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theme/themeOverride3.xml" ContentType="application/vnd.openxmlformats-officedocument.themeOverride+xml"/>
  <Override PartName="/xl/charts/chart10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theme/themeOverride5.xml" ContentType="application/vnd.openxmlformats-officedocument.themeOverride+xml"/>
  <Override PartName="/xl/charts/chart12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theme/themeOverride7.xml" ContentType="application/vnd.openxmlformats-officedocument.themeOverride+xml"/>
  <Override PartName="/xl/charts/chart20.xml" ContentType="application/vnd.openxmlformats-officedocument.drawingml.chart+xml"/>
  <Override PartName="/xl/theme/themeOverride8.xml" ContentType="application/vnd.openxmlformats-officedocument.themeOverrid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drawings/drawing12.xml" ContentType="application/vnd.openxmlformats-officedocument.drawingml.chartshapes+xml"/>
  <Override PartName="/xl/charts/chart2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2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9.xml" ContentType="application/vnd.openxmlformats-officedocument.drawing+xml"/>
  <Override PartName="/xl/charts/chart33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3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0.xml" ContentType="application/vnd.openxmlformats-officedocument.drawing+xml"/>
  <Override PartName="/xl/charts/chart35.xml" ContentType="application/vnd.openxmlformats-officedocument.drawingml.chart+xml"/>
  <Override PartName="/xl/drawings/drawing21.xml" ContentType="application/vnd.openxmlformats-officedocument.drawingml.chartshapes+xml"/>
  <Override PartName="/xl/charts/chart36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24.xml" ContentType="application/vnd.openxmlformats-officedocument.drawing+xml"/>
  <Override PartName="/xl/charts/chart39.xml" ContentType="application/vnd.openxmlformats-officedocument.drawingml.chart+xml"/>
  <Override PartName="/xl/theme/themeOverride9.xml" ContentType="application/vnd.openxmlformats-officedocument.themeOverride+xml"/>
  <Override PartName="/xl/charts/chart40.xml" ContentType="application/vnd.openxmlformats-officedocument.drawingml.chart+xml"/>
  <Override PartName="/xl/theme/themeOverride10.xml" ContentType="application/vnd.openxmlformats-officedocument.themeOverride+xml"/>
  <Override PartName="/xl/drawings/drawing25.xml" ContentType="application/vnd.openxmlformats-officedocument.drawing+xml"/>
  <Override PartName="/xl/charts/chart41.xml" ContentType="application/vnd.openxmlformats-officedocument.drawingml.chart+xml"/>
  <Override PartName="/xl/theme/themeOverride11.xml" ContentType="application/vnd.openxmlformats-officedocument.themeOverride+xml"/>
  <Override PartName="/xl/charts/chart42.xml" ContentType="application/vnd.openxmlformats-officedocument.drawingml.chart+xml"/>
  <Override PartName="/xl/theme/themeOverride12.xml" ContentType="application/vnd.openxmlformats-officedocument.themeOverride+xml"/>
  <Override PartName="/xl/drawings/drawing26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7.xml" ContentType="application/vnd.openxmlformats-officedocument.drawing+xml"/>
  <Override PartName="/xl/charts/chart45.xml" ContentType="application/vnd.openxmlformats-officedocument.drawingml.chart+xml"/>
  <Override PartName="/xl/drawings/drawing28.xml" ContentType="application/vnd.openxmlformats-officedocument.drawingml.chartshapes+xml"/>
  <Override PartName="/xl/charts/chart46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31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32.xml" ContentType="application/vnd.openxmlformats-officedocument.drawing+xml"/>
  <Override PartName="/xl/charts/chart51.xml" ContentType="application/vnd.openxmlformats-officedocument.drawingml.chart+xml"/>
  <Override PartName="/xl/drawings/drawing33.xml" ContentType="application/vnd.openxmlformats-officedocument.drawingml.chartshapes+xml"/>
  <Override PartName="/xl/charts/chart52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5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6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37.xml" ContentType="application/vnd.openxmlformats-officedocument.drawing+xml"/>
  <Override PartName="/xl/charts/chart57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58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8.xml" ContentType="application/vnd.openxmlformats-officedocument.drawing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39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drawings/drawing40.xml" ContentType="application/vnd.openxmlformats-officedocument.drawing+xml"/>
  <Override PartName="/xl/charts/chart63.xml" ContentType="application/vnd.openxmlformats-officedocument.drawingml.chart+xml"/>
  <Override PartName="/xl/theme/themeOverride13.xml" ContentType="application/vnd.openxmlformats-officedocument.themeOverride+xml"/>
  <Override PartName="/xl/charts/chart64.xml" ContentType="application/vnd.openxmlformats-officedocument.drawingml.chart+xml"/>
  <Override PartName="/xl/theme/themeOverride14.xml" ContentType="application/vnd.openxmlformats-officedocument.themeOverride+xml"/>
  <Override PartName="/xl/drawings/drawing41.xml" ContentType="application/vnd.openxmlformats-officedocument.drawing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I:\torlesre\"/>
    </mc:Choice>
  </mc:AlternateContent>
  <xr:revisionPtr revIDLastSave="0" documentId="13_ncr:1_{8FAE4824-A02A-4519-B511-F49DAF4A0B14}" xr6:coauthVersionLast="47" xr6:coauthVersionMax="47" xr10:uidLastSave="{00000000-0000-0000-0000-000000000000}"/>
  <bookViews>
    <workbookView xWindow="-120" yWindow="-120" windowWidth="20730" windowHeight="11160" tabRatio="871" xr2:uid="{00000000-000D-0000-FFFF-FFFF00000000}"/>
  </bookViews>
  <sheets>
    <sheet name="1. adat" sheetId="1" r:id="rId1"/>
    <sheet name="2. adat" sheetId="99" r:id="rId2"/>
    <sheet name="3. adat" sheetId="3" r:id="rId3"/>
    <sheet name="4. adat" sheetId="80" r:id="rId4"/>
    <sheet name="5. adat" sheetId="76" r:id="rId5"/>
    <sheet name="6. adat" sheetId="8" r:id="rId6"/>
    <sheet name="7.adat" sheetId="207" r:id="rId7"/>
    <sheet name="1. táblázat" sheetId="208" r:id="rId8"/>
    <sheet name="8.adat" sheetId="159" r:id="rId9"/>
    <sheet name="9.adat" sheetId="157" r:id="rId10"/>
    <sheet name="10.adat" sheetId="44" r:id="rId11"/>
    <sheet name="11.adat" sheetId="46" r:id="rId12"/>
    <sheet name="12.adat" sheetId="65" r:id="rId13"/>
    <sheet name="13.adat" sheetId="204" r:id="rId14"/>
    <sheet name="14.adat" sheetId="50" r:id="rId15"/>
    <sheet name="15.adat" sheetId="52" r:id="rId16"/>
    <sheet name="16.adat" sheetId="54" r:id="rId17"/>
    <sheet name="17.adat" sheetId="72" r:id="rId18"/>
    <sheet name="18.adat" sheetId="57" r:id="rId19"/>
    <sheet name="19.adat" sheetId="139" r:id="rId20"/>
    <sheet name="20.adat" sheetId="60" r:id="rId21"/>
    <sheet name="21.adat" sheetId="83" r:id="rId22"/>
    <sheet name="22.adat" sheetId="88" r:id="rId23"/>
    <sheet name="23. ábra" sheetId="209" r:id="rId24"/>
    <sheet name="24. ábra" sheetId="210" r:id="rId25"/>
    <sheet name="25. ábra" sheetId="211" r:id="rId26"/>
    <sheet name="26. ábra" sheetId="212" r:id="rId27"/>
    <sheet name="27. ábra" sheetId="213" r:id="rId28"/>
    <sheet name="28. ábra" sheetId="214" r:id="rId29"/>
    <sheet name="29. ábra" sheetId="215" r:id="rId30"/>
    <sheet name="30. ábra" sheetId="216" r:id="rId31"/>
    <sheet name="31. ábra" sheetId="217" r:id="rId32"/>
    <sheet name="32. ábra" sheetId="218" r:id="rId33"/>
    <sheet name="33. ábra" sheetId="219" r:id="rId34"/>
  </sheets>
  <externalReferences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_" localSheetId="7" hidden="1">[1]Market!#REF!</definedName>
    <definedName name="_" localSheetId="6" hidden="1">[1]Market!#REF!</definedName>
    <definedName name="_" hidden="1">[1]Market!#REF!</definedName>
    <definedName name="____________________________cp1" localSheetId="7" hidden="1">{"'előző év december'!$A$2:$CP$214"}</definedName>
    <definedName name="____________________________cp1" localSheetId="6" hidden="1">{"'előző év december'!$A$2:$CP$214"}</definedName>
    <definedName name="____________________________cp1" hidden="1">{"'előző év december'!$A$2:$CP$214"}</definedName>
    <definedName name="____________________________cp10" localSheetId="7" hidden="1">{"'előző év december'!$A$2:$CP$214"}</definedName>
    <definedName name="____________________________cp10" localSheetId="6" hidden="1">{"'előző év december'!$A$2:$CP$214"}</definedName>
    <definedName name="____________________________cp10" hidden="1">{"'előző év december'!$A$2:$CP$214"}</definedName>
    <definedName name="____________________________cp11" localSheetId="7" hidden="1">{"'előző év december'!$A$2:$CP$214"}</definedName>
    <definedName name="____________________________cp11" localSheetId="6" hidden="1">{"'előző év december'!$A$2:$CP$214"}</definedName>
    <definedName name="____________________________cp11" hidden="1">{"'előző év december'!$A$2:$CP$214"}</definedName>
    <definedName name="____________________________cp2" localSheetId="7" hidden="1">{"'előző év december'!$A$2:$CP$214"}</definedName>
    <definedName name="____________________________cp2" localSheetId="6" hidden="1">{"'előző év december'!$A$2:$CP$214"}</definedName>
    <definedName name="____________________________cp2" hidden="1">{"'előző év december'!$A$2:$CP$214"}</definedName>
    <definedName name="____________________________cp3" localSheetId="7" hidden="1">{"'előző év december'!$A$2:$CP$214"}</definedName>
    <definedName name="____________________________cp3" localSheetId="6" hidden="1">{"'előző év december'!$A$2:$CP$214"}</definedName>
    <definedName name="____________________________cp3" hidden="1">{"'előző év december'!$A$2:$CP$214"}</definedName>
    <definedName name="____________________________cp4" localSheetId="7" hidden="1">{"'előző év december'!$A$2:$CP$214"}</definedName>
    <definedName name="____________________________cp4" localSheetId="6" hidden="1">{"'előző év december'!$A$2:$CP$214"}</definedName>
    <definedName name="____________________________cp4" hidden="1">{"'előző év december'!$A$2:$CP$214"}</definedName>
    <definedName name="____________________________cp5" localSheetId="7" hidden="1">{"'előző év december'!$A$2:$CP$214"}</definedName>
    <definedName name="____________________________cp5" localSheetId="6" hidden="1">{"'előző év december'!$A$2:$CP$214"}</definedName>
    <definedName name="____________________________cp5" hidden="1">{"'előző év december'!$A$2:$CP$214"}</definedName>
    <definedName name="____________________________cp6" localSheetId="7" hidden="1">{"'előző év december'!$A$2:$CP$214"}</definedName>
    <definedName name="____________________________cp6" localSheetId="6" hidden="1">{"'előző év december'!$A$2:$CP$214"}</definedName>
    <definedName name="____________________________cp6" hidden="1">{"'előző év december'!$A$2:$CP$214"}</definedName>
    <definedName name="____________________________cp7" localSheetId="7" hidden="1">{"'előző év december'!$A$2:$CP$214"}</definedName>
    <definedName name="____________________________cp7" localSheetId="6" hidden="1">{"'előző év december'!$A$2:$CP$214"}</definedName>
    <definedName name="____________________________cp7" hidden="1">{"'előző év december'!$A$2:$CP$214"}</definedName>
    <definedName name="____________________________cp8" localSheetId="7" hidden="1">{"'előző év december'!$A$2:$CP$214"}</definedName>
    <definedName name="____________________________cp8" localSheetId="6" hidden="1">{"'előző év december'!$A$2:$CP$214"}</definedName>
    <definedName name="____________________________cp8" hidden="1">{"'előző év december'!$A$2:$CP$214"}</definedName>
    <definedName name="____________________________cp9" localSheetId="7" hidden="1">{"'előző év december'!$A$2:$CP$214"}</definedName>
    <definedName name="____________________________cp9" localSheetId="6" hidden="1">{"'előző év december'!$A$2:$CP$214"}</definedName>
    <definedName name="____________________________cp9" hidden="1">{"'előző év december'!$A$2:$CP$214"}</definedName>
    <definedName name="____________________________cpr2" localSheetId="7" hidden="1">{"'előző év december'!$A$2:$CP$214"}</definedName>
    <definedName name="____________________________cpr2" localSheetId="6" hidden="1">{"'előző év december'!$A$2:$CP$214"}</definedName>
    <definedName name="____________________________cpr2" hidden="1">{"'előző év december'!$A$2:$CP$214"}</definedName>
    <definedName name="____________________________cpr3" localSheetId="7" hidden="1">{"'előző év december'!$A$2:$CP$214"}</definedName>
    <definedName name="____________________________cpr3" localSheetId="6" hidden="1">{"'előző év december'!$A$2:$CP$214"}</definedName>
    <definedName name="____________________________cpr3" hidden="1">{"'előző év december'!$A$2:$CP$214"}</definedName>
    <definedName name="____________________________cpr4" localSheetId="7" hidden="1">{"'előző év december'!$A$2:$CP$214"}</definedName>
    <definedName name="____________________________cpr4" localSheetId="6" hidden="1">{"'előző év december'!$A$2:$CP$214"}</definedName>
    <definedName name="____________________________cpr4" hidden="1">{"'előző év december'!$A$2:$CP$214"}</definedName>
    <definedName name="___________________________cp1" localSheetId="7" hidden="1">{"'előző év december'!$A$2:$CP$214"}</definedName>
    <definedName name="___________________________cp1" localSheetId="6" hidden="1">{"'előző év december'!$A$2:$CP$214"}</definedName>
    <definedName name="___________________________cp1" hidden="1">{"'előző év december'!$A$2:$CP$214"}</definedName>
    <definedName name="___________________________cp10" localSheetId="7" hidden="1">{"'előző év december'!$A$2:$CP$214"}</definedName>
    <definedName name="___________________________cp10" localSheetId="6" hidden="1">{"'előző év december'!$A$2:$CP$214"}</definedName>
    <definedName name="___________________________cp10" hidden="1">{"'előző év december'!$A$2:$CP$214"}</definedName>
    <definedName name="___________________________cp11" localSheetId="7" hidden="1">{"'előző év december'!$A$2:$CP$214"}</definedName>
    <definedName name="___________________________cp11" localSheetId="6" hidden="1">{"'előző év december'!$A$2:$CP$214"}</definedName>
    <definedName name="___________________________cp11" hidden="1">{"'előző év december'!$A$2:$CP$214"}</definedName>
    <definedName name="___________________________cp2" localSheetId="7" hidden="1">{"'előző év december'!$A$2:$CP$214"}</definedName>
    <definedName name="___________________________cp2" localSheetId="6" hidden="1">{"'előző év december'!$A$2:$CP$214"}</definedName>
    <definedName name="___________________________cp2" hidden="1">{"'előző év december'!$A$2:$CP$214"}</definedName>
    <definedName name="___________________________cp3" localSheetId="7" hidden="1">{"'előző év december'!$A$2:$CP$214"}</definedName>
    <definedName name="___________________________cp3" localSheetId="6" hidden="1">{"'előző év december'!$A$2:$CP$214"}</definedName>
    <definedName name="___________________________cp3" hidden="1">{"'előző év december'!$A$2:$CP$214"}</definedName>
    <definedName name="___________________________cp4" localSheetId="7" hidden="1">{"'előző év december'!$A$2:$CP$214"}</definedName>
    <definedName name="___________________________cp4" localSheetId="6" hidden="1">{"'előző év december'!$A$2:$CP$214"}</definedName>
    <definedName name="___________________________cp4" hidden="1">{"'előző év december'!$A$2:$CP$214"}</definedName>
    <definedName name="___________________________cp5" localSheetId="7" hidden="1">{"'előző év december'!$A$2:$CP$214"}</definedName>
    <definedName name="___________________________cp5" localSheetId="6" hidden="1">{"'előző év december'!$A$2:$CP$214"}</definedName>
    <definedName name="___________________________cp5" hidden="1">{"'előző év december'!$A$2:$CP$214"}</definedName>
    <definedName name="___________________________cp6" localSheetId="7" hidden="1">{"'előző év december'!$A$2:$CP$214"}</definedName>
    <definedName name="___________________________cp6" localSheetId="6" hidden="1">{"'előző év december'!$A$2:$CP$214"}</definedName>
    <definedName name="___________________________cp6" hidden="1">{"'előző év december'!$A$2:$CP$214"}</definedName>
    <definedName name="___________________________cp7" localSheetId="7" hidden="1">{"'előző év december'!$A$2:$CP$214"}</definedName>
    <definedName name="___________________________cp7" localSheetId="6" hidden="1">{"'előző év december'!$A$2:$CP$214"}</definedName>
    <definedName name="___________________________cp7" hidden="1">{"'előző év december'!$A$2:$CP$214"}</definedName>
    <definedName name="___________________________cp8" localSheetId="7" hidden="1">{"'előző év december'!$A$2:$CP$214"}</definedName>
    <definedName name="___________________________cp8" localSheetId="6" hidden="1">{"'előző év december'!$A$2:$CP$214"}</definedName>
    <definedName name="___________________________cp8" hidden="1">{"'előző év december'!$A$2:$CP$214"}</definedName>
    <definedName name="___________________________cp9" localSheetId="7" hidden="1">{"'előző év december'!$A$2:$CP$214"}</definedName>
    <definedName name="___________________________cp9" localSheetId="6" hidden="1">{"'előző év december'!$A$2:$CP$214"}</definedName>
    <definedName name="___________________________cp9" hidden="1">{"'előző év december'!$A$2:$CP$214"}</definedName>
    <definedName name="___________________________cpr2" localSheetId="7" hidden="1">{"'előző év december'!$A$2:$CP$214"}</definedName>
    <definedName name="___________________________cpr2" localSheetId="6" hidden="1">{"'előző év december'!$A$2:$CP$214"}</definedName>
    <definedName name="___________________________cpr2" hidden="1">{"'előző év december'!$A$2:$CP$214"}</definedName>
    <definedName name="___________________________cpr3" localSheetId="7" hidden="1">{"'előző év december'!$A$2:$CP$214"}</definedName>
    <definedName name="___________________________cpr3" localSheetId="6" hidden="1">{"'előző év december'!$A$2:$CP$214"}</definedName>
    <definedName name="___________________________cpr3" hidden="1">{"'előző év december'!$A$2:$CP$214"}</definedName>
    <definedName name="___________________________cpr4" localSheetId="7" hidden="1">{"'előző év december'!$A$2:$CP$214"}</definedName>
    <definedName name="___________________________cpr4" localSheetId="6" hidden="1">{"'előző év december'!$A$2:$CP$214"}</definedName>
    <definedName name="___________________________cpr4" hidden="1">{"'előző év december'!$A$2:$CP$214"}</definedName>
    <definedName name="__________________________cp1" localSheetId="7" hidden="1">{"'előző év december'!$A$2:$CP$214"}</definedName>
    <definedName name="__________________________cp1" localSheetId="6" hidden="1">{"'előző év december'!$A$2:$CP$214"}</definedName>
    <definedName name="__________________________cp1" hidden="1">{"'előző év december'!$A$2:$CP$214"}</definedName>
    <definedName name="__________________________cp10" localSheetId="7" hidden="1">{"'előző év december'!$A$2:$CP$214"}</definedName>
    <definedName name="__________________________cp10" localSheetId="6" hidden="1">{"'előző év december'!$A$2:$CP$214"}</definedName>
    <definedName name="__________________________cp10" hidden="1">{"'előző év december'!$A$2:$CP$214"}</definedName>
    <definedName name="__________________________cp11" localSheetId="7" hidden="1">{"'előző év december'!$A$2:$CP$214"}</definedName>
    <definedName name="__________________________cp11" localSheetId="6" hidden="1">{"'előző év december'!$A$2:$CP$214"}</definedName>
    <definedName name="__________________________cp11" hidden="1">{"'előző év december'!$A$2:$CP$214"}</definedName>
    <definedName name="__________________________cp2" localSheetId="7" hidden="1">{"'előző év december'!$A$2:$CP$214"}</definedName>
    <definedName name="__________________________cp2" localSheetId="6" hidden="1">{"'előző év december'!$A$2:$CP$214"}</definedName>
    <definedName name="__________________________cp2" hidden="1">{"'előző év december'!$A$2:$CP$214"}</definedName>
    <definedName name="__________________________cp3" localSheetId="7" hidden="1">{"'előző év december'!$A$2:$CP$214"}</definedName>
    <definedName name="__________________________cp3" localSheetId="6" hidden="1">{"'előző év december'!$A$2:$CP$214"}</definedName>
    <definedName name="__________________________cp3" hidden="1">{"'előző év december'!$A$2:$CP$214"}</definedName>
    <definedName name="__________________________cp4" localSheetId="7" hidden="1">{"'előző év december'!$A$2:$CP$214"}</definedName>
    <definedName name="__________________________cp4" localSheetId="6" hidden="1">{"'előző év december'!$A$2:$CP$214"}</definedName>
    <definedName name="__________________________cp4" hidden="1">{"'előző év december'!$A$2:$CP$214"}</definedName>
    <definedName name="__________________________cp5" localSheetId="7" hidden="1">{"'előző év december'!$A$2:$CP$214"}</definedName>
    <definedName name="__________________________cp5" localSheetId="6" hidden="1">{"'előző év december'!$A$2:$CP$214"}</definedName>
    <definedName name="__________________________cp5" hidden="1">{"'előző év december'!$A$2:$CP$214"}</definedName>
    <definedName name="__________________________cp6" localSheetId="7" hidden="1">{"'előző év december'!$A$2:$CP$214"}</definedName>
    <definedName name="__________________________cp6" localSheetId="6" hidden="1">{"'előző év december'!$A$2:$CP$214"}</definedName>
    <definedName name="__________________________cp6" hidden="1">{"'előző év december'!$A$2:$CP$214"}</definedName>
    <definedName name="__________________________cp7" localSheetId="7" hidden="1">{"'előző év december'!$A$2:$CP$214"}</definedName>
    <definedName name="__________________________cp7" localSheetId="6" hidden="1">{"'előző év december'!$A$2:$CP$214"}</definedName>
    <definedName name="__________________________cp7" hidden="1">{"'előző év december'!$A$2:$CP$214"}</definedName>
    <definedName name="__________________________cp8" localSheetId="7" hidden="1">{"'előző év december'!$A$2:$CP$214"}</definedName>
    <definedName name="__________________________cp8" localSheetId="6" hidden="1">{"'előző év december'!$A$2:$CP$214"}</definedName>
    <definedName name="__________________________cp8" hidden="1">{"'előző év december'!$A$2:$CP$214"}</definedName>
    <definedName name="__________________________cp9" localSheetId="7" hidden="1">{"'előző év december'!$A$2:$CP$214"}</definedName>
    <definedName name="__________________________cp9" localSheetId="6" hidden="1">{"'előző év december'!$A$2:$CP$214"}</definedName>
    <definedName name="__________________________cp9" hidden="1">{"'előző év december'!$A$2:$CP$214"}</definedName>
    <definedName name="__________________________cpr2" localSheetId="7" hidden="1">{"'előző év december'!$A$2:$CP$214"}</definedName>
    <definedName name="__________________________cpr2" localSheetId="6" hidden="1">{"'előző év december'!$A$2:$CP$214"}</definedName>
    <definedName name="__________________________cpr2" hidden="1">{"'előző év december'!$A$2:$CP$214"}</definedName>
    <definedName name="__________________________cpr3" localSheetId="7" hidden="1">{"'előző év december'!$A$2:$CP$214"}</definedName>
    <definedName name="__________________________cpr3" localSheetId="6" hidden="1">{"'előző év december'!$A$2:$CP$214"}</definedName>
    <definedName name="__________________________cpr3" hidden="1">{"'előző év december'!$A$2:$CP$214"}</definedName>
    <definedName name="__________________________cpr4" localSheetId="7" hidden="1">{"'előző év december'!$A$2:$CP$214"}</definedName>
    <definedName name="__________________________cpr4" localSheetId="6" hidden="1">{"'előző év december'!$A$2:$CP$214"}</definedName>
    <definedName name="__________________________cpr4" hidden="1">{"'előző év december'!$A$2:$CP$214"}</definedName>
    <definedName name="_________________________cp1" localSheetId="7" hidden="1">{"'előző év december'!$A$2:$CP$214"}</definedName>
    <definedName name="_________________________cp1" localSheetId="6" hidden="1">{"'előző év december'!$A$2:$CP$214"}</definedName>
    <definedName name="_________________________cp1" hidden="1">{"'előző év december'!$A$2:$CP$214"}</definedName>
    <definedName name="_________________________cp10" localSheetId="7" hidden="1">{"'előző év december'!$A$2:$CP$214"}</definedName>
    <definedName name="_________________________cp10" localSheetId="6" hidden="1">{"'előző év december'!$A$2:$CP$214"}</definedName>
    <definedName name="_________________________cp10" hidden="1">{"'előző év december'!$A$2:$CP$214"}</definedName>
    <definedName name="_________________________cp11" localSheetId="7" hidden="1">{"'előző év december'!$A$2:$CP$214"}</definedName>
    <definedName name="_________________________cp11" localSheetId="6" hidden="1">{"'előző év december'!$A$2:$CP$214"}</definedName>
    <definedName name="_________________________cp11" hidden="1">{"'előző év december'!$A$2:$CP$214"}</definedName>
    <definedName name="_________________________cp2" localSheetId="7" hidden="1">{"'előző év december'!$A$2:$CP$214"}</definedName>
    <definedName name="_________________________cp2" localSheetId="6" hidden="1">{"'előző év december'!$A$2:$CP$214"}</definedName>
    <definedName name="_________________________cp2" hidden="1">{"'előző év december'!$A$2:$CP$214"}</definedName>
    <definedName name="_________________________cp3" localSheetId="7" hidden="1">{"'előző év december'!$A$2:$CP$214"}</definedName>
    <definedName name="_________________________cp3" localSheetId="6" hidden="1">{"'előző év december'!$A$2:$CP$214"}</definedName>
    <definedName name="_________________________cp3" hidden="1">{"'előző év december'!$A$2:$CP$214"}</definedName>
    <definedName name="_________________________cp4" localSheetId="7" hidden="1">{"'előző év december'!$A$2:$CP$214"}</definedName>
    <definedName name="_________________________cp4" localSheetId="6" hidden="1">{"'előző év december'!$A$2:$CP$214"}</definedName>
    <definedName name="_________________________cp4" hidden="1">{"'előző év december'!$A$2:$CP$214"}</definedName>
    <definedName name="_________________________cp5" localSheetId="7" hidden="1">{"'előző év december'!$A$2:$CP$214"}</definedName>
    <definedName name="_________________________cp5" localSheetId="6" hidden="1">{"'előző év december'!$A$2:$CP$214"}</definedName>
    <definedName name="_________________________cp5" hidden="1">{"'előző év december'!$A$2:$CP$214"}</definedName>
    <definedName name="_________________________cp6" localSheetId="7" hidden="1">{"'előző év december'!$A$2:$CP$214"}</definedName>
    <definedName name="_________________________cp6" localSheetId="6" hidden="1">{"'előző év december'!$A$2:$CP$214"}</definedName>
    <definedName name="_________________________cp6" hidden="1">{"'előző év december'!$A$2:$CP$214"}</definedName>
    <definedName name="_________________________cp7" localSheetId="7" hidden="1">{"'előző év december'!$A$2:$CP$214"}</definedName>
    <definedName name="_________________________cp7" localSheetId="6" hidden="1">{"'előző év december'!$A$2:$CP$214"}</definedName>
    <definedName name="_________________________cp7" hidden="1">{"'előző év december'!$A$2:$CP$214"}</definedName>
    <definedName name="_________________________cp8" localSheetId="7" hidden="1">{"'előző év december'!$A$2:$CP$214"}</definedName>
    <definedName name="_________________________cp8" localSheetId="6" hidden="1">{"'előző év december'!$A$2:$CP$214"}</definedName>
    <definedName name="_________________________cp8" hidden="1">{"'előző év december'!$A$2:$CP$214"}</definedName>
    <definedName name="_________________________cp9" localSheetId="7" hidden="1">{"'előző év december'!$A$2:$CP$214"}</definedName>
    <definedName name="_________________________cp9" localSheetId="6" hidden="1">{"'előző év december'!$A$2:$CP$214"}</definedName>
    <definedName name="_________________________cp9" hidden="1">{"'előző év december'!$A$2:$CP$214"}</definedName>
    <definedName name="_________________________cpr2" localSheetId="7" hidden="1">{"'előző év december'!$A$2:$CP$214"}</definedName>
    <definedName name="_________________________cpr2" localSheetId="6" hidden="1">{"'előző év december'!$A$2:$CP$214"}</definedName>
    <definedName name="_________________________cpr2" hidden="1">{"'előző év december'!$A$2:$CP$214"}</definedName>
    <definedName name="_________________________cpr3" localSheetId="7" hidden="1">{"'előző év december'!$A$2:$CP$214"}</definedName>
    <definedName name="_________________________cpr3" localSheetId="6" hidden="1">{"'előző év december'!$A$2:$CP$214"}</definedName>
    <definedName name="_________________________cpr3" hidden="1">{"'előző év december'!$A$2:$CP$214"}</definedName>
    <definedName name="_________________________cpr4" localSheetId="7" hidden="1">{"'előző év december'!$A$2:$CP$214"}</definedName>
    <definedName name="_________________________cpr4" localSheetId="6" hidden="1">{"'előző év december'!$A$2:$CP$214"}</definedName>
    <definedName name="_________________________cpr4" hidden="1">{"'előző év december'!$A$2:$CP$214"}</definedName>
    <definedName name="________________________cp1" localSheetId="7" hidden="1">{"'előző év december'!$A$2:$CP$214"}</definedName>
    <definedName name="________________________cp1" localSheetId="6" hidden="1">{"'előző év december'!$A$2:$CP$214"}</definedName>
    <definedName name="________________________cp1" hidden="1">{"'előző év december'!$A$2:$CP$214"}</definedName>
    <definedName name="________________________cp10" localSheetId="7" hidden="1">{"'előző év december'!$A$2:$CP$214"}</definedName>
    <definedName name="________________________cp10" localSheetId="6" hidden="1">{"'előző év december'!$A$2:$CP$214"}</definedName>
    <definedName name="________________________cp10" hidden="1">{"'előző év december'!$A$2:$CP$214"}</definedName>
    <definedName name="________________________cp11" localSheetId="7" hidden="1">{"'előző év december'!$A$2:$CP$214"}</definedName>
    <definedName name="________________________cp11" localSheetId="6" hidden="1">{"'előző év december'!$A$2:$CP$214"}</definedName>
    <definedName name="________________________cp11" hidden="1">{"'előző év december'!$A$2:$CP$214"}</definedName>
    <definedName name="________________________cp2" localSheetId="7" hidden="1">{"'előző év december'!$A$2:$CP$214"}</definedName>
    <definedName name="________________________cp2" localSheetId="6" hidden="1">{"'előző év december'!$A$2:$CP$214"}</definedName>
    <definedName name="________________________cp2" hidden="1">{"'előző év december'!$A$2:$CP$214"}</definedName>
    <definedName name="________________________cp3" localSheetId="7" hidden="1">{"'előző év december'!$A$2:$CP$214"}</definedName>
    <definedName name="________________________cp3" localSheetId="6" hidden="1">{"'előző év december'!$A$2:$CP$214"}</definedName>
    <definedName name="________________________cp3" hidden="1">{"'előző év december'!$A$2:$CP$214"}</definedName>
    <definedName name="________________________cp4" localSheetId="7" hidden="1">{"'előző év december'!$A$2:$CP$214"}</definedName>
    <definedName name="________________________cp4" localSheetId="6" hidden="1">{"'előző év december'!$A$2:$CP$214"}</definedName>
    <definedName name="________________________cp4" hidden="1">{"'előző év december'!$A$2:$CP$214"}</definedName>
    <definedName name="________________________cp5" localSheetId="7" hidden="1">{"'előző év december'!$A$2:$CP$214"}</definedName>
    <definedName name="________________________cp5" localSheetId="6" hidden="1">{"'előző év december'!$A$2:$CP$214"}</definedName>
    <definedName name="________________________cp5" hidden="1">{"'előző év december'!$A$2:$CP$214"}</definedName>
    <definedName name="________________________cp6" localSheetId="7" hidden="1">{"'előző év december'!$A$2:$CP$214"}</definedName>
    <definedName name="________________________cp6" localSheetId="6" hidden="1">{"'előző év december'!$A$2:$CP$214"}</definedName>
    <definedName name="________________________cp6" hidden="1">{"'előző év december'!$A$2:$CP$214"}</definedName>
    <definedName name="________________________cp7" localSheetId="7" hidden="1">{"'előző év december'!$A$2:$CP$214"}</definedName>
    <definedName name="________________________cp7" localSheetId="6" hidden="1">{"'előző év december'!$A$2:$CP$214"}</definedName>
    <definedName name="________________________cp7" hidden="1">{"'előző év december'!$A$2:$CP$214"}</definedName>
    <definedName name="________________________cp8" localSheetId="7" hidden="1">{"'előző év december'!$A$2:$CP$214"}</definedName>
    <definedName name="________________________cp8" localSheetId="6" hidden="1">{"'előző év december'!$A$2:$CP$214"}</definedName>
    <definedName name="________________________cp8" hidden="1">{"'előző év december'!$A$2:$CP$214"}</definedName>
    <definedName name="________________________cp9" localSheetId="7" hidden="1">{"'előző év december'!$A$2:$CP$214"}</definedName>
    <definedName name="________________________cp9" localSheetId="6" hidden="1">{"'előző év december'!$A$2:$CP$214"}</definedName>
    <definedName name="________________________cp9" hidden="1">{"'előző év december'!$A$2:$CP$214"}</definedName>
    <definedName name="________________________cpr2" localSheetId="7" hidden="1">{"'előző év december'!$A$2:$CP$214"}</definedName>
    <definedName name="________________________cpr2" localSheetId="6" hidden="1">{"'előző év december'!$A$2:$CP$214"}</definedName>
    <definedName name="________________________cpr2" hidden="1">{"'előző év december'!$A$2:$CP$214"}</definedName>
    <definedName name="________________________cpr3" localSheetId="7" hidden="1">{"'előző év december'!$A$2:$CP$214"}</definedName>
    <definedName name="________________________cpr3" localSheetId="6" hidden="1">{"'előző év december'!$A$2:$CP$214"}</definedName>
    <definedName name="________________________cpr3" hidden="1">{"'előző év december'!$A$2:$CP$214"}</definedName>
    <definedName name="________________________cpr4" localSheetId="7" hidden="1">{"'előző év december'!$A$2:$CP$214"}</definedName>
    <definedName name="________________________cpr4" localSheetId="6" hidden="1">{"'előző év december'!$A$2:$CP$214"}</definedName>
    <definedName name="________________________cpr4" hidden="1">{"'előző év december'!$A$2:$CP$214"}</definedName>
    <definedName name="_______________________cp1" localSheetId="7" hidden="1">{"'előző év december'!$A$2:$CP$214"}</definedName>
    <definedName name="_______________________cp1" localSheetId="6" hidden="1">{"'előző év december'!$A$2:$CP$214"}</definedName>
    <definedName name="_______________________cp1" hidden="1">{"'előző év december'!$A$2:$CP$214"}</definedName>
    <definedName name="_______________________cp10" localSheetId="7" hidden="1">{"'előző év december'!$A$2:$CP$214"}</definedName>
    <definedName name="_______________________cp10" localSheetId="6" hidden="1">{"'előző év december'!$A$2:$CP$214"}</definedName>
    <definedName name="_______________________cp10" hidden="1">{"'előző év december'!$A$2:$CP$214"}</definedName>
    <definedName name="_______________________cp11" localSheetId="7" hidden="1">{"'előző év december'!$A$2:$CP$214"}</definedName>
    <definedName name="_______________________cp11" localSheetId="6" hidden="1">{"'előző év december'!$A$2:$CP$214"}</definedName>
    <definedName name="_______________________cp11" hidden="1">{"'előző év december'!$A$2:$CP$214"}</definedName>
    <definedName name="_______________________cp2" localSheetId="7" hidden="1">{"'előző év december'!$A$2:$CP$214"}</definedName>
    <definedName name="_______________________cp2" localSheetId="6" hidden="1">{"'előző év december'!$A$2:$CP$214"}</definedName>
    <definedName name="_______________________cp2" hidden="1">{"'előző év december'!$A$2:$CP$214"}</definedName>
    <definedName name="_______________________cp3" localSheetId="7" hidden="1">{"'előző év december'!$A$2:$CP$214"}</definedName>
    <definedName name="_______________________cp3" localSheetId="6" hidden="1">{"'előző év december'!$A$2:$CP$214"}</definedName>
    <definedName name="_______________________cp3" hidden="1">{"'előző év december'!$A$2:$CP$214"}</definedName>
    <definedName name="_______________________cp4" localSheetId="7" hidden="1">{"'előző év december'!$A$2:$CP$214"}</definedName>
    <definedName name="_______________________cp4" localSheetId="6" hidden="1">{"'előző év december'!$A$2:$CP$214"}</definedName>
    <definedName name="_______________________cp4" hidden="1">{"'előző év december'!$A$2:$CP$214"}</definedName>
    <definedName name="_______________________cp5" localSheetId="7" hidden="1">{"'előző év december'!$A$2:$CP$214"}</definedName>
    <definedName name="_______________________cp5" localSheetId="6" hidden="1">{"'előző év december'!$A$2:$CP$214"}</definedName>
    <definedName name="_______________________cp5" hidden="1">{"'előző év december'!$A$2:$CP$214"}</definedName>
    <definedName name="_______________________cp6" localSheetId="7" hidden="1">{"'előző év december'!$A$2:$CP$214"}</definedName>
    <definedName name="_______________________cp6" localSheetId="6" hidden="1">{"'előző év december'!$A$2:$CP$214"}</definedName>
    <definedName name="_______________________cp6" hidden="1">{"'előző év december'!$A$2:$CP$214"}</definedName>
    <definedName name="_______________________cp7" localSheetId="7" hidden="1">{"'előző év december'!$A$2:$CP$214"}</definedName>
    <definedName name="_______________________cp7" localSheetId="6" hidden="1">{"'előző év december'!$A$2:$CP$214"}</definedName>
    <definedName name="_______________________cp7" hidden="1">{"'előző év december'!$A$2:$CP$214"}</definedName>
    <definedName name="_______________________cp8" localSheetId="7" hidden="1">{"'előző év december'!$A$2:$CP$214"}</definedName>
    <definedName name="_______________________cp8" localSheetId="6" hidden="1">{"'előző év december'!$A$2:$CP$214"}</definedName>
    <definedName name="_______________________cp8" hidden="1">{"'előző év december'!$A$2:$CP$214"}</definedName>
    <definedName name="_______________________cp9" localSheetId="7" hidden="1">{"'előző év december'!$A$2:$CP$214"}</definedName>
    <definedName name="_______________________cp9" localSheetId="6" hidden="1">{"'előző év december'!$A$2:$CP$214"}</definedName>
    <definedName name="_______________________cp9" hidden="1">{"'előző év december'!$A$2:$CP$214"}</definedName>
    <definedName name="_______________________cpr2" localSheetId="7" hidden="1">{"'előző év december'!$A$2:$CP$214"}</definedName>
    <definedName name="_______________________cpr2" localSheetId="6" hidden="1">{"'előző év december'!$A$2:$CP$214"}</definedName>
    <definedName name="_______________________cpr2" hidden="1">{"'előző év december'!$A$2:$CP$214"}</definedName>
    <definedName name="_______________________cpr3" localSheetId="7" hidden="1">{"'előző év december'!$A$2:$CP$214"}</definedName>
    <definedName name="_______________________cpr3" localSheetId="6" hidden="1">{"'előző év december'!$A$2:$CP$214"}</definedName>
    <definedName name="_______________________cpr3" hidden="1">{"'előző év december'!$A$2:$CP$214"}</definedName>
    <definedName name="_______________________cpr4" localSheetId="7" hidden="1">{"'előző év december'!$A$2:$CP$214"}</definedName>
    <definedName name="_______________________cpr4" localSheetId="6" hidden="1">{"'előző év december'!$A$2:$CP$214"}</definedName>
    <definedName name="_______________________cpr4" hidden="1">{"'előző év december'!$A$2:$CP$214"}</definedName>
    <definedName name="______________________cp1" localSheetId="7" hidden="1">{"'előző év december'!$A$2:$CP$214"}</definedName>
    <definedName name="______________________cp1" localSheetId="6" hidden="1">{"'előző év december'!$A$2:$CP$214"}</definedName>
    <definedName name="______________________cp1" hidden="1">{"'előző év december'!$A$2:$CP$214"}</definedName>
    <definedName name="______________________cp10" localSheetId="7" hidden="1">{"'előző év december'!$A$2:$CP$214"}</definedName>
    <definedName name="______________________cp10" localSheetId="6" hidden="1">{"'előző év december'!$A$2:$CP$214"}</definedName>
    <definedName name="______________________cp10" hidden="1">{"'előző év december'!$A$2:$CP$214"}</definedName>
    <definedName name="______________________cp11" localSheetId="7" hidden="1">{"'előző év december'!$A$2:$CP$214"}</definedName>
    <definedName name="______________________cp11" localSheetId="6" hidden="1">{"'előző év december'!$A$2:$CP$214"}</definedName>
    <definedName name="______________________cp11" hidden="1">{"'előző év december'!$A$2:$CP$214"}</definedName>
    <definedName name="______________________cp2" localSheetId="7" hidden="1">{"'előző év december'!$A$2:$CP$214"}</definedName>
    <definedName name="______________________cp2" localSheetId="6" hidden="1">{"'előző év december'!$A$2:$CP$214"}</definedName>
    <definedName name="______________________cp2" hidden="1">{"'előző év december'!$A$2:$CP$214"}</definedName>
    <definedName name="______________________cp3" localSheetId="7" hidden="1">{"'előző év december'!$A$2:$CP$214"}</definedName>
    <definedName name="______________________cp3" localSheetId="6" hidden="1">{"'előző év december'!$A$2:$CP$214"}</definedName>
    <definedName name="______________________cp3" hidden="1">{"'előző év december'!$A$2:$CP$214"}</definedName>
    <definedName name="______________________cp4" localSheetId="7" hidden="1">{"'előző év december'!$A$2:$CP$214"}</definedName>
    <definedName name="______________________cp4" localSheetId="6" hidden="1">{"'előző év december'!$A$2:$CP$214"}</definedName>
    <definedName name="______________________cp4" hidden="1">{"'előző év december'!$A$2:$CP$214"}</definedName>
    <definedName name="______________________cp5" localSheetId="7" hidden="1">{"'előző év december'!$A$2:$CP$214"}</definedName>
    <definedName name="______________________cp5" localSheetId="6" hidden="1">{"'előző év december'!$A$2:$CP$214"}</definedName>
    <definedName name="______________________cp5" hidden="1">{"'előző év december'!$A$2:$CP$214"}</definedName>
    <definedName name="______________________cp6" localSheetId="7" hidden="1">{"'előző év december'!$A$2:$CP$214"}</definedName>
    <definedName name="______________________cp6" localSheetId="6" hidden="1">{"'előző év december'!$A$2:$CP$214"}</definedName>
    <definedName name="______________________cp6" hidden="1">{"'előző év december'!$A$2:$CP$214"}</definedName>
    <definedName name="______________________cp7" localSheetId="7" hidden="1">{"'előző év december'!$A$2:$CP$214"}</definedName>
    <definedName name="______________________cp7" localSheetId="6" hidden="1">{"'előző év december'!$A$2:$CP$214"}</definedName>
    <definedName name="______________________cp7" hidden="1">{"'előző év december'!$A$2:$CP$214"}</definedName>
    <definedName name="______________________cp8" localSheetId="7" hidden="1">{"'előző év december'!$A$2:$CP$214"}</definedName>
    <definedName name="______________________cp8" localSheetId="6" hidden="1">{"'előző év december'!$A$2:$CP$214"}</definedName>
    <definedName name="______________________cp8" hidden="1">{"'előző év december'!$A$2:$CP$214"}</definedName>
    <definedName name="______________________cp9" localSheetId="7" hidden="1">{"'előző év december'!$A$2:$CP$214"}</definedName>
    <definedName name="______________________cp9" localSheetId="6" hidden="1">{"'előző év december'!$A$2:$CP$214"}</definedName>
    <definedName name="______________________cp9" hidden="1">{"'előző év december'!$A$2:$CP$214"}</definedName>
    <definedName name="______________________cpr2" localSheetId="7" hidden="1">{"'előző év december'!$A$2:$CP$214"}</definedName>
    <definedName name="______________________cpr2" localSheetId="6" hidden="1">{"'előző év december'!$A$2:$CP$214"}</definedName>
    <definedName name="______________________cpr2" hidden="1">{"'előző év december'!$A$2:$CP$214"}</definedName>
    <definedName name="______________________cpr3" localSheetId="7" hidden="1">{"'előző év december'!$A$2:$CP$214"}</definedName>
    <definedName name="______________________cpr3" localSheetId="6" hidden="1">{"'előző év december'!$A$2:$CP$214"}</definedName>
    <definedName name="______________________cpr3" hidden="1">{"'előző év december'!$A$2:$CP$214"}</definedName>
    <definedName name="______________________cpr4" localSheetId="7" hidden="1">{"'előző év december'!$A$2:$CP$214"}</definedName>
    <definedName name="______________________cpr4" localSheetId="6" hidden="1">{"'előző év december'!$A$2:$CP$214"}</definedName>
    <definedName name="______________________cpr4" hidden="1">{"'előző év december'!$A$2:$CP$214"}</definedName>
    <definedName name="_____________________cp1" localSheetId="7" hidden="1">{"'előző év december'!$A$2:$CP$214"}</definedName>
    <definedName name="_____________________cp1" localSheetId="6" hidden="1">{"'előző év december'!$A$2:$CP$214"}</definedName>
    <definedName name="_____________________cp1" hidden="1">{"'előző év december'!$A$2:$CP$214"}</definedName>
    <definedName name="_____________________cp10" localSheetId="7" hidden="1">{"'előző év december'!$A$2:$CP$214"}</definedName>
    <definedName name="_____________________cp10" localSheetId="6" hidden="1">{"'előző év december'!$A$2:$CP$214"}</definedName>
    <definedName name="_____________________cp10" hidden="1">{"'előző év december'!$A$2:$CP$214"}</definedName>
    <definedName name="_____________________cp11" localSheetId="7" hidden="1">{"'előző év december'!$A$2:$CP$214"}</definedName>
    <definedName name="_____________________cp11" localSheetId="6" hidden="1">{"'előző év december'!$A$2:$CP$214"}</definedName>
    <definedName name="_____________________cp11" hidden="1">{"'előző év december'!$A$2:$CP$214"}</definedName>
    <definedName name="_____________________cp2" localSheetId="7" hidden="1">{"'előző év december'!$A$2:$CP$214"}</definedName>
    <definedName name="_____________________cp2" localSheetId="6" hidden="1">{"'előző év december'!$A$2:$CP$214"}</definedName>
    <definedName name="_____________________cp2" hidden="1">{"'előző év december'!$A$2:$CP$214"}</definedName>
    <definedName name="_____________________cp3" localSheetId="7" hidden="1">{"'előző év december'!$A$2:$CP$214"}</definedName>
    <definedName name="_____________________cp3" localSheetId="6" hidden="1">{"'előző év december'!$A$2:$CP$214"}</definedName>
    <definedName name="_____________________cp3" hidden="1">{"'előző év december'!$A$2:$CP$214"}</definedName>
    <definedName name="_____________________cp4" localSheetId="7" hidden="1">{"'előző év december'!$A$2:$CP$214"}</definedName>
    <definedName name="_____________________cp4" localSheetId="6" hidden="1">{"'előző év december'!$A$2:$CP$214"}</definedName>
    <definedName name="_____________________cp4" hidden="1">{"'előző év december'!$A$2:$CP$214"}</definedName>
    <definedName name="_____________________cp5" localSheetId="7" hidden="1">{"'előző év december'!$A$2:$CP$214"}</definedName>
    <definedName name="_____________________cp5" localSheetId="6" hidden="1">{"'előző év december'!$A$2:$CP$214"}</definedName>
    <definedName name="_____________________cp5" hidden="1">{"'előző év december'!$A$2:$CP$214"}</definedName>
    <definedName name="_____________________cp6" localSheetId="7" hidden="1">{"'előző év december'!$A$2:$CP$214"}</definedName>
    <definedName name="_____________________cp6" localSheetId="6" hidden="1">{"'előző év december'!$A$2:$CP$214"}</definedName>
    <definedName name="_____________________cp6" hidden="1">{"'előző év december'!$A$2:$CP$214"}</definedName>
    <definedName name="_____________________cp7" localSheetId="7" hidden="1">{"'előző év december'!$A$2:$CP$214"}</definedName>
    <definedName name="_____________________cp7" localSheetId="6" hidden="1">{"'előző év december'!$A$2:$CP$214"}</definedName>
    <definedName name="_____________________cp7" hidden="1">{"'előző év december'!$A$2:$CP$214"}</definedName>
    <definedName name="_____________________cp8" localSheetId="7" hidden="1">{"'előző év december'!$A$2:$CP$214"}</definedName>
    <definedName name="_____________________cp8" localSheetId="6" hidden="1">{"'előző év december'!$A$2:$CP$214"}</definedName>
    <definedName name="_____________________cp8" hidden="1">{"'előző év december'!$A$2:$CP$214"}</definedName>
    <definedName name="_____________________cp9" localSheetId="7" hidden="1">{"'előző év december'!$A$2:$CP$214"}</definedName>
    <definedName name="_____________________cp9" localSheetId="6" hidden="1">{"'előző év december'!$A$2:$CP$214"}</definedName>
    <definedName name="_____________________cp9" hidden="1">{"'előző év december'!$A$2:$CP$214"}</definedName>
    <definedName name="_____________________cpr2" localSheetId="7" hidden="1">{"'előző év december'!$A$2:$CP$214"}</definedName>
    <definedName name="_____________________cpr2" localSheetId="6" hidden="1">{"'előző év december'!$A$2:$CP$214"}</definedName>
    <definedName name="_____________________cpr2" hidden="1">{"'előző év december'!$A$2:$CP$214"}</definedName>
    <definedName name="_____________________cpr3" localSheetId="7" hidden="1">{"'előző év december'!$A$2:$CP$214"}</definedName>
    <definedName name="_____________________cpr3" localSheetId="6" hidden="1">{"'előző év december'!$A$2:$CP$214"}</definedName>
    <definedName name="_____________________cpr3" hidden="1">{"'előző év december'!$A$2:$CP$214"}</definedName>
    <definedName name="_____________________cpr4" localSheetId="7" hidden="1">{"'előző év december'!$A$2:$CP$214"}</definedName>
    <definedName name="_____________________cpr4" localSheetId="6" hidden="1">{"'előző év december'!$A$2:$CP$214"}</definedName>
    <definedName name="_____________________cpr4" hidden="1">{"'előző év december'!$A$2:$CP$214"}</definedName>
    <definedName name="____________________cp1" localSheetId="7" hidden="1">{"'előző év december'!$A$2:$CP$214"}</definedName>
    <definedName name="____________________cp1" localSheetId="6" hidden="1">{"'előző év december'!$A$2:$CP$214"}</definedName>
    <definedName name="____________________cp1" hidden="1">{"'előző év december'!$A$2:$CP$214"}</definedName>
    <definedName name="____________________cp10" localSheetId="7" hidden="1">{"'előző év december'!$A$2:$CP$214"}</definedName>
    <definedName name="____________________cp10" localSheetId="6" hidden="1">{"'előző év december'!$A$2:$CP$214"}</definedName>
    <definedName name="____________________cp10" hidden="1">{"'előző év december'!$A$2:$CP$214"}</definedName>
    <definedName name="____________________cp11" localSheetId="7" hidden="1">{"'előző év december'!$A$2:$CP$214"}</definedName>
    <definedName name="____________________cp11" localSheetId="6" hidden="1">{"'előző év december'!$A$2:$CP$214"}</definedName>
    <definedName name="____________________cp11" hidden="1">{"'előző év december'!$A$2:$CP$214"}</definedName>
    <definedName name="____________________cp2" localSheetId="7" hidden="1">{"'előző év december'!$A$2:$CP$214"}</definedName>
    <definedName name="____________________cp2" localSheetId="6" hidden="1">{"'előző év december'!$A$2:$CP$214"}</definedName>
    <definedName name="____________________cp2" hidden="1">{"'előző év december'!$A$2:$CP$214"}</definedName>
    <definedName name="____________________cp3" localSheetId="7" hidden="1">{"'előző év december'!$A$2:$CP$214"}</definedName>
    <definedName name="____________________cp3" localSheetId="6" hidden="1">{"'előző év december'!$A$2:$CP$214"}</definedName>
    <definedName name="____________________cp3" hidden="1">{"'előző év december'!$A$2:$CP$214"}</definedName>
    <definedName name="____________________cp4" localSheetId="7" hidden="1">{"'előző év december'!$A$2:$CP$214"}</definedName>
    <definedName name="____________________cp4" localSheetId="6" hidden="1">{"'előző év december'!$A$2:$CP$214"}</definedName>
    <definedName name="____________________cp4" hidden="1">{"'előző év december'!$A$2:$CP$214"}</definedName>
    <definedName name="____________________cp5" localSheetId="7" hidden="1">{"'előző év december'!$A$2:$CP$214"}</definedName>
    <definedName name="____________________cp5" localSheetId="6" hidden="1">{"'előző év december'!$A$2:$CP$214"}</definedName>
    <definedName name="____________________cp5" hidden="1">{"'előző év december'!$A$2:$CP$214"}</definedName>
    <definedName name="____________________cp6" localSheetId="7" hidden="1">{"'előző év december'!$A$2:$CP$214"}</definedName>
    <definedName name="____________________cp6" localSheetId="6" hidden="1">{"'előző év december'!$A$2:$CP$214"}</definedName>
    <definedName name="____________________cp6" hidden="1">{"'előző év december'!$A$2:$CP$214"}</definedName>
    <definedName name="____________________cp7" localSheetId="7" hidden="1">{"'előző év december'!$A$2:$CP$214"}</definedName>
    <definedName name="____________________cp7" localSheetId="6" hidden="1">{"'előző év december'!$A$2:$CP$214"}</definedName>
    <definedName name="____________________cp7" hidden="1">{"'előző év december'!$A$2:$CP$214"}</definedName>
    <definedName name="____________________cp8" localSheetId="7" hidden="1">{"'előző év december'!$A$2:$CP$214"}</definedName>
    <definedName name="____________________cp8" localSheetId="6" hidden="1">{"'előző év december'!$A$2:$CP$214"}</definedName>
    <definedName name="____________________cp8" hidden="1">{"'előző év december'!$A$2:$CP$214"}</definedName>
    <definedName name="____________________cp9" localSheetId="7" hidden="1">{"'előző év december'!$A$2:$CP$214"}</definedName>
    <definedName name="____________________cp9" localSheetId="6" hidden="1">{"'előző év december'!$A$2:$CP$214"}</definedName>
    <definedName name="____________________cp9" hidden="1">{"'előző év december'!$A$2:$CP$214"}</definedName>
    <definedName name="____________________cpr2" localSheetId="7" hidden="1">{"'előző év december'!$A$2:$CP$214"}</definedName>
    <definedName name="____________________cpr2" localSheetId="6" hidden="1">{"'előző év december'!$A$2:$CP$214"}</definedName>
    <definedName name="____________________cpr2" hidden="1">{"'előző év december'!$A$2:$CP$214"}</definedName>
    <definedName name="____________________cpr3" localSheetId="7" hidden="1">{"'előző év december'!$A$2:$CP$214"}</definedName>
    <definedName name="____________________cpr3" localSheetId="6" hidden="1">{"'előző év december'!$A$2:$CP$214"}</definedName>
    <definedName name="____________________cpr3" hidden="1">{"'előző év december'!$A$2:$CP$214"}</definedName>
    <definedName name="____________________cpr4" localSheetId="7" hidden="1">{"'előző év december'!$A$2:$CP$214"}</definedName>
    <definedName name="____________________cpr4" localSheetId="6" hidden="1">{"'előző év december'!$A$2:$CP$214"}</definedName>
    <definedName name="____________________cpr4" hidden="1">{"'előző év december'!$A$2:$CP$214"}</definedName>
    <definedName name="___________________cp1" localSheetId="7" hidden="1">{"'előző év december'!$A$2:$CP$214"}</definedName>
    <definedName name="___________________cp1" localSheetId="6" hidden="1">{"'előző év december'!$A$2:$CP$214"}</definedName>
    <definedName name="___________________cp1" hidden="1">{"'előző év december'!$A$2:$CP$214"}</definedName>
    <definedName name="___________________cp10" localSheetId="7" hidden="1">{"'előző év december'!$A$2:$CP$214"}</definedName>
    <definedName name="___________________cp10" localSheetId="6" hidden="1">{"'előző év december'!$A$2:$CP$214"}</definedName>
    <definedName name="___________________cp10" hidden="1">{"'előző év december'!$A$2:$CP$214"}</definedName>
    <definedName name="___________________cp11" localSheetId="7" hidden="1">{"'előző év december'!$A$2:$CP$214"}</definedName>
    <definedName name="___________________cp11" localSheetId="6" hidden="1">{"'előző év december'!$A$2:$CP$214"}</definedName>
    <definedName name="___________________cp11" hidden="1">{"'előző év december'!$A$2:$CP$214"}</definedName>
    <definedName name="___________________cp2" localSheetId="7" hidden="1">{"'előző év december'!$A$2:$CP$214"}</definedName>
    <definedName name="___________________cp2" localSheetId="6" hidden="1">{"'előző év december'!$A$2:$CP$214"}</definedName>
    <definedName name="___________________cp2" hidden="1">{"'előző év december'!$A$2:$CP$214"}</definedName>
    <definedName name="___________________cp3" localSheetId="7" hidden="1">{"'előző év december'!$A$2:$CP$214"}</definedName>
    <definedName name="___________________cp3" localSheetId="6" hidden="1">{"'előző év december'!$A$2:$CP$214"}</definedName>
    <definedName name="___________________cp3" hidden="1">{"'előző év december'!$A$2:$CP$214"}</definedName>
    <definedName name="___________________cp4" localSheetId="7" hidden="1">{"'előző év december'!$A$2:$CP$214"}</definedName>
    <definedName name="___________________cp4" localSheetId="6" hidden="1">{"'előző év december'!$A$2:$CP$214"}</definedName>
    <definedName name="___________________cp4" hidden="1">{"'előző év december'!$A$2:$CP$214"}</definedName>
    <definedName name="___________________cp5" localSheetId="7" hidden="1">{"'előző év december'!$A$2:$CP$214"}</definedName>
    <definedName name="___________________cp5" localSheetId="6" hidden="1">{"'előző év december'!$A$2:$CP$214"}</definedName>
    <definedName name="___________________cp5" hidden="1">{"'előző év december'!$A$2:$CP$214"}</definedName>
    <definedName name="___________________cp6" localSheetId="7" hidden="1">{"'előző év december'!$A$2:$CP$214"}</definedName>
    <definedName name="___________________cp6" localSheetId="6" hidden="1">{"'előző év december'!$A$2:$CP$214"}</definedName>
    <definedName name="___________________cp6" hidden="1">{"'előző év december'!$A$2:$CP$214"}</definedName>
    <definedName name="___________________cp7" localSheetId="7" hidden="1">{"'előző év december'!$A$2:$CP$214"}</definedName>
    <definedName name="___________________cp7" localSheetId="6" hidden="1">{"'előző év december'!$A$2:$CP$214"}</definedName>
    <definedName name="___________________cp7" hidden="1">{"'előző év december'!$A$2:$CP$214"}</definedName>
    <definedName name="___________________cp8" localSheetId="7" hidden="1">{"'előző év december'!$A$2:$CP$214"}</definedName>
    <definedName name="___________________cp8" localSheetId="6" hidden="1">{"'előző év december'!$A$2:$CP$214"}</definedName>
    <definedName name="___________________cp8" hidden="1">{"'előző év december'!$A$2:$CP$214"}</definedName>
    <definedName name="___________________cp9" localSheetId="7" hidden="1">{"'előző év december'!$A$2:$CP$214"}</definedName>
    <definedName name="___________________cp9" localSheetId="6" hidden="1">{"'előző év december'!$A$2:$CP$214"}</definedName>
    <definedName name="___________________cp9" hidden="1">{"'előző év december'!$A$2:$CP$214"}</definedName>
    <definedName name="___________________cpr2" localSheetId="7" hidden="1">{"'előző év december'!$A$2:$CP$214"}</definedName>
    <definedName name="___________________cpr2" localSheetId="6" hidden="1">{"'előző év december'!$A$2:$CP$214"}</definedName>
    <definedName name="___________________cpr2" hidden="1">{"'előző év december'!$A$2:$CP$214"}</definedName>
    <definedName name="___________________cpr3" localSheetId="7" hidden="1">{"'előző év december'!$A$2:$CP$214"}</definedName>
    <definedName name="___________________cpr3" localSheetId="6" hidden="1">{"'előző év december'!$A$2:$CP$214"}</definedName>
    <definedName name="___________________cpr3" hidden="1">{"'előző év december'!$A$2:$CP$214"}</definedName>
    <definedName name="___________________cpr4" localSheetId="7" hidden="1">{"'előző év december'!$A$2:$CP$214"}</definedName>
    <definedName name="___________________cpr4" localSheetId="6" hidden="1">{"'előző év december'!$A$2:$CP$214"}</definedName>
    <definedName name="___________________cpr4" hidden="1">{"'előző év december'!$A$2:$CP$214"}</definedName>
    <definedName name="__________________cp1" localSheetId="7" hidden="1">{"'előző év december'!$A$2:$CP$214"}</definedName>
    <definedName name="__________________cp1" localSheetId="6" hidden="1">{"'előző év december'!$A$2:$CP$214"}</definedName>
    <definedName name="__________________cp1" hidden="1">{"'előző év december'!$A$2:$CP$214"}</definedName>
    <definedName name="__________________cp10" localSheetId="7" hidden="1">{"'előző év december'!$A$2:$CP$214"}</definedName>
    <definedName name="__________________cp10" localSheetId="6" hidden="1">{"'előző év december'!$A$2:$CP$214"}</definedName>
    <definedName name="__________________cp10" hidden="1">{"'előző év december'!$A$2:$CP$214"}</definedName>
    <definedName name="__________________cp11" localSheetId="7" hidden="1">{"'előző év december'!$A$2:$CP$214"}</definedName>
    <definedName name="__________________cp11" localSheetId="6" hidden="1">{"'előző év december'!$A$2:$CP$214"}</definedName>
    <definedName name="__________________cp11" hidden="1">{"'előző év december'!$A$2:$CP$214"}</definedName>
    <definedName name="__________________cp2" localSheetId="7" hidden="1">{"'előző év december'!$A$2:$CP$214"}</definedName>
    <definedName name="__________________cp2" localSheetId="6" hidden="1">{"'előző év december'!$A$2:$CP$214"}</definedName>
    <definedName name="__________________cp2" hidden="1">{"'előző év december'!$A$2:$CP$214"}</definedName>
    <definedName name="__________________cp3" localSheetId="7" hidden="1">{"'előző év december'!$A$2:$CP$214"}</definedName>
    <definedName name="__________________cp3" localSheetId="6" hidden="1">{"'előző év december'!$A$2:$CP$214"}</definedName>
    <definedName name="__________________cp3" hidden="1">{"'előző év december'!$A$2:$CP$214"}</definedName>
    <definedName name="__________________cp4" localSheetId="7" hidden="1">{"'előző év december'!$A$2:$CP$214"}</definedName>
    <definedName name="__________________cp4" localSheetId="6" hidden="1">{"'előző év december'!$A$2:$CP$214"}</definedName>
    <definedName name="__________________cp4" hidden="1">{"'előző év december'!$A$2:$CP$214"}</definedName>
    <definedName name="__________________cp5" localSheetId="7" hidden="1">{"'előző év december'!$A$2:$CP$214"}</definedName>
    <definedName name="__________________cp5" localSheetId="6" hidden="1">{"'előző év december'!$A$2:$CP$214"}</definedName>
    <definedName name="__________________cp5" hidden="1">{"'előző év december'!$A$2:$CP$214"}</definedName>
    <definedName name="__________________cp6" localSheetId="7" hidden="1">{"'előző év december'!$A$2:$CP$214"}</definedName>
    <definedName name="__________________cp6" localSheetId="6" hidden="1">{"'előző év december'!$A$2:$CP$214"}</definedName>
    <definedName name="__________________cp6" hidden="1">{"'előző év december'!$A$2:$CP$214"}</definedName>
    <definedName name="__________________cp7" localSheetId="7" hidden="1">{"'előző év december'!$A$2:$CP$214"}</definedName>
    <definedName name="__________________cp7" localSheetId="6" hidden="1">{"'előző év december'!$A$2:$CP$214"}</definedName>
    <definedName name="__________________cp7" hidden="1">{"'előző év december'!$A$2:$CP$214"}</definedName>
    <definedName name="__________________cp8" localSheetId="7" hidden="1">{"'előző év december'!$A$2:$CP$214"}</definedName>
    <definedName name="__________________cp8" localSheetId="6" hidden="1">{"'előző év december'!$A$2:$CP$214"}</definedName>
    <definedName name="__________________cp8" hidden="1">{"'előző év december'!$A$2:$CP$214"}</definedName>
    <definedName name="__________________cp9" localSheetId="7" hidden="1">{"'előző év december'!$A$2:$CP$214"}</definedName>
    <definedName name="__________________cp9" localSheetId="6" hidden="1">{"'előző év december'!$A$2:$CP$214"}</definedName>
    <definedName name="__________________cp9" hidden="1">{"'előző év december'!$A$2:$CP$214"}</definedName>
    <definedName name="__________________cpr2" localSheetId="7" hidden="1">{"'előző év december'!$A$2:$CP$214"}</definedName>
    <definedName name="__________________cpr2" localSheetId="6" hidden="1">{"'előző év december'!$A$2:$CP$214"}</definedName>
    <definedName name="__________________cpr2" hidden="1">{"'előző év december'!$A$2:$CP$214"}</definedName>
    <definedName name="__________________cpr3" localSheetId="7" hidden="1">{"'előző év december'!$A$2:$CP$214"}</definedName>
    <definedName name="__________________cpr3" localSheetId="6" hidden="1">{"'előző év december'!$A$2:$CP$214"}</definedName>
    <definedName name="__________________cpr3" hidden="1">{"'előző év december'!$A$2:$CP$214"}</definedName>
    <definedName name="__________________cpr4" localSheetId="7" hidden="1">{"'előző év december'!$A$2:$CP$214"}</definedName>
    <definedName name="__________________cpr4" localSheetId="6" hidden="1">{"'előző év december'!$A$2:$CP$214"}</definedName>
    <definedName name="__________________cpr4" hidden="1">{"'előző év december'!$A$2:$CP$214"}</definedName>
    <definedName name="_________________cp1" localSheetId="7" hidden="1">{"'előző év december'!$A$2:$CP$214"}</definedName>
    <definedName name="_________________cp1" localSheetId="6" hidden="1">{"'előző év december'!$A$2:$CP$214"}</definedName>
    <definedName name="_________________cp1" hidden="1">{"'előző év december'!$A$2:$CP$214"}</definedName>
    <definedName name="_________________cp10" localSheetId="7" hidden="1">{"'előző év december'!$A$2:$CP$214"}</definedName>
    <definedName name="_________________cp10" localSheetId="6" hidden="1">{"'előző év december'!$A$2:$CP$214"}</definedName>
    <definedName name="_________________cp10" hidden="1">{"'előző év december'!$A$2:$CP$214"}</definedName>
    <definedName name="_________________cp11" localSheetId="7" hidden="1">{"'előző év december'!$A$2:$CP$214"}</definedName>
    <definedName name="_________________cp11" localSheetId="6" hidden="1">{"'előző év december'!$A$2:$CP$214"}</definedName>
    <definedName name="_________________cp11" hidden="1">{"'előző év december'!$A$2:$CP$214"}</definedName>
    <definedName name="_________________cp2" localSheetId="7" hidden="1">{"'előző év december'!$A$2:$CP$214"}</definedName>
    <definedName name="_________________cp2" localSheetId="6" hidden="1">{"'előző év december'!$A$2:$CP$214"}</definedName>
    <definedName name="_________________cp2" hidden="1">{"'előző év december'!$A$2:$CP$214"}</definedName>
    <definedName name="_________________cp3" localSheetId="7" hidden="1">{"'előző év december'!$A$2:$CP$214"}</definedName>
    <definedName name="_________________cp3" localSheetId="6" hidden="1">{"'előző év december'!$A$2:$CP$214"}</definedName>
    <definedName name="_________________cp3" hidden="1">{"'előző év december'!$A$2:$CP$214"}</definedName>
    <definedName name="_________________cp4" localSheetId="7" hidden="1">{"'előző év december'!$A$2:$CP$214"}</definedName>
    <definedName name="_________________cp4" localSheetId="6" hidden="1">{"'előző év december'!$A$2:$CP$214"}</definedName>
    <definedName name="_________________cp4" hidden="1">{"'előző év december'!$A$2:$CP$214"}</definedName>
    <definedName name="_________________cp5" localSheetId="7" hidden="1">{"'előző év december'!$A$2:$CP$214"}</definedName>
    <definedName name="_________________cp5" localSheetId="6" hidden="1">{"'előző év december'!$A$2:$CP$214"}</definedName>
    <definedName name="_________________cp5" hidden="1">{"'előző év december'!$A$2:$CP$214"}</definedName>
    <definedName name="_________________cp6" localSheetId="7" hidden="1">{"'előző év december'!$A$2:$CP$214"}</definedName>
    <definedName name="_________________cp6" localSheetId="6" hidden="1">{"'előző év december'!$A$2:$CP$214"}</definedName>
    <definedName name="_________________cp6" hidden="1">{"'előző év december'!$A$2:$CP$214"}</definedName>
    <definedName name="_________________cp7" localSheetId="7" hidden="1">{"'előző év december'!$A$2:$CP$214"}</definedName>
    <definedName name="_________________cp7" localSheetId="6" hidden="1">{"'előző év december'!$A$2:$CP$214"}</definedName>
    <definedName name="_________________cp7" hidden="1">{"'előző év december'!$A$2:$CP$214"}</definedName>
    <definedName name="_________________cp8" localSheetId="7" hidden="1">{"'előző év december'!$A$2:$CP$214"}</definedName>
    <definedName name="_________________cp8" localSheetId="6" hidden="1">{"'előző év december'!$A$2:$CP$214"}</definedName>
    <definedName name="_________________cp8" hidden="1">{"'előző év december'!$A$2:$CP$214"}</definedName>
    <definedName name="_________________cp9" localSheetId="7" hidden="1">{"'előző év december'!$A$2:$CP$214"}</definedName>
    <definedName name="_________________cp9" localSheetId="6" hidden="1">{"'előző év december'!$A$2:$CP$214"}</definedName>
    <definedName name="_________________cp9" hidden="1">{"'előző év december'!$A$2:$CP$214"}</definedName>
    <definedName name="_________________cpr2" localSheetId="7" hidden="1">{"'előző év december'!$A$2:$CP$214"}</definedName>
    <definedName name="_________________cpr2" localSheetId="6" hidden="1">{"'előző év december'!$A$2:$CP$214"}</definedName>
    <definedName name="_________________cpr2" hidden="1">{"'előző év december'!$A$2:$CP$214"}</definedName>
    <definedName name="_________________cpr3" localSheetId="7" hidden="1">{"'előző év december'!$A$2:$CP$214"}</definedName>
    <definedName name="_________________cpr3" localSheetId="6" hidden="1">{"'előző év december'!$A$2:$CP$214"}</definedName>
    <definedName name="_________________cpr3" hidden="1">{"'előző év december'!$A$2:$CP$214"}</definedName>
    <definedName name="_________________cpr4" localSheetId="7" hidden="1">{"'előző év december'!$A$2:$CP$214"}</definedName>
    <definedName name="_________________cpr4" localSheetId="6" hidden="1">{"'előző év december'!$A$2:$CP$214"}</definedName>
    <definedName name="_________________cpr4" hidden="1">{"'előző év december'!$A$2:$CP$214"}</definedName>
    <definedName name="________________cp1" localSheetId="7" hidden="1">{"'előző év december'!$A$2:$CP$214"}</definedName>
    <definedName name="________________cp1" localSheetId="6" hidden="1">{"'előző év december'!$A$2:$CP$214"}</definedName>
    <definedName name="________________cp1" hidden="1">{"'előző év december'!$A$2:$CP$214"}</definedName>
    <definedName name="________________cp10" localSheetId="7" hidden="1">{"'előző év december'!$A$2:$CP$214"}</definedName>
    <definedName name="________________cp10" localSheetId="6" hidden="1">{"'előző év december'!$A$2:$CP$214"}</definedName>
    <definedName name="________________cp10" hidden="1">{"'előző év december'!$A$2:$CP$214"}</definedName>
    <definedName name="________________cp11" localSheetId="7" hidden="1">{"'előző év december'!$A$2:$CP$214"}</definedName>
    <definedName name="________________cp11" localSheetId="6" hidden="1">{"'előző év december'!$A$2:$CP$214"}</definedName>
    <definedName name="________________cp11" hidden="1">{"'előző év december'!$A$2:$CP$214"}</definedName>
    <definedName name="________________cp2" localSheetId="7" hidden="1">{"'előző év december'!$A$2:$CP$214"}</definedName>
    <definedName name="________________cp2" localSheetId="6" hidden="1">{"'előző év december'!$A$2:$CP$214"}</definedName>
    <definedName name="________________cp2" hidden="1">{"'előző év december'!$A$2:$CP$214"}</definedName>
    <definedName name="________________cp3" localSheetId="7" hidden="1">{"'előző év december'!$A$2:$CP$214"}</definedName>
    <definedName name="________________cp3" localSheetId="6" hidden="1">{"'előző év december'!$A$2:$CP$214"}</definedName>
    <definedName name="________________cp3" hidden="1">{"'előző év december'!$A$2:$CP$214"}</definedName>
    <definedName name="________________cp4" localSheetId="7" hidden="1">{"'előző év december'!$A$2:$CP$214"}</definedName>
    <definedName name="________________cp4" localSheetId="6" hidden="1">{"'előző év december'!$A$2:$CP$214"}</definedName>
    <definedName name="________________cp4" hidden="1">{"'előző év december'!$A$2:$CP$214"}</definedName>
    <definedName name="________________cp5" localSheetId="7" hidden="1">{"'előző év december'!$A$2:$CP$214"}</definedName>
    <definedName name="________________cp5" localSheetId="6" hidden="1">{"'előző év december'!$A$2:$CP$214"}</definedName>
    <definedName name="________________cp5" hidden="1">{"'előző év december'!$A$2:$CP$214"}</definedName>
    <definedName name="________________cp6" localSheetId="7" hidden="1">{"'előző év december'!$A$2:$CP$214"}</definedName>
    <definedName name="________________cp6" localSheetId="6" hidden="1">{"'előző év december'!$A$2:$CP$214"}</definedName>
    <definedName name="________________cp6" hidden="1">{"'előző év december'!$A$2:$CP$214"}</definedName>
    <definedName name="________________cp7" localSheetId="7" hidden="1">{"'előző év december'!$A$2:$CP$214"}</definedName>
    <definedName name="________________cp7" localSheetId="6" hidden="1">{"'előző év december'!$A$2:$CP$214"}</definedName>
    <definedName name="________________cp7" hidden="1">{"'előző év december'!$A$2:$CP$214"}</definedName>
    <definedName name="________________cp8" localSheetId="7" hidden="1">{"'előző év december'!$A$2:$CP$214"}</definedName>
    <definedName name="________________cp8" localSheetId="6" hidden="1">{"'előző év december'!$A$2:$CP$214"}</definedName>
    <definedName name="________________cp8" hidden="1">{"'előző év december'!$A$2:$CP$214"}</definedName>
    <definedName name="________________cp9" localSheetId="7" hidden="1">{"'előző év december'!$A$2:$CP$214"}</definedName>
    <definedName name="________________cp9" localSheetId="6" hidden="1">{"'előző év december'!$A$2:$CP$214"}</definedName>
    <definedName name="________________cp9" hidden="1">{"'előző év december'!$A$2:$CP$214"}</definedName>
    <definedName name="________________cpr2" localSheetId="7" hidden="1">{"'előző év december'!$A$2:$CP$214"}</definedName>
    <definedName name="________________cpr2" localSheetId="6" hidden="1">{"'előző év december'!$A$2:$CP$214"}</definedName>
    <definedName name="________________cpr2" hidden="1">{"'előző év december'!$A$2:$CP$214"}</definedName>
    <definedName name="________________cpr3" localSheetId="7" hidden="1">{"'előző év december'!$A$2:$CP$214"}</definedName>
    <definedName name="________________cpr3" localSheetId="6" hidden="1">{"'előző év december'!$A$2:$CP$214"}</definedName>
    <definedName name="________________cpr3" hidden="1">{"'előző év december'!$A$2:$CP$214"}</definedName>
    <definedName name="________________cpr4" localSheetId="7" hidden="1">{"'előző év december'!$A$2:$CP$214"}</definedName>
    <definedName name="________________cpr4" localSheetId="6" hidden="1">{"'előző év december'!$A$2:$CP$214"}</definedName>
    <definedName name="________________cpr4" hidden="1">{"'előző év december'!$A$2:$CP$214"}</definedName>
    <definedName name="_______________cp1" localSheetId="7" hidden="1">{"'előző év december'!$A$2:$CP$214"}</definedName>
    <definedName name="_______________cp1" localSheetId="6" hidden="1">{"'előző év december'!$A$2:$CP$214"}</definedName>
    <definedName name="_______________cp1" hidden="1">{"'előző év december'!$A$2:$CP$214"}</definedName>
    <definedName name="_______________cp10" localSheetId="7" hidden="1">{"'előző év december'!$A$2:$CP$214"}</definedName>
    <definedName name="_______________cp10" localSheetId="6" hidden="1">{"'előző év december'!$A$2:$CP$214"}</definedName>
    <definedName name="_______________cp10" hidden="1">{"'előző év december'!$A$2:$CP$214"}</definedName>
    <definedName name="_______________cp11" localSheetId="7" hidden="1">{"'előző év december'!$A$2:$CP$214"}</definedName>
    <definedName name="_______________cp11" localSheetId="6" hidden="1">{"'előző év december'!$A$2:$CP$214"}</definedName>
    <definedName name="_______________cp11" hidden="1">{"'előző év december'!$A$2:$CP$214"}</definedName>
    <definedName name="_______________cp2" localSheetId="7" hidden="1">{"'előző év december'!$A$2:$CP$214"}</definedName>
    <definedName name="_______________cp2" localSheetId="6" hidden="1">{"'előző év december'!$A$2:$CP$214"}</definedName>
    <definedName name="_______________cp2" hidden="1">{"'előző év december'!$A$2:$CP$214"}</definedName>
    <definedName name="_______________cp3" localSheetId="7" hidden="1">{"'előző év december'!$A$2:$CP$214"}</definedName>
    <definedName name="_______________cp3" localSheetId="6" hidden="1">{"'előző év december'!$A$2:$CP$214"}</definedName>
    <definedName name="_______________cp3" hidden="1">{"'előző év december'!$A$2:$CP$214"}</definedName>
    <definedName name="_______________cp4" localSheetId="7" hidden="1">{"'előző év december'!$A$2:$CP$214"}</definedName>
    <definedName name="_______________cp4" localSheetId="6" hidden="1">{"'előző év december'!$A$2:$CP$214"}</definedName>
    <definedName name="_______________cp4" hidden="1">{"'előző év december'!$A$2:$CP$214"}</definedName>
    <definedName name="_______________cp5" localSheetId="7" hidden="1">{"'előző év december'!$A$2:$CP$214"}</definedName>
    <definedName name="_______________cp5" localSheetId="6" hidden="1">{"'előző év december'!$A$2:$CP$214"}</definedName>
    <definedName name="_______________cp5" hidden="1">{"'előző év december'!$A$2:$CP$214"}</definedName>
    <definedName name="_______________cp6" localSheetId="7" hidden="1">{"'előző év december'!$A$2:$CP$214"}</definedName>
    <definedName name="_______________cp6" localSheetId="6" hidden="1">{"'előző év december'!$A$2:$CP$214"}</definedName>
    <definedName name="_______________cp6" hidden="1">{"'előző év december'!$A$2:$CP$214"}</definedName>
    <definedName name="_______________cp7" localSheetId="7" hidden="1">{"'előző év december'!$A$2:$CP$214"}</definedName>
    <definedName name="_______________cp7" localSheetId="6" hidden="1">{"'előző év december'!$A$2:$CP$214"}</definedName>
    <definedName name="_______________cp7" hidden="1">{"'előző év december'!$A$2:$CP$214"}</definedName>
    <definedName name="_______________cp8" localSheetId="7" hidden="1">{"'előző év december'!$A$2:$CP$214"}</definedName>
    <definedName name="_______________cp8" localSheetId="6" hidden="1">{"'előző év december'!$A$2:$CP$214"}</definedName>
    <definedName name="_______________cp8" hidden="1">{"'előző év december'!$A$2:$CP$214"}</definedName>
    <definedName name="_______________cp9" localSheetId="7" hidden="1">{"'előző év december'!$A$2:$CP$214"}</definedName>
    <definedName name="_______________cp9" localSheetId="6" hidden="1">{"'előző év december'!$A$2:$CP$214"}</definedName>
    <definedName name="_______________cp9" hidden="1">{"'előző év december'!$A$2:$CP$214"}</definedName>
    <definedName name="_______________cpr2" localSheetId="7" hidden="1">{"'előző év december'!$A$2:$CP$214"}</definedName>
    <definedName name="_______________cpr2" localSheetId="6" hidden="1">{"'előző év december'!$A$2:$CP$214"}</definedName>
    <definedName name="_______________cpr2" hidden="1">{"'előző év december'!$A$2:$CP$214"}</definedName>
    <definedName name="_______________cpr3" localSheetId="7" hidden="1">{"'előző év december'!$A$2:$CP$214"}</definedName>
    <definedName name="_______________cpr3" localSheetId="6" hidden="1">{"'előző év december'!$A$2:$CP$214"}</definedName>
    <definedName name="_______________cpr3" hidden="1">{"'előző év december'!$A$2:$CP$214"}</definedName>
    <definedName name="_______________cpr4" localSheetId="7" hidden="1">{"'előző év december'!$A$2:$CP$214"}</definedName>
    <definedName name="_______________cpr4" localSheetId="6" hidden="1">{"'előző év december'!$A$2:$CP$214"}</definedName>
    <definedName name="_______________cpr4" hidden="1">{"'előző év december'!$A$2:$CP$214"}</definedName>
    <definedName name="______________cp1" localSheetId="7" hidden="1">{"'előző év december'!$A$2:$CP$214"}</definedName>
    <definedName name="______________cp1" localSheetId="6" hidden="1">{"'előző év december'!$A$2:$CP$214"}</definedName>
    <definedName name="______________cp1" hidden="1">{"'előző év december'!$A$2:$CP$214"}</definedName>
    <definedName name="______________cp10" localSheetId="7" hidden="1">{"'előző év december'!$A$2:$CP$214"}</definedName>
    <definedName name="______________cp10" localSheetId="6" hidden="1">{"'előző év december'!$A$2:$CP$214"}</definedName>
    <definedName name="______________cp10" hidden="1">{"'előző év december'!$A$2:$CP$214"}</definedName>
    <definedName name="______________cp11" localSheetId="7" hidden="1">{"'előző év december'!$A$2:$CP$214"}</definedName>
    <definedName name="______________cp11" localSheetId="6" hidden="1">{"'előző év december'!$A$2:$CP$214"}</definedName>
    <definedName name="______________cp11" hidden="1">{"'előző év december'!$A$2:$CP$214"}</definedName>
    <definedName name="______________cp2" localSheetId="7" hidden="1">{"'előző év december'!$A$2:$CP$214"}</definedName>
    <definedName name="______________cp2" localSheetId="6" hidden="1">{"'előző év december'!$A$2:$CP$214"}</definedName>
    <definedName name="______________cp2" hidden="1">{"'előző év december'!$A$2:$CP$214"}</definedName>
    <definedName name="______________cp3" localSheetId="7" hidden="1">{"'előző év december'!$A$2:$CP$214"}</definedName>
    <definedName name="______________cp3" localSheetId="6" hidden="1">{"'előző év december'!$A$2:$CP$214"}</definedName>
    <definedName name="______________cp3" hidden="1">{"'előző év december'!$A$2:$CP$214"}</definedName>
    <definedName name="______________cp4" localSheetId="7" hidden="1">{"'előző év december'!$A$2:$CP$214"}</definedName>
    <definedName name="______________cp4" localSheetId="6" hidden="1">{"'előző év december'!$A$2:$CP$214"}</definedName>
    <definedName name="______________cp4" hidden="1">{"'előző év december'!$A$2:$CP$214"}</definedName>
    <definedName name="______________cp5" localSheetId="7" hidden="1">{"'előző év december'!$A$2:$CP$214"}</definedName>
    <definedName name="______________cp5" localSheetId="6" hidden="1">{"'előző év december'!$A$2:$CP$214"}</definedName>
    <definedName name="______________cp5" hidden="1">{"'előző év december'!$A$2:$CP$214"}</definedName>
    <definedName name="______________cp6" localSheetId="7" hidden="1">{"'előző év december'!$A$2:$CP$214"}</definedName>
    <definedName name="______________cp6" localSheetId="6" hidden="1">{"'előző év december'!$A$2:$CP$214"}</definedName>
    <definedName name="______________cp6" hidden="1">{"'előző év december'!$A$2:$CP$214"}</definedName>
    <definedName name="______________cp7" localSheetId="7" hidden="1">{"'előző év december'!$A$2:$CP$214"}</definedName>
    <definedName name="______________cp7" localSheetId="6" hidden="1">{"'előző év december'!$A$2:$CP$214"}</definedName>
    <definedName name="______________cp7" hidden="1">{"'előző év december'!$A$2:$CP$214"}</definedName>
    <definedName name="______________cp8" localSheetId="7" hidden="1">{"'előző év december'!$A$2:$CP$214"}</definedName>
    <definedName name="______________cp8" localSheetId="6" hidden="1">{"'előző év december'!$A$2:$CP$214"}</definedName>
    <definedName name="______________cp8" hidden="1">{"'előző év december'!$A$2:$CP$214"}</definedName>
    <definedName name="______________cp9" localSheetId="7" hidden="1">{"'előző év december'!$A$2:$CP$214"}</definedName>
    <definedName name="______________cp9" localSheetId="6" hidden="1">{"'előző év december'!$A$2:$CP$214"}</definedName>
    <definedName name="______________cp9" hidden="1">{"'előző év december'!$A$2:$CP$214"}</definedName>
    <definedName name="______________cpr2" localSheetId="7" hidden="1">{"'előző év december'!$A$2:$CP$214"}</definedName>
    <definedName name="______________cpr2" localSheetId="6" hidden="1">{"'előző év december'!$A$2:$CP$214"}</definedName>
    <definedName name="______________cpr2" hidden="1">{"'előző év december'!$A$2:$CP$214"}</definedName>
    <definedName name="______________cpr3" localSheetId="7" hidden="1">{"'előző év december'!$A$2:$CP$214"}</definedName>
    <definedName name="______________cpr3" localSheetId="6" hidden="1">{"'előző év december'!$A$2:$CP$214"}</definedName>
    <definedName name="______________cpr3" hidden="1">{"'előző év december'!$A$2:$CP$214"}</definedName>
    <definedName name="______________cpr4" localSheetId="7" hidden="1">{"'előző év december'!$A$2:$CP$214"}</definedName>
    <definedName name="______________cpr4" localSheetId="6" hidden="1">{"'előző év december'!$A$2:$CP$214"}</definedName>
    <definedName name="______________cpr4" hidden="1">{"'előző év december'!$A$2:$CP$214"}</definedName>
    <definedName name="_____________aaa" localSheetId="7" hidden="1">{"'előző év december'!$A$2:$CP$214"}</definedName>
    <definedName name="_____________aaa" localSheetId="6" hidden="1">{"'előző év december'!$A$2:$CP$214"}</definedName>
    <definedName name="_____________aaa" hidden="1">{"'előző év december'!$A$2:$CP$214"}</definedName>
    <definedName name="_____________cp1" localSheetId="7" hidden="1">{"'előző év december'!$A$2:$CP$214"}</definedName>
    <definedName name="_____________cp1" localSheetId="6" hidden="1">{"'előző év december'!$A$2:$CP$214"}</definedName>
    <definedName name="_____________cp1" hidden="1">{"'előző év december'!$A$2:$CP$214"}</definedName>
    <definedName name="_____________cp10" localSheetId="7" hidden="1">{"'előző év december'!$A$2:$CP$214"}</definedName>
    <definedName name="_____________cp10" localSheetId="6" hidden="1">{"'előző év december'!$A$2:$CP$214"}</definedName>
    <definedName name="_____________cp10" hidden="1">{"'előző év december'!$A$2:$CP$214"}</definedName>
    <definedName name="_____________cp11" localSheetId="7" hidden="1">{"'előző év december'!$A$2:$CP$214"}</definedName>
    <definedName name="_____________cp11" localSheetId="6" hidden="1">{"'előző év december'!$A$2:$CP$214"}</definedName>
    <definedName name="_____________cp11" hidden="1">{"'előző év december'!$A$2:$CP$214"}</definedName>
    <definedName name="_____________cp2" localSheetId="7" hidden="1">{"'előző év december'!$A$2:$CP$214"}</definedName>
    <definedName name="_____________cp2" localSheetId="6" hidden="1">{"'előző év december'!$A$2:$CP$214"}</definedName>
    <definedName name="_____________cp2" hidden="1">{"'előző év december'!$A$2:$CP$214"}</definedName>
    <definedName name="_____________cp3" localSheetId="7" hidden="1">{"'előző év december'!$A$2:$CP$214"}</definedName>
    <definedName name="_____________cp3" localSheetId="6" hidden="1">{"'előző év december'!$A$2:$CP$214"}</definedName>
    <definedName name="_____________cp3" hidden="1">{"'előző év december'!$A$2:$CP$214"}</definedName>
    <definedName name="_____________cp4" localSheetId="7" hidden="1">{"'előző év december'!$A$2:$CP$214"}</definedName>
    <definedName name="_____________cp4" localSheetId="6" hidden="1">{"'előző év december'!$A$2:$CP$214"}</definedName>
    <definedName name="_____________cp4" hidden="1">{"'előző év december'!$A$2:$CP$214"}</definedName>
    <definedName name="_____________cp5" localSheetId="7" hidden="1">{"'előző év december'!$A$2:$CP$214"}</definedName>
    <definedName name="_____________cp5" localSheetId="6" hidden="1">{"'előző év december'!$A$2:$CP$214"}</definedName>
    <definedName name="_____________cp5" hidden="1">{"'előző év december'!$A$2:$CP$214"}</definedName>
    <definedName name="_____________cp6" localSheetId="7" hidden="1">{"'előző év december'!$A$2:$CP$214"}</definedName>
    <definedName name="_____________cp6" localSheetId="6" hidden="1">{"'előző év december'!$A$2:$CP$214"}</definedName>
    <definedName name="_____________cp6" hidden="1">{"'előző év december'!$A$2:$CP$214"}</definedName>
    <definedName name="_____________cp7" localSheetId="7" hidden="1">{"'előző év december'!$A$2:$CP$214"}</definedName>
    <definedName name="_____________cp7" localSheetId="6" hidden="1">{"'előző év december'!$A$2:$CP$214"}</definedName>
    <definedName name="_____________cp7" hidden="1">{"'előző év december'!$A$2:$CP$214"}</definedName>
    <definedName name="_____________cp8" localSheetId="7" hidden="1">{"'előző év december'!$A$2:$CP$214"}</definedName>
    <definedName name="_____________cp8" localSheetId="6" hidden="1">{"'előző év december'!$A$2:$CP$214"}</definedName>
    <definedName name="_____________cp8" hidden="1">{"'előző év december'!$A$2:$CP$214"}</definedName>
    <definedName name="_____________cp9" localSheetId="7" hidden="1">{"'előző év december'!$A$2:$CP$214"}</definedName>
    <definedName name="_____________cp9" localSheetId="6" hidden="1">{"'előző év december'!$A$2:$CP$214"}</definedName>
    <definedName name="_____________cp9" hidden="1">{"'előző év december'!$A$2:$CP$214"}</definedName>
    <definedName name="_____________cpr2" localSheetId="7" hidden="1">{"'előző év december'!$A$2:$CP$214"}</definedName>
    <definedName name="_____________cpr2" localSheetId="6" hidden="1">{"'előző év december'!$A$2:$CP$214"}</definedName>
    <definedName name="_____________cpr2" hidden="1">{"'előző év december'!$A$2:$CP$214"}</definedName>
    <definedName name="_____________cpr3" localSheetId="7" hidden="1">{"'előző év december'!$A$2:$CP$214"}</definedName>
    <definedName name="_____________cpr3" localSheetId="6" hidden="1">{"'előző év december'!$A$2:$CP$214"}</definedName>
    <definedName name="_____________cpr3" hidden="1">{"'előző év december'!$A$2:$CP$214"}</definedName>
    <definedName name="_____________cpr4" localSheetId="7" hidden="1">{"'előző év december'!$A$2:$CP$214"}</definedName>
    <definedName name="_____________cpr4" localSheetId="6" hidden="1">{"'előző év december'!$A$2:$CP$214"}</definedName>
    <definedName name="_____________cpr4" hidden="1">{"'előző év december'!$A$2:$CP$214"}</definedName>
    <definedName name="____________cp1" localSheetId="7" hidden="1">{"'előző év december'!$A$2:$CP$214"}</definedName>
    <definedName name="____________cp1" localSheetId="6" hidden="1">{"'előző év december'!$A$2:$CP$214"}</definedName>
    <definedName name="____________cp1" hidden="1">{"'előző év december'!$A$2:$CP$214"}</definedName>
    <definedName name="____________cp10" localSheetId="7" hidden="1">{"'előző év december'!$A$2:$CP$214"}</definedName>
    <definedName name="____________cp10" localSheetId="6" hidden="1">{"'előző év december'!$A$2:$CP$214"}</definedName>
    <definedName name="____________cp10" hidden="1">{"'előző év december'!$A$2:$CP$214"}</definedName>
    <definedName name="____________cp11" localSheetId="7" hidden="1">{"'előző év december'!$A$2:$CP$214"}</definedName>
    <definedName name="____________cp11" localSheetId="6" hidden="1">{"'előző év december'!$A$2:$CP$214"}</definedName>
    <definedName name="____________cp11" hidden="1">{"'előző év december'!$A$2:$CP$214"}</definedName>
    <definedName name="____________cp2" localSheetId="7" hidden="1">{"'előző év december'!$A$2:$CP$214"}</definedName>
    <definedName name="____________cp2" localSheetId="6" hidden="1">{"'előző év december'!$A$2:$CP$214"}</definedName>
    <definedName name="____________cp2" hidden="1">{"'előző év december'!$A$2:$CP$214"}</definedName>
    <definedName name="____________cp3" localSheetId="7" hidden="1">{"'előző év december'!$A$2:$CP$214"}</definedName>
    <definedName name="____________cp3" localSheetId="6" hidden="1">{"'előző év december'!$A$2:$CP$214"}</definedName>
    <definedName name="____________cp3" hidden="1">{"'előző év december'!$A$2:$CP$214"}</definedName>
    <definedName name="____________cp4" localSheetId="7" hidden="1">{"'előző év december'!$A$2:$CP$214"}</definedName>
    <definedName name="____________cp4" localSheetId="6" hidden="1">{"'előző év december'!$A$2:$CP$214"}</definedName>
    <definedName name="____________cp4" hidden="1">{"'előző év december'!$A$2:$CP$214"}</definedName>
    <definedName name="____________cp5" localSheetId="7" hidden="1">{"'előző év december'!$A$2:$CP$214"}</definedName>
    <definedName name="____________cp5" localSheetId="6" hidden="1">{"'előző év december'!$A$2:$CP$214"}</definedName>
    <definedName name="____________cp5" hidden="1">{"'előző év december'!$A$2:$CP$214"}</definedName>
    <definedName name="____________cp6" localSheetId="7" hidden="1">{"'előző év december'!$A$2:$CP$214"}</definedName>
    <definedName name="____________cp6" localSheetId="6" hidden="1">{"'előző év december'!$A$2:$CP$214"}</definedName>
    <definedName name="____________cp6" hidden="1">{"'előző év december'!$A$2:$CP$214"}</definedName>
    <definedName name="____________cp7" localSheetId="7" hidden="1">{"'előző év december'!$A$2:$CP$214"}</definedName>
    <definedName name="____________cp7" localSheetId="6" hidden="1">{"'előző év december'!$A$2:$CP$214"}</definedName>
    <definedName name="____________cp7" hidden="1">{"'előző év december'!$A$2:$CP$214"}</definedName>
    <definedName name="____________cp8" localSheetId="7" hidden="1">{"'előző év december'!$A$2:$CP$214"}</definedName>
    <definedName name="____________cp8" localSheetId="6" hidden="1">{"'előző év december'!$A$2:$CP$214"}</definedName>
    <definedName name="____________cp8" hidden="1">{"'előző év december'!$A$2:$CP$214"}</definedName>
    <definedName name="____________cp9" localSheetId="7" hidden="1">{"'előző év december'!$A$2:$CP$214"}</definedName>
    <definedName name="____________cp9" localSheetId="6" hidden="1">{"'előző év december'!$A$2:$CP$214"}</definedName>
    <definedName name="____________cp9" hidden="1">{"'előző év december'!$A$2:$CP$214"}</definedName>
    <definedName name="____________cpr2" localSheetId="7" hidden="1">{"'előző év december'!$A$2:$CP$214"}</definedName>
    <definedName name="____________cpr2" localSheetId="6" hidden="1">{"'előző év december'!$A$2:$CP$214"}</definedName>
    <definedName name="____________cpr2" hidden="1">{"'előző év december'!$A$2:$CP$214"}</definedName>
    <definedName name="____________cpr3" localSheetId="7" hidden="1">{"'előző év december'!$A$2:$CP$214"}</definedName>
    <definedName name="____________cpr3" localSheetId="6" hidden="1">{"'előző év december'!$A$2:$CP$214"}</definedName>
    <definedName name="____________cpr3" hidden="1">{"'előző év december'!$A$2:$CP$214"}</definedName>
    <definedName name="____________cpr4" localSheetId="7" hidden="1">{"'előző év december'!$A$2:$CP$214"}</definedName>
    <definedName name="____________cpr4" localSheetId="6" hidden="1">{"'előző év december'!$A$2:$CP$214"}</definedName>
    <definedName name="____________cpr4" hidden="1">{"'előző év december'!$A$2:$CP$214"}</definedName>
    <definedName name="___________cp1" localSheetId="7" hidden="1">{"'előző év december'!$A$2:$CP$214"}</definedName>
    <definedName name="___________cp1" localSheetId="6" hidden="1">{"'előző év december'!$A$2:$CP$214"}</definedName>
    <definedName name="___________cp1" hidden="1">{"'előző év december'!$A$2:$CP$214"}</definedName>
    <definedName name="___________cp10" localSheetId="7" hidden="1">{"'előző év december'!$A$2:$CP$214"}</definedName>
    <definedName name="___________cp10" localSheetId="6" hidden="1">{"'előző év december'!$A$2:$CP$214"}</definedName>
    <definedName name="___________cp10" hidden="1">{"'előző év december'!$A$2:$CP$214"}</definedName>
    <definedName name="___________cp11" localSheetId="7" hidden="1">{"'előző év december'!$A$2:$CP$214"}</definedName>
    <definedName name="___________cp11" localSheetId="6" hidden="1">{"'előző év december'!$A$2:$CP$214"}</definedName>
    <definedName name="___________cp11" hidden="1">{"'előző év december'!$A$2:$CP$214"}</definedName>
    <definedName name="___________cp2" localSheetId="7" hidden="1">{"'előző év december'!$A$2:$CP$214"}</definedName>
    <definedName name="___________cp2" localSheetId="6" hidden="1">{"'előző év december'!$A$2:$CP$214"}</definedName>
    <definedName name="___________cp2" hidden="1">{"'előző év december'!$A$2:$CP$214"}</definedName>
    <definedName name="___________cp3" localSheetId="7" hidden="1">{"'előző év december'!$A$2:$CP$214"}</definedName>
    <definedName name="___________cp3" localSheetId="6" hidden="1">{"'előző év december'!$A$2:$CP$214"}</definedName>
    <definedName name="___________cp3" hidden="1">{"'előző év december'!$A$2:$CP$214"}</definedName>
    <definedName name="___________cp4" localSheetId="7" hidden="1">{"'előző év december'!$A$2:$CP$214"}</definedName>
    <definedName name="___________cp4" localSheetId="6" hidden="1">{"'előző év december'!$A$2:$CP$214"}</definedName>
    <definedName name="___________cp4" hidden="1">{"'előző év december'!$A$2:$CP$214"}</definedName>
    <definedName name="___________cp5" localSheetId="7" hidden="1">{"'előző év december'!$A$2:$CP$214"}</definedName>
    <definedName name="___________cp5" localSheetId="6" hidden="1">{"'előző év december'!$A$2:$CP$214"}</definedName>
    <definedName name="___________cp5" hidden="1">{"'előző év december'!$A$2:$CP$214"}</definedName>
    <definedName name="___________cp6" localSheetId="7" hidden="1">{"'előző év december'!$A$2:$CP$214"}</definedName>
    <definedName name="___________cp6" localSheetId="6" hidden="1">{"'előző év december'!$A$2:$CP$214"}</definedName>
    <definedName name="___________cp6" hidden="1">{"'előző év december'!$A$2:$CP$214"}</definedName>
    <definedName name="___________cp7" localSheetId="7" hidden="1">{"'előző év december'!$A$2:$CP$214"}</definedName>
    <definedName name="___________cp7" localSheetId="6" hidden="1">{"'előző év december'!$A$2:$CP$214"}</definedName>
    <definedName name="___________cp7" hidden="1">{"'előző év december'!$A$2:$CP$214"}</definedName>
    <definedName name="___________cp8" localSheetId="7" hidden="1">{"'előző év december'!$A$2:$CP$214"}</definedName>
    <definedName name="___________cp8" localSheetId="6" hidden="1">{"'előző év december'!$A$2:$CP$214"}</definedName>
    <definedName name="___________cp8" hidden="1">{"'előző év december'!$A$2:$CP$214"}</definedName>
    <definedName name="___________cp9" localSheetId="7" hidden="1">{"'előző év december'!$A$2:$CP$214"}</definedName>
    <definedName name="___________cp9" localSheetId="6" hidden="1">{"'előző év december'!$A$2:$CP$214"}</definedName>
    <definedName name="___________cp9" hidden="1">{"'előző év december'!$A$2:$CP$214"}</definedName>
    <definedName name="___________cpr2" localSheetId="7" hidden="1">{"'előző év december'!$A$2:$CP$214"}</definedName>
    <definedName name="___________cpr2" localSheetId="6" hidden="1">{"'előző év december'!$A$2:$CP$214"}</definedName>
    <definedName name="___________cpr2" hidden="1">{"'előző év december'!$A$2:$CP$214"}</definedName>
    <definedName name="___________cpr3" localSheetId="7" hidden="1">{"'előző év december'!$A$2:$CP$214"}</definedName>
    <definedName name="___________cpr3" localSheetId="6" hidden="1">{"'előző év december'!$A$2:$CP$214"}</definedName>
    <definedName name="___________cpr3" hidden="1">{"'előző év december'!$A$2:$CP$214"}</definedName>
    <definedName name="___________cpr4" localSheetId="7" hidden="1">{"'előző év december'!$A$2:$CP$214"}</definedName>
    <definedName name="___________cpr4" localSheetId="6" hidden="1">{"'előző év december'!$A$2:$CP$214"}</definedName>
    <definedName name="___________cpr4" hidden="1">{"'előző év december'!$A$2:$CP$214"}</definedName>
    <definedName name="__________cp1" localSheetId="7" hidden="1">{"'előző év december'!$A$2:$CP$214"}</definedName>
    <definedName name="__________cp1" localSheetId="6" hidden="1">{"'előző év december'!$A$2:$CP$214"}</definedName>
    <definedName name="__________cp1" hidden="1">{"'előző év december'!$A$2:$CP$214"}</definedName>
    <definedName name="__________cp10" localSheetId="7" hidden="1">{"'előző év december'!$A$2:$CP$214"}</definedName>
    <definedName name="__________cp10" localSheetId="6" hidden="1">{"'előző év december'!$A$2:$CP$214"}</definedName>
    <definedName name="__________cp10" hidden="1">{"'előző év december'!$A$2:$CP$214"}</definedName>
    <definedName name="__________cp11" localSheetId="7" hidden="1">{"'előző év december'!$A$2:$CP$214"}</definedName>
    <definedName name="__________cp11" localSheetId="6" hidden="1">{"'előző év december'!$A$2:$CP$214"}</definedName>
    <definedName name="__________cp11" hidden="1">{"'előző év december'!$A$2:$CP$214"}</definedName>
    <definedName name="__________cp2" localSheetId="7" hidden="1">{"'előző év december'!$A$2:$CP$214"}</definedName>
    <definedName name="__________cp2" localSheetId="6" hidden="1">{"'előző év december'!$A$2:$CP$214"}</definedName>
    <definedName name="__________cp2" hidden="1">{"'előző év december'!$A$2:$CP$214"}</definedName>
    <definedName name="__________cp3" localSheetId="7" hidden="1">{"'előző év december'!$A$2:$CP$214"}</definedName>
    <definedName name="__________cp3" localSheetId="6" hidden="1">{"'előző év december'!$A$2:$CP$214"}</definedName>
    <definedName name="__________cp3" hidden="1">{"'előző év december'!$A$2:$CP$214"}</definedName>
    <definedName name="__________cp4" localSheetId="7" hidden="1">{"'előző év december'!$A$2:$CP$214"}</definedName>
    <definedName name="__________cp4" localSheetId="6" hidden="1">{"'előző év december'!$A$2:$CP$214"}</definedName>
    <definedName name="__________cp4" hidden="1">{"'előző év december'!$A$2:$CP$214"}</definedName>
    <definedName name="__________cp5" localSheetId="7" hidden="1">{"'előző év december'!$A$2:$CP$214"}</definedName>
    <definedName name="__________cp5" localSheetId="6" hidden="1">{"'előző év december'!$A$2:$CP$214"}</definedName>
    <definedName name="__________cp5" hidden="1">{"'előző év december'!$A$2:$CP$214"}</definedName>
    <definedName name="__________cp6" localSheetId="7" hidden="1">{"'előző év december'!$A$2:$CP$214"}</definedName>
    <definedName name="__________cp6" localSheetId="6" hidden="1">{"'előző év december'!$A$2:$CP$214"}</definedName>
    <definedName name="__________cp6" hidden="1">{"'előző év december'!$A$2:$CP$214"}</definedName>
    <definedName name="__________cp7" localSheetId="7" hidden="1">{"'előző év december'!$A$2:$CP$214"}</definedName>
    <definedName name="__________cp7" localSheetId="6" hidden="1">{"'előző év december'!$A$2:$CP$214"}</definedName>
    <definedName name="__________cp7" hidden="1">{"'előző év december'!$A$2:$CP$214"}</definedName>
    <definedName name="__________cp8" localSheetId="7" hidden="1">{"'előző év december'!$A$2:$CP$214"}</definedName>
    <definedName name="__________cp8" localSheetId="6" hidden="1">{"'előző év december'!$A$2:$CP$214"}</definedName>
    <definedName name="__________cp8" hidden="1">{"'előző év december'!$A$2:$CP$214"}</definedName>
    <definedName name="__________cp9" localSheetId="7" hidden="1">{"'előző év december'!$A$2:$CP$214"}</definedName>
    <definedName name="__________cp9" localSheetId="6" hidden="1">{"'előző év december'!$A$2:$CP$214"}</definedName>
    <definedName name="__________cp9" hidden="1">{"'előző év december'!$A$2:$CP$214"}</definedName>
    <definedName name="__________cpr2" localSheetId="7" hidden="1">{"'előző év december'!$A$2:$CP$214"}</definedName>
    <definedName name="__________cpr2" localSheetId="6" hidden="1">{"'előző év december'!$A$2:$CP$214"}</definedName>
    <definedName name="__________cpr2" hidden="1">{"'előző év december'!$A$2:$CP$214"}</definedName>
    <definedName name="__________cpr3" localSheetId="7" hidden="1">{"'előző év december'!$A$2:$CP$214"}</definedName>
    <definedName name="__________cpr3" localSheetId="6" hidden="1">{"'előző év december'!$A$2:$CP$214"}</definedName>
    <definedName name="__________cpr3" hidden="1">{"'előző év december'!$A$2:$CP$214"}</definedName>
    <definedName name="__________cpr4" localSheetId="7" hidden="1">{"'előző év december'!$A$2:$CP$214"}</definedName>
    <definedName name="__________cpr4" localSheetId="6" hidden="1">{"'előző év december'!$A$2:$CP$214"}</definedName>
    <definedName name="__________cpr4" hidden="1">{"'előző év december'!$A$2:$CP$214"}</definedName>
    <definedName name="_________cp1" localSheetId="7" hidden="1">{"'előző év december'!$A$2:$CP$214"}</definedName>
    <definedName name="_________cp1" localSheetId="6" hidden="1">{"'előző év december'!$A$2:$CP$214"}</definedName>
    <definedName name="_________cp1" hidden="1">{"'előző év december'!$A$2:$CP$214"}</definedName>
    <definedName name="_________cp10" localSheetId="7" hidden="1">{"'előző év december'!$A$2:$CP$214"}</definedName>
    <definedName name="_________cp10" localSheetId="6" hidden="1">{"'előző év december'!$A$2:$CP$214"}</definedName>
    <definedName name="_________cp10" hidden="1">{"'előző év december'!$A$2:$CP$214"}</definedName>
    <definedName name="_________cp11" localSheetId="7" hidden="1">{"'előző év december'!$A$2:$CP$214"}</definedName>
    <definedName name="_________cp11" localSheetId="6" hidden="1">{"'előző év december'!$A$2:$CP$214"}</definedName>
    <definedName name="_________cp11" hidden="1">{"'előző év december'!$A$2:$CP$214"}</definedName>
    <definedName name="_________cp2" localSheetId="7" hidden="1">{"'előző év december'!$A$2:$CP$214"}</definedName>
    <definedName name="_________cp2" localSheetId="6" hidden="1">{"'előző év december'!$A$2:$CP$214"}</definedName>
    <definedName name="_________cp2" hidden="1">{"'előző év december'!$A$2:$CP$214"}</definedName>
    <definedName name="_________cp3" localSheetId="7" hidden="1">{"'előző év december'!$A$2:$CP$214"}</definedName>
    <definedName name="_________cp3" localSheetId="6" hidden="1">{"'előző év december'!$A$2:$CP$214"}</definedName>
    <definedName name="_________cp3" hidden="1">{"'előző év december'!$A$2:$CP$214"}</definedName>
    <definedName name="_________cp4" localSheetId="7" hidden="1">{"'előző év december'!$A$2:$CP$214"}</definedName>
    <definedName name="_________cp4" localSheetId="6" hidden="1">{"'előző év december'!$A$2:$CP$214"}</definedName>
    <definedName name="_________cp4" hidden="1">{"'előző év december'!$A$2:$CP$214"}</definedName>
    <definedName name="_________cp5" localSheetId="7" hidden="1">{"'előző év december'!$A$2:$CP$214"}</definedName>
    <definedName name="_________cp5" localSheetId="6" hidden="1">{"'előző év december'!$A$2:$CP$214"}</definedName>
    <definedName name="_________cp5" hidden="1">{"'előző év december'!$A$2:$CP$214"}</definedName>
    <definedName name="_________cp6" localSheetId="7" hidden="1">{"'előző év december'!$A$2:$CP$214"}</definedName>
    <definedName name="_________cp6" localSheetId="6" hidden="1">{"'előző év december'!$A$2:$CP$214"}</definedName>
    <definedName name="_________cp6" hidden="1">{"'előző év december'!$A$2:$CP$214"}</definedName>
    <definedName name="_________cp7" localSheetId="7" hidden="1">{"'előző év december'!$A$2:$CP$214"}</definedName>
    <definedName name="_________cp7" localSheetId="6" hidden="1">{"'előző év december'!$A$2:$CP$214"}</definedName>
    <definedName name="_________cp7" hidden="1">{"'előző év december'!$A$2:$CP$214"}</definedName>
    <definedName name="_________cp8" localSheetId="7" hidden="1">{"'előző év december'!$A$2:$CP$214"}</definedName>
    <definedName name="_________cp8" localSheetId="6" hidden="1">{"'előző év december'!$A$2:$CP$214"}</definedName>
    <definedName name="_________cp8" hidden="1">{"'előző év december'!$A$2:$CP$214"}</definedName>
    <definedName name="_________cp9" localSheetId="7" hidden="1">{"'előző év december'!$A$2:$CP$214"}</definedName>
    <definedName name="_________cp9" localSheetId="6" hidden="1">{"'előző év december'!$A$2:$CP$214"}</definedName>
    <definedName name="_________cp9" hidden="1">{"'előző év december'!$A$2:$CP$214"}</definedName>
    <definedName name="_________cpr2" localSheetId="7" hidden="1">{"'előző év december'!$A$2:$CP$214"}</definedName>
    <definedName name="_________cpr2" localSheetId="6" hidden="1">{"'előző év december'!$A$2:$CP$214"}</definedName>
    <definedName name="_________cpr2" hidden="1">{"'előző év december'!$A$2:$CP$214"}</definedName>
    <definedName name="_________cpr3" localSheetId="7" hidden="1">{"'előző év december'!$A$2:$CP$214"}</definedName>
    <definedName name="_________cpr3" localSheetId="6" hidden="1">{"'előző év december'!$A$2:$CP$214"}</definedName>
    <definedName name="_________cpr3" hidden="1">{"'előző év december'!$A$2:$CP$214"}</definedName>
    <definedName name="_________cpr4" localSheetId="7" hidden="1">{"'előző év december'!$A$2:$CP$214"}</definedName>
    <definedName name="_________cpr4" localSheetId="6" hidden="1">{"'előző év december'!$A$2:$CP$214"}</definedName>
    <definedName name="_________cpr4" hidden="1">{"'előző év december'!$A$2:$CP$214"}</definedName>
    <definedName name="________cp1" localSheetId="7" hidden="1">{"'előző év december'!$A$2:$CP$214"}</definedName>
    <definedName name="________cp1" localSheetId="6" hidden="1">{"'előző év december'!$A$2:$CP$214"}</definedName>
    <definedName name="________cp1" hidden="1">{"'előző év december'!$A$2:$CP$214"}</definedName>
    <definedName name="________cp10" localSheetId="7" hidden="1">{"'előző év december'!$A$2:$CP$214"}</definedName>
    <definedName name="________cp10" localSheetId="6" hidden="1">{"'előző év december'!$A$2:$CP$214"}</definedName>
    <definedName name="________cp10" hidden="1">{"'előző év december'!$A$2:$CP$214"}</definedName>
    <definedName name="________cp11" localSheetId="7" hidden="1">{"'előző év december'!$A$2:$CP$214"}</definedName>
    <definedName name="________cp11" localSheetId="6" hidden="1">{"'előző év december'!$A$2:$CP$214"}</definedName>
    <definedName name="________cp11" hidden="1">{"'előző év december'!$A$2:$CP$214"}</definedName>
    <definedName name="________cp2" localSheetId="7" hidden="1">{"'előző év december'!$A$2:$CP$214"}</definedName>
    <definedName name="________cp2" localSheetId="6" hidden="1">{"'előző év december'!$A$2:$CP$214"}</definedName>
    <definedName name="________cp2" hidden="1">{"'előző év december'!$A$2:$CP$214"}</definedName>
    <definedName name="________cp3" localSheetId="7" hidden="1">{"'előző év december'!$A$2:$CP$214"}</definedName>
    <definedName name="________cp3" localSheetId="6" hidden="1">{"'előző év december'!$A$2:$CP$214"}</definedName>
    <definedName name="________cp3" hidden="1">{"'előző év december'!$A$2:$CP$214"}</definedName>
    <definedName name="________cp4" localSheetId="7" hidden="1">{"'előző év december'!$A$2:$CP$214"}</definedName>
    <definedName name="________cp4" localSheetId="6" hidden="1">{"'előző év december'!$A$2:$CP$214"}</definedName>
    <definedName name="________cp4" hidden="1">{"'előző év december'!$A$2:$CP$214"}</definedName>
    <definedName name="________cp5" localSheetId="7" hidden="1">{"'előző év december'!$A$2:$CP$214"}</definedName>
    <definedName name="________cp5" localSheetId="6" hidden="1">{"'előző év december'!$A$2:$CP$214"}</definedName>
    <definedName name="________cp5" hidden="1">{"'előző év december'!$A$2:$CP$214"}</definedName>
    <definedName name="________cp6" localSheetId="7" hidden="1">{"'előző év december'!$A$2:$CP$214"}</definedName>
    <definedName name="________cp6" localSheetId="6" hidden="1">{"'előző év december'!$A$2:$CP$214"}</definedName>
    <definedName name="________cp6" hidden="1">{"'előző év december'!$A$2:$CP$214"}</definedName>
    <definedName name="________cp7" localSheetId="7" hidden="1">{"'előző év december'!$A$2:$CP$214"}</definedName>
    <definedName name="________cp7" localSheetId="6" hidden="1">{"'előző év december'!$A$2:$CP$214"}</definedName>
    <definedName name="________cp7" hidden="1">{"'előző év december'!$A$2:$CP$214"}</definedName>
    <definedName name="________cp8" localSheetId="7" hidden="1">{"'előző év december'!$A$2:$CP$214"}</definedName>
    <definedName name="________cp8" localSheetId="6" hidden="1">{"'előző év december'!$A$2:$CP$214"}</definedName>
    <definedName name="________cp8" hidden="1">{"'előző év december'!$A$2:$CP$214"}</definedName>
    <definedName name="________cp9" localSheetId="7" hidden="1">{"'előző év december'!$A$2:$CP$214"}</definedName>
    <definedName name="________cp9" localSheetId="6" hidden="1">{"'előző év december'!$A$2:$CP$214"}</definedName>
    <definedName name="________cp9" hidden="1">{"'előző év december'!$A$2:$CP$214"}</definedName>
    <definedName name="________cpr2" localSheetId="7" hidden="1">{"'előző év december'!$A$2:$CP$214"}</definedName>
    <definedName name="________cpr2" localSheetId="6" hidden="1">{"'előző év december'!$A$2:$CP$214"}</definedName>
    <definedName name="________cpr2" hidden="1">{"'előző év december'!$A$2:$CP$214"}</definedName>
    <definedName name="________cpr3" localSheetId="7" hidden="1">{"'előző év december'!$A$2:$CP$214"}</definedName>
    <definedName name="________cpr3" localSheetId="6" hidden="1">{"'előző év december'!$A$2:$CP$214"}</definedName>
    <definedName name="________cpr3" hidden="1">{"'előző év december'!$A$2:$CP$214"}</definedName>
    <definedName name="________cpr4" localSheetId="7" hidden="1">{"'előző év december'!$A$2:$CP$214"}</definedName>
    <definedName name="________cpr4" localSheetId="6" hidden="1">{"'előző év december'!$A$2:$CP$214"}</definedName>
    <definedName name="________cpr4" hidden="1">{"'előző év december'!$A$2:$CP$214"}</definedName>
    <definedName name="_______cp1" localSheetId="7" hidden="1">{"'előző év december'!$A$2:$CP$214"}</definedName>
    <definedName name="_______cp1" localSheetId="6" hidden="1">{"'előző év december'!$A$2:$CP$214"}</definedName>
    <definedName name="_______cp1" hidden="1">{"'előző év december'!$A$2:$CP$214"}</definedName>
    <definedName name="_______cp10" localSheetId="7" hidden="1">{"'előző év december'!$A$2:$CP$214"}</definedName>
    <definedName name="_______cp10" localSheetId="6" hidden="1">{"'előző év december'!$A$2:$CP$214"}</definedName>
    <definedName name="_______cp10" hidden="1">{"'előző év december'!$A$2:$CP$214"}</definedName>
    <definedName name="_______cp11" localSheetId="7" hidden="1">{"'előző év december'!$A$2:$CP$214"}</definedName>
    <definedName name="_______cp11" localSheetId="6" hidden="1">{"'előző év december'!$A$2:$CP$214"}</definedName>
    <definedName name="_______cp11" hidden="1">{"'előző év december'!$A$2:$CP$214"}</definedName>
    <definedName name="_______cp2" localSheetId="7" hidden="1">{"'előző év december'!$A$2:$CP$214"}</definedName>
    <definedName name="_______cp2" localSheetId="6" hidden="1">{"'előző év december'!$A$2:$CP$214"}</definedName>
    <definedName name="_______cp2" hidden="1">{"'előző év december'!$A$2:$CP$214"}</definedName>
    <definedName name="_______cp3" localSheetId="7" hidden="1">{"'előző év december'!$A$2:$CP$214"}</definedName>
    <definedName name="_______cp3" localSheetId="6" hidden="1">{"'előző év december'!$A$2:$CP$214"}</definedName>
    <definedName name="_______cp3" hidden="1">{"'előző év december'!$A$2:$CP$214"}</definedName>
    <definedName name="_______cp4" localSheetId="7" hidden="1">{"'előző év december'!$A$2:$CP$214"}</definedName>
    <definedName name="_______cp4" localSheetId="6" hidden="1">{"'előző év december'!$A$2:$CP$214"}</definedName>
    <definedName name="_______cp4" hidden="1">{"'előző év december'!$A$2:$CP$214"}</definedName>
    <definedName name="_______cp5" localSheetId="7" hidden="1">{"'előző év december'!$A$2:$CP$214"}</definedName>
    <definedName name="_______cp5" localSheetId="6" hidden="1">{"'előző év december'!$A$2:$CP$214"}</definedName>
    <definedName name="_______cp5" hidden="1">{"'előző év december'!$A$2:$CP$214"}</definedName>
    <definedName name="_______cp6" localSheetId="7" hidden="1">{"'előző év december'!$A$2:$CP$214"}</definedName>
    <definedName name="_______cp6" localSheetId="6" hidden="1">{"'előző év december'!$A$2:$CP$214"}</definedName>
    <definedName name="_______cp6" hidden="1">{"'előző év december'!$A$2:$CP$214"}</definedName>
    <definedName name="_______cp7" localSheetId="7" hidden="1">{"'előző év december'!$A$2:$CP$214"}</definedName>
    <definedName name="_______cp7" localSheetId="6" hidden="1">{"'előző év december'!$A$2:$CP$214"}</definedName>
    <definedName name="_______cp7" hidden="1">{"'előző év december'!$A$2:$CP$214"}</definedName>
    <definedName name="_______cp8" localSheetId="7" hidden="1">{"'előző év december'!$A$2:$CP$214"}</definedName>
    <definedName name="_______cp8" localSheetId="6" hidden="1">{"'előző év december'!$A$2:$CP$214"}</definedName>
    <definedName name="_______cp8" hidden="1">{"'előző év december'!$A$2:$CP$214"}</definedName>
    <definedName name="_______cp9" localSheetId="7" hidden="1">{"'előző év december'!$A$2:$CP$214"}</definedName>
    <definedName name="_______cp9" localSheetId="6" hidden="1">{"'előző év december'!$A$2:$CP$214"}</definedName>
    <definedName name="_______cp9" hidden="1">{"'előző év december'!$A$2:$CP$214"}</definedName>
    <definedName name="_______cpr2" localSheetId="7" hidden="1">{"'előző év december'!$A$2:$CP$214"}</definedName>
    <definedName name="_______cpr2" localSheetId="6" hidden="1">{"'előző év december'!$A$2:$CP$214"}</definedName>
    <definedName name="_______cpr2" hidden="1">{"'előző év december'!$A$2:$CP$214"}</definedName>
    <definedName name="_______cpr3" localSheetId="7" hidden="1">{"'előző év december'!$A$2:$CP$214"}</definedName>
    <definedName name="_______cpr3" localSheetId="6" hidden="1">{"'előző év december'!$A$2:$CP$214"}</definedName>
    <definedName name="_______cpr3" hidden="1">{"'előző év december'!$A$2:$CP$214"}</definedName>
    <definedName name="_______cpr4" localSheetId="7" hidden="1">{"'előző év december'!$A$2:$CP$214"}</definedName>
    <definedName name="_______cpr4" localSheetId="6" hidden="1">{"'előző év december'!$A$2:$CP$214"}</definedName>
    <definedName name="_______cpr4" hidden="1">{"'előző év december'!$A$2:$CP$214"}</definedName>
    <definedName name="______cp1" localSheetId="7" hidden="1">{"'előző év december'!$A$2:$CP$214"}</definedName>
    <definedName name="______cp1" localSheetId="6" hidden="1">{"'előző év december'!$A$2:$CP$214"}</definedName>
    <definedName name="______cp1" hidden="1">{"'előző év december'!$A$2:$CP$214"}</definedName>
    <definedName name="______cp10" localSheetId="7" hidden="1">{"'előző év december'!$A$2:$CP$214"}</definedName>
    <definedName name="______cp10" localSheetId="6" hidden="1">{"'előző év december'!$A$2:$CP$214"}</definedName>
    <definedName name="______cp10" hidden="1">{"'előző év december'!$A$2:$CP$214"}</definedName>
    <definedName name="______cp11" localSheetId="7" hidden="1">{"'előző év december'!$A$2:$CP$214"}</definedName>
    <definedName name="______cp11" localSheetId="6" hidden="1">{"'előző év december'!$A$2:$CP$214"}</definedName>
    <definedName name="______cp11" hidden="1">{"'előző év december'!$A$2:$CP$214"}</definedName>
    <definedName name="______cp2" localSheetId="7" hidden="1">{"'előző év december'!$A$2:$CP$214"}</definedName>
    <definedName name="______cp2" localSheetId="6" hidden="1">{"'előző év december'!$A$2:$CP$214"}</definedName>
    <definedName name="______cp2" hidden="1">{"'előző év december'!$A$2:$CP$214"}</definedName>
    <definedName name="______cp3" localSheetId="7" hidden="1">{"'előző év december'!$A$2:$CP$214"}</definedName>
    <definedName name="______cp3" localSheetId="6" hidden="1">{"'előző év december'!$A$2:$CP$214"}</definedName>
    <definedName name="______cp3" hidden="1">{"'előző év december'!$A$2:$CP$214"}</definedName>
    <definedName name="______cp4" localSheetId="7" hidden="1">{"'előző év december'!$A$2:$CP$214"}</definedName>
    <definedName name="______cp4" localSheetId="6" hidden="1">{"'előző év december'!$A$2:$CP$214"}</definedName>
    <definedName name="______cp4" hidden="1">{"'előző év december'!$A$2:$CP$214"}</definedName>
    <definedName name="______cp5" localSheetId="7" hidden="1">{"'előző év december'!$A$2:$CP$214"}</definedName>
    <definedName name="______cp5" localSheetId="6" hidden="1">{"'előző év december'!$A$2:$CP$214"}</definedName>
    <definedName name="______cp5" hidden="1">{"'előző év december'!$A$2:$CP$214"}</definedName>
    <definedName name="______cp6" localSheetId="7" hidden="1">{"'előző év december'!$A$2:$CP$214"}</definedName>
    <definedName name="______cp6" localSheetId="6" hidden="1">{"'előző év december'!$A$2:$CP$214"}</definedName>
    <definedName name="______cp6" hidden="1">{"'előző év december'!$A$2:$CP$214"}</definedName>
    <definedName name="______cp7" localSheetId="7" hidden="1">{"'előző év december'!$A$2:$CP$214"}</definedName>
    <definedName name="______cp7" localSheetId="6" hidden="1">{"'előző év december'!$A$2:$CP$214"}</definedName>
    <definedName name="______cp7" hidden="1">{"'előző év december'!$A$2:$CP$214"}</definedName>
    <definedName name="______cp8" localSheetId="7" hidden="1">{"'előző év december'!$A$2:$CP$214"}</definedName>
    <definedName name="______cp8" localSheetId="6" hidden="1">{"'előző év december'!$A$2:$CP$214"}</definedName>
    <definedName name="______cp8" hidden="1">{"'előző év december'!$A$2:$CP$214"}</definedName>
    <definedName name="______cp9" localSheetId="7" hidden="1">{"'előző év december'!$A$2:$CP$214"}</definedName>
    <definedName name="______cp9" localSheetId="6" hidden="1">{"'előző év december'!$A$2:$CP$214"}</definedName>
    <definedName name="______cp9" hidden="1">{"'előző év december'!$A$2:$CP$214"}</definedName>
    <definedName name="______cpr2" localSheetId="7" hidden="1">{"'előző év december'!$A$2:$CP$214"}</definedName>
    <definedName name="______cpr2" localSheetId="6" hidden="1">{"'előző év december'!$A$2:$CP$214"}</definedName>
    <definedName name="______cpr2" hidden="1">{"'előző év december'!$A$2:$CP$214"}</definedName>
    <definedName name="______cpr3" localSheetId="7" hidden="1">{"'előző év december'!$A$2:$CP$214"}</definedName>
    <definedName name="______cpr3" localSheetId="6" hidden="1">{"'előző év december'!$A$2:$CP$214"}</definedName>
    <definedName name="______cpr3" hidden="1">{"'előző év december'!$A$2:$CP$214"}</definedName>
    <definedName name="______cpr4" localSheetId="7" hidden="1">{"'előző év december'!$A$2:$CP$214"}</definedName>
    <definedName name="______cpr4" localSheetId="6" hidden="1">{"'előző év december'!$A$2:$CP$214"}</definedName>
    <definedName name="______cpr4" hidden="1">{"'előző év december'!$A$2:$CP$214"}</definedName>
    <definedName name="_____cp1" localSheetId="7" hidden="1">{"'előző év december'!$A$2:$CP$214"}</definedName>
    <definedName name="_____cp1" localSheetId="6" hidden="1">{"'előző év december'!$A$2:$CP$214"}</definedName>
    <definedName name="_____cp1" hidden="1">{"'előző év december'!$A$2:$CP$214"}</definedName>
    <definedName name="_____cp10" localSheetId="7" hidden="1">{"'előző év december'!$A$2:$CP$214"}</definedName>
    <definedName name="_____cp10" localSheetId="6" hidden="1">{"'előző év december'!$A$2:$CP$214"}</definedName>
    <definedName name="_____cp10" hidden="1">{"'előző év december'!$A$2:$CP$214"}</definedName>
    <definedName name="_____cp11" localSheetId="7" hidden="1">{"'előző év december'!$A$2:$CP$214"}</definedName>
    <definedName name="_____cp11" localSheetId="6" hidden="1">{"'előző év december'!$A$2:$CP$214"}</definedName>
    <definedName name="_____cp11" hidden="1">{"'előző év december'!$A$2:$CP$214"}</definedName>
    <definedName name="_____cp2" localSheetId="7" hidden="1">{"'előző év december'!$A$2:$CP$214"}</definedName>
    <definedName name="_____cp2" localSheetId="6" hidden="1">{"'előző év december'!$A$2:$CP$214"}</definedName>
    <definedName name="_____cp2" hidden="1">{"'előző év december'!$A$2:$CP$214"}</definedName>
    <definedName name="_____cp3" localSheetId="7" hidden="1">{"'előző év december'!$A$2:$CP$214"}</definedName>
    <definedName name="_____cp3" localSheetId="6" hidden="1">{"'előző év december'!$A$2:$CP$214"}</definedName>
    <definedName name="_____cp3" hidden="1">{"'előző év december'!$A$2:$CP$214"}</definedName>
    <definedName name="_____cp4" localSheetId="7" hidden="1">{"'előző év december'!$A$2:$CP$214"}</definedName>
    <definedName name="_____cp4" localSheetId="6" hidden="1">{"'előző év december'!$A$2:$CP$214"}</definedName>
    <definedName name="_____cp4" hidden="1">{"'előző év december'!$A$2:$CP$214"}</definedName>
    <definedName name="_____cp5" localSheetId="7" hidden="1">{"'előző év december'!$A$2:$CP$214"}</definedName>
    <definedName name="_____cp5" localSheetId="6" hidden="1">{"'előző év december'!$A$2:$CP$214"}</definedName>
    <definedName name="_____cp5" hidden="1">{"'előző év december'!$A$2:$CP$214"}</definedName>
    <definedName name="_____cp6" localSheetId="7" hidden="1">{"'előző év december'!$A$2:$CP$214"}</definedName>
    <definedName name="_____cp6" localSheetId="6" hidden="1">{"'előző év december'!$A$2:$CP$214"}</definedName>
    <definedName name="_____cp6" hidden="1">{"'előző év december'!$A$2:$CP$214"}</definedName>
    <definedName name="_____cp7" localSheetId="7" hidden="1">{"'előző év december'!$A$2:$CP$214"}</definedName>
    <definedName name="_____cp7" localSheetId="6" hidden="1">{"'előző év december'!$A$2:$CP$214"}</definedName>
    <definedName name="_____cp7" hidden="1">{"'előző év december'!$A$2:$CP$214"}</definedName>
    <definedName name="_____cp8" localSheetId="7" hidden="1">{"'előző év december'!$A$2:$CP$214"}</definedName>
    <definedName name="_____cp8" localSheetId="6" hidden="1">{"'előző év december'!$A$2:$CP$214"}</definedName>
    <definedName name="_____cp8" hidden="1">{"'előző év december'!$A$2:$CP$214"}</definedName>
    <definedName name="_____cp9" localSheetId="7" hidden="1">{"'előző év december'!$A$2:$CP$214"}</definedName>
    <definedName name="_____cp9" localSheetId="6" hidden="1">{"'előző év december'!$A$2:$CP$214"}</definedName>
    <definedName name="_____cp9" hidden="1">{"'előző év december'!$A$2:$CP$214"}</definedName>
    <definedName name="_____cpr2" localSheetId="7" hidden="1">{"'előző év december'!$A$2:$CP$214"}</definedName>
    <definedName name="_____cpr2" localSheetId="6" hidden="1">{"'előző év december'!$A$2:$CP$214"}</definedName>
    <definedName name="_____cpr2" hidden="1">{"'előző év december'!$A$2:$CP$214"}</definedName>
    <definedName name="_____cpr3" localSheetId="7" hidden="1">{"'előző év december'!$A$2:$CP$214"}</definedName>
    <definedName name="_____cpr3" localSheetId="6" hidden="1">{"'előző év december'!$A$2:$CP$214"}</definedName>
    <definedName name="_____cpr3" hidden="1">{"'előző év december'!$A$2:$CP$214"}</definedName>
    <definedName name="_____cpr4" localSheetId="7" hidden="1">{"'előző év december'!$A$2:$CP$214"}</definedName>
    <definedName name="_____cpr4" localSheetId="6" hidden="1">{"'előző év december'!$A$2:$CP$214"}</definedName>
    <definedName name="_____cpr4" hidden="1">{"'előző év december'!$A$2:$CP$214"}</definedName>
    <definedName name="____cp1" localSheetId="7" hidden="1">{"'előző év december'!$A$2:$CP$214"}</definedName>
    <definedName name="____cp1" localSheetId="6" hidden="1">{"'előző év december'!$A$2:$CP$214"}</definedName>
    <definedName name="____cp1" hidden="1">{"'előző év december'!$A$2:$CP$214"}</definedName>
    <definedName name="____cp10" localSheetId="7" hidden="1">{"'előző év december'!$A$2:$CP$214"}</definedName>
    <definedName name="____cp10" localSheetId="6" hidden="1">{"'előző év december'!$A$2:$CP$214"}</definedName>
    <definedName name="____cp10" hidden="1">{"'előző év december'!$A$2:$CP$214"}</definedName>
    <definedName name="____cp11" localSheetId="7" hidden="1">{"'előző év december'!$A$2:$CP$214"}</definedName>
    <definedName name="____cp11" localSheetId="6" hidden="1">{"'előző év december'!$A$2:$CP$214"}</definedName>
    <definedName name="____cp11" hidden="1">{"'előző év december'!$A$2:$CP$214"}</definedName>
    <definedName name="____cp2" localSheetId="7" hidden="1">{"'előző év december'!$A$2:$CP$214"}</definedName>
    <definedName name="____cp2" localSheetId="6" hidden="1">{"'előző év december'!$A$2:$CP$214"}</definedName>
    <definedName name="____cp2" hidden="1">{"'előző év december'!$A$2:$CP$214"}</definedName>
    <definedName name="____cp3" localSheetId="7" hidden="1">{"'előző év december'!$A$2:$CP$214"}</definedName>
    <definedName name="____cp3" localSheetId="6" hidden="1">{"'előző év december'!$A$2:$CP$214"}</definedName>
    <definedName name="____cp3" hidden="1">{"'előző év december'!$A$2:$CP$214"}</definedName>
    <definedName name="____cp4" localSheetId="7" hidden="1">{"'előző év december'!$A$2:$CP$214"}</definedName>
    <definedName name="____cp4" localSheetId="6" hidden="1">{"'előző év december'!$A$2:$CP$214"}</definedName>
    <definedName name="____cp4" hidden="1">{"'előző év december'!$A$2:$CP$214"}</definedName>
    <definedName name="____cp5" localSheetId="7" hidden="1">{"'előző év december'!$A$2:$CP$214"}</definedName>
    <definedName name="____cp5" localSheetId="6" hidden="1">{"'előző év december'!$A$2:$CP$214"}</definedName>
    <definedName name="____cp5" hidden="1">{"'előző év december'!$A$2:$CP$214"}</definedName>
    <definedName name="____cp6" localSheetId="7" hidden="1">{"'előző év december'!$A$2:$CP$214"}</definedName>
    <definedName name="____cp6" localSheetId="6" hidden="1">{"'előző év december'!$A$2:$CP$214"}</definedName>
    <definedName name="____cp6" hidden="1">{"'előző év december'!$A$2:$CP$214"}</definedName>
    <definedName name="____cp7" localSheetId="7" hidden="1">{"'előző év december'!$A$2:$CP$214"}</definedName>
    <definedName name="____cp7" localSheetId="6" hidden="1">{"'előző év december'!$A$2:$CP$214"}</definedName>
    <definedName name="____cp7" hidden="1">{"'előző év december'!$A$2:$CP$214"}</definedName>
    <definedName name="____cp8" localSheetId="7" hidden="1">{"'előző év december'!$A$2:$CP$214"}</definedName>
    <definedName name="____cp8" localSheetId="6" hidden="1">{"'előző év december'!$A$2:$CP$214"}</definedName>
    <definedName name="____cp8" hidden="1">{"'előző év december'!$A$2:$CP$214"}</definedName>
    <definedName name="____cp9" localSheetId="7" hidden="1">{"'előző év december'!$A$2:$CP$214"}</definedName>
    <definedName name="____cp9" localSheetId="6" hidden="1">{"'előző év december'!$A$2:$CP$214"}</definedName>
    <definedName name="____cp9" hidden="1">{"'előző év december'!$A$2:$CP$214"}</definedName>
    <definedName name="____cpr2" localSheetId="7" hidden="1">{"'előző év december'!$A$2:$CP$214"}</definedName>
    <definedName name="____cpr2" localSheetId="6" hidden="1">{"'előző év december'!$A$2:$CP$214"}</definedName>
    <definedName name="____cpr2" hidden="1">{"'előző év december'!$A$2:$CP$214"}</definedName>
    <definedName name="____cpr3" localSheetId="7" hidden="1">{"'előző év december'!$A$2:$CP$214"}</definedName>
    <definedName name="____cpr3" localSheetId="6" hidden="1">{"'előző év december'!$A$2:$CP$214"}</definedName>
    <definedName name="____cpr3" hidden="1">{"'előző év december'!$A$2:$CP$214"}</definedName>
    <definedName name="____cpr4" localSheetId="7" hidden="1">{"'előző év december'!$A$2:$CP$214"}</definedName>
    <definedName name="____cpr4" localSheetId="6" hidden="1">{"'előző év december'!$A$2:$CP$214"}</definedName>
    <definedName name="____cpr4" hidden="1">{"'előző év december'!$A$2:$CP$214"}</definedName>
    <definedName name="___cp1" localSheetId="7" hidden="1">{"'előző év december'!$A$2:$CP$214"}</definedName>
    <definedName name="___cp1" localSheetId="6" hidden="1">{"'előző év december'!$A$2:$CP$214"}</definedName>
    <definedName name="___cp1" hidden="1">{"'előző év december'!$A$2:$CP$214"}</definedName>
    <definedName name="___cp10" localSheetId="7" hidden="1">{"'előző év december'!$A$2:$CP$214"}</definedName>
    <definedName name="___cp10" localSheetId="6" hidden="1">{"'előző év december'!$A$2:$CP$214"}</definedName>
    <definedName name="___cp10" hidden="1">{"'előző év december'!$A$2:$CP$214"}</definedName>
    <definedName name="___cp11" localSheetId="7" hidden="1">{"'előző év december'!$A$2:$CP$214"}</definedName>
    <definedName name="___cp11" localSheetId="6" hidden="1">{"'előző év december'!$A$2:$CP$214"}</definedName>
    <definedName name="___cp11" hidden="1">{"'előző év december'!$A$2:$CP$214"}</definedName>
    <definedName name="___cp2" localSheetId="7" hidden="1">{"'előző év december'!$A$2:$CP$214"}</definedName>
    <definedName name="___cp2" localSheetId="6" hidden="1">{"'előző év december'!$A$2:$CP$214"}</definedName>
    <definedName name="___cp2" hidden="1">{"'előző év december'!$A$2:$CP$214"}</definedName>
    <definedName name="___cp3" localSheetId="7" hidden="1">{"'előző év december'!$A$2:$CP$214"}</definedName>
    <definedName name="___cp3" localSheetId="6" hidden="1">{"'előző év december'!$A$2:$CP$214"}</definedName>
    <definedName name="___cp3" hidden="1">{"'előző év december'!$A$2:$CP$214"}</definedName>
    <definedName name="___cp4" localSheetId="7" hidden="1">{"'előző év december'!$A$2:$CP$214"}</definedName>
    <definedName name="___cp4" localSheetId="6" hidden="1">{"'előző év december'!$A$2:$CP$214"}</definedName>
    <definedName name="___cp4" hidden="1">{"'előző év december'!$A$2:$CP$214"}</definedName>
    <definedName name="___cp5" localSheetId="7" hidden="1">{"'előző év december'!$A$2:$CP$214"}</definedName>
    <definedName name="___cp5" localSheetId="6" hidden="1">{"'előző év december'!$A$2:$CP$214"}</definedName>
    <definedName name="___cp5" hidden="1">{"'előző év december'!$A$2:$CP$214"}</definedName>
    <definedName name="___cp6" localSheetId="7" hidden="1">{"'előző év december'!$A$2:$CP$214"}</definedName>
    <definedName name="___cp6" localSheetId="6" hidden="1">{"'előző év december'!$A$2:$CP$214"}</definedName>
    <definedName name="___cp6" hidden="1">{"'előző év december'!$A$2:$CP$214"}</definedName>
    <definedName name="___cp7" localSheetId="7" hidden="1">{"'előző év december'!$A$2:$CP$214"}</definedName>
    <definedName name="___cp7" localSheetId="6" hidden="1">{"'előző év december'!$A$2:$CP$214"}</definedName>
    <definedName name="___cp7" hidden="1">{"'előző év december'!$A$2:$CP$214"}</definedName>
    <definedName name="___cp8" localSheetId="7" hidden="1">{"'előző év december'!$A$2:$CP$214"}</definedName>
    <definedName name="___cp8" localSheetId="6" hidden="1">{"'előző év december'!$A$2:$CP$214"}</definedName>
    <definedName name="___cp8" hidden="1">{"'előző év december'!$A$2:$CP$214"}</definedName>
    <definedName name="___cp9" localSheetId="7" hidden="1">{"'előző év december'!$A$2:$CP$214"}</definedName>
    <definedName name="___cp9" localSheetId="6" hidden="1">{"'előző év december'!$A$2:$CP$214"}</definedName>
    <definedName name="___cp9" hidden="1">{"'előző év december'!$A$2:$CP$214"}</definedName>
    <definedName name="___cpr2" localSheetId="7" hidden="1">{"'előző év december'!$A$2:$CP$214"}</definedName>
    <definedName name="___cpr2" localSheetId="6" hidden="1">{"'előző év december'!$A$2:$CP$214"}</definedName>
    <definedName name="___cpr2" hidden="1">{"'előző év december'!$A$2:$CP$214"}</definedName>
    <definedName name="___cpr3" localSheetId="7" hidden="1">{"'előző év december'!$A$2:$CP$214"}</definedName>
    <definedName name="___cpr3" localSheetId="6" hidden="1">{"'előző év december'!$A$2:$CP$214"}</definedName>
    <definedName name="___cpr3" hidden="1">{"'előző év december'!$A$2:$CP$214"}</definedName>
    <definedName name="___cpr4" localSheetId="7" hidden="1">{"'előző év december'!$A$2:$CP$214"}</definedName>
    <definedName name="___cpr4" localSheetId="6" hidden="1">{"'előző év december'!$A$2:$CP$214"}</definedName>
    <definedName name="___cpr4" hidden="1">{"'előző év december'!$A$2:$CP$214"}</definedName>
    <definedName name="__123Graph_A" hidden="1">[1]Market!#REF!</definedName>
    <definedName name="__123Graph_ADIFF" hidden="1">[1]Market!#REF!</definedName>
    <definedName name="__123Graph_AGRAPH1" hidden="1">[2]PYRAMID!$A$184:$A$263</definedName>
    <definedName name="__123Graph_AGRAPH2" hidden="1">[2]PYRAMID!$A$184:$A$263</definedName>
    <definedName name="__123Graph_AGRAPH3" hidden="1">[2]PYRAMID!$A$184:$A$263</definedName>
    <definedName name="__123Graph_ALINES" hidden="1">[1]Market!#REF!</definedName>
    <definedName name="__123Graph_B" hidden="1">[1]Market!#REF!</definedName>
    <definedName name="__123Graph_BDIFF" hidden="1">[1]Market!#REF!</definedName>
    <definedName name="__123Graph_BLINES" hidden="1">[1]Market!#REF!</definedName>
    <definedName name="__123Graph_C" hidden="1">[1]Market!#REF!</definedName>
    <definedName name="__123Graph_CDIFF" hidden="1">[1]Market!#REF!</definedName>
    <definedName name="__123Graph_CLINES" hidden="1">[1]Market!#REF!</definedName>
    <definedName name="__123Graph_DLINES" hidden="1">[1]Market!#REF!</definedName>
    <definedName name="__123Graph_X" hidden="1">[1]Market!#REF!</definedName>
    <definedName name="__123Graph_XDIFF" hidden="1">[1]Market!#REF!</definedName>
    <definedName name="__123Graph_XGRAPH1" hidden="1">[2]PYRAMID!$B$184:$B$263</definedName>
    <definedName name="__123Graph_XGRAPH2" hidden="1">[2]PYRAMID!$C$184:$C$263</definedName>
    <definedName name="__123Graph_XGRAPH3" hidden="1">[2]PYRAMID!$D$184:$D$263</definedName>
    <definedName name="__123Graph_XLINES" hidden="1">[1]Market!#REF!</definedName>
    <definedName name="__cp1" localSheetId="7" hidden="1">{"'előző év december'!$A$2:$CP$214"}</definedName>
    <definedName name="__cp1" localSheetId="6" hidden="1">{"'előző év december'!$A$2:$CP$214"}</definedName>
    <definedName name="__cp1" hidden="1">{"'előző év december'!$A$2:$CP$214"}</definedName>
    <definedName name="__cp10" localSheetId="7" hidden="1">{"'előző év december'!$A$2:$CP$214"}</definedName>
    <definedName name="__cp10" localSheetId="6" hidden="1">{"'előző év december'!$A$2:$CP$214"}</definedName>
    <definedName name="__cp10" hidden="1">{"'előző év december'!$A$2:$CP$214"}</definedName>
    <definedName name="__cp11" localSheetId="7" hidden="1">{"'előző év december'!$A$2:$CP$214"}</definedName>
    <definedName name="__cp11" localSheetId="6" hidden="1">{"'előző év december'!$A$2:$CP$214"}</definedName>
    <definedName name="__cp11" hidden="1">{"'előző év december'!$A$2:$CP$214"}</definedName>
    <definedName name="__cp2" localSheetId="7" hidden="1">{"'előző év december'!$A$2:$CP$214"}</definedName>
    <definedName name="__cp2" localSheetId="6" hidden="1">{"'előző év december'!$A$2:$CP$214"}</definedName>
    <definedName name="__cp2" hidden="1">{"'előző év december'!$A$2:$CP$214"}</definedName>
    <definedName name="__cp3" localSheetId="7" hidden="1">{"'előző év december'!$A$2:$CP$214"}</definedName>
    <definedName name="__cp3" localSheetId="6" hidden="1">{"'előző év december'!$A$2:$CP$214"}</definedName>
    <definedName name="__cp3" hidden="1">{"'előző év december'!$A$2:$CP$214"}</definedName>
    <definedName name="__cp4" localSheetId="7" hidden="1">{"'előző év december'!$A$2:$CP$214"}</definedName>
    <definedName name="__cp4" localSheetId="6" hidden="1">{"'előző év december'!$A$2:$CP$214"}</definedName>
    <definedName name="__cp4" hidden="1">{"'előző év december'!$A$2:$CP$214"}</definedName>
    <definedName name="__cp5" localSheetId="7" hidden="1">{"'előző év december'!$A$2:$CP$214"}</definedName>
    <definedName name="__cp5" localSheetId="6" hidden="1">{"'előző év december'!$A$2:$CP$214"}</definedName>
    <definedName name="__cp5" hidden="1">{"'előző év december'!$A$2:$CP$214"}</definedName>
    <definedName name="__cp6" localSheetId="7" hidden="1">{"'előző év december'!$A$2:$CP$214"}</definedName>
    <definedName name="__cp6" localSheetId="6" hidden="1">{"'előző év december'!$A$2:$CP$214"}</definedName>
    <definedName name="__cp6" hidden="1">{"'előző év december'!$A$2:$CP$214"}</definedName>
    <definedName name="__cp7" localSheetId="7" hidden="1">{"'előző év december'!$A$2:$CP$214"}</definedName>
    <definedName name="__cp7" localSheetId="6" hidden="1">{"'előző év december'!$A$2:$CP$214"}</definedName>
    <definedName name="__cp7" hidden="1">{"'előző év december'!$A$2:$CP$214"}</definedName>
    <definedName name="__cp8" localSheetId="7" hidden="1">{"'előző év december'!$A$2:$CP$214"}</definedName>
    <definedName name="__cp8" localSheetId="6" hidden="1">{"'előző év december'!$A$2:$CP$214"}</definedName>
    <definedName name="__cp8" hidden="1">{"'előző év december'!$A$2:$CP$214"}</definedName>
    <definedName name="__cp9" localSheetId="7" hidden="1">{"'előző év december'!$A$2:$CP$214"}</definedName>
    <definedName name="__cp9" localSheetId="6" hidden="1">{"'előző év december'!$A$2:$CP$214"}</definedName>
    <definedName name="__cp9" hidden="1">{"'előző év december'!$A$2:$CP$214"}</definedName>
    <definedName name="__cpr2" localSheetId="7" hidden="1">{"'előző év december'!$A$2:$CP$214"}</definedName>
    <definedName name="__cpr2" localSheetId="6" hidden="1">{"'előző év december'!$A$2:$CP$214"}</definedName>
    <definedName name="__cpr2" hidden="1">{"'előző év december'!$A$2:$CP$214"}</definedName>
    <definedName name="__cpr3" localSheetId="7" hidden="1">{"'előző év december'!$A$2:$CP$214"}</definedName>
    <definedName name="__cpr3" localSheetId="6" hidden="1">{"'előző év december'!$A$2:$CP$214"}</definedName>
    <definedName name="__cpr3" hidden="1">{"'előző év december'!$A$2:$CP$214"}</definedName>
    <definedName name="__cpr4" localSheetId="7" hidden="1">{"'előző év december'!$A$2:$CP$214"}</definedName>
    <definedName name="__cpr4" localSheetId="6" hidden="1">{"'előző év december'!$A$2:$CP$214"}</definedName>
    <definedName name="__cpr4" hidden="1">{"'előző év december'!$A$2:$CP$214"}</definedName>
    <definedName name="_1_date" localSheetId="7">OFFSET('[3]1. adat'!$F$2,0,0,,COUNTA('[3]1. adat'!$2:$2)-3)</definedName>
    <definedName name="_1_date" localSheetId="6">OFFSET('[3]1. adat'!$F$2,0,0,,COUNTA('[3]1. adat'!$2:$2)-3)</definedName>
    <definedName name="_1_date">OFFSET('1. adat'!$F$2,0,0,,COUNTA('1. adat'!$2:$2)-3)</definedName>
    <definedName name="_1_dátum" localSheetId="7">OFFSET('[3]1. adat'!$F$1,0,0,,COUNTA('[3]1. adat'!$1:$1)-3)</definedName>
    <definedName name="_1_dátum" localSheetId="6">OFFSET('[3]1. adat'!$F$1,0,0,,COUNTA('[3]1. adat'!$1:$1)-3)</definedName>
    <definedName name="_1_dátum">OFFSET('1. adat'!$F$1,0,0,,COUNTA('1. adat'!$1:$1)-3)</definedName>
    <definedName name="_1_ffm" localSheetId="7">OFFSET('[3]1. adat'!$F$8,0,0,,COUNTA('[3]1. adat'!$40:$40)-5)</definedName>
    <definedName name="_1_ffm" localSheetId="6">OFFSET('[3]1. adat'!$F$8,0,0,,COUNTA('[3]1. adat'!$40:$40)-5)</definedName>
    <definedName name="_1_ffm">OFFSET('1. adat'!$F$8,0,0,,COUNTA('1. adat'!$40:$40)-5)</definedName>
    <definedName name="_1_finképesség" localSheetId="7">OFFSET('[3]1. adat'!$F$7,0,0,,COUNTA('[3]1. adat'!$7:$7)-5)</definedName>
    <definedName name="_1_finképesség" localSheetId="6">OFFSET('[3]1. adat'!$F$7,0,0,,COUNTA('[3]1. adat'!$7:$7)-5)</definedName>
    <definedName name="_1_finképesség">OFFSET('1. adat'!$F$7,0,0,,COUNTA('1. adat'!$7:$7)-5)</definedName>
    <definedName name="_1_jövedelemegyenleg" localSheetId="7">OFFSET('[3]1. adat'!$F$5,0,0,,COUNTA('[3]1. adat'!$5:$5)-5)</definedName>
    <definedName name="_1_jövedelemegyenleg" localSheetId="6">OFFSET('[3]1. adat'!$F$5,0,0,,COUNTA('[3]1. adat'!$5:$5)-5)</definedName>
    <definedName name="_1_jövedelemegyenleg">OFFSET('1. adat'!$F$5,0,0,,COUNTA('1. adat'!$5:$5)-5)</definedName>
    <definedName name="_1_külker" localSheetId="7">OFFSET('[3]1. adat'!$F$4,0,0,,COUNTA('[3]1. adat'!$4:$4)-5)</definedName>
    <definedName name="_1_külker" localSheetId="6">OFFSET('[3]1. adat'!$F$4,0,0,,COUNTA('[3]1. adat'!$4:$4)-5)</definedName>
    <definedName name="_1_külker">OFFSET('1. adat'!$F$4,0,0,,COUNTA('1. adat'!$4:$4)-5)</definedName>
    <definedName name="_1_transzferegyenleg" localSheetId="7">OFFSET('[3]1. adat'!$F$6,0,0,,COUNTA('[3]1. adat'!$6:$6)-5)</definedName>
    <definedName name="_1_transzferegyenleg" localSheetId="6">OFFSET('[3]1. adat'!$F$6,0,0,,COUNTA('[3]1. adat'!$6:$6)-5)</definedName>
    <definedName name="_1_transzferegyenleg">OFFSET('1. adat'!$F$6,0,0,,COUNTA('1. adat'!$6:$6)-5)</definedName>
    <definedName name="_10_adósság" localSheetId="7">OFFSET('[3]11.adat'!$C$4,0,0,,COUNTA('[3]11.adat'!$4:$4)-2)</definedName>
    <definedName name="_10_adósság" localSheetId="6">OFFSET('[3]11.adat'!$C$4,0,0,,COUNTA('[3]11.adat'!$4:$4)-2)</definedName>
    <definedName name="_10_adósság">OFFSET('11.adat'!$C$4,0,0,,COUNTA('11.adat'!$4:$4)-2)</definedName>
    <definedName name="_10_derivatív" localSheetId="7">OFFSET('[3]11.adat'!$C$3,0,0,,COUNTA('[3]11.adat'!$3:$3)-2)</definedName>
    <definedName name="_10_derivatív" localSheetId="6">OFFSET('[3]11.adat'!$C$3,0,0,,COUNTA('[3]11.adat'!$3:$3)-2)</definedName>
    <definedName name="_10_derivatív">OFFSET('11.adat'!$C$3,0,0,,COUNTA('11.adat'!$3:$3)-2)</definedName>
    <definedName name="_10_nemadósság" localSheetId="7">OFFSET('[3]11.adat'!$C$5,0,0,,COUNTA('[3]11.adat'!$5:$5)-2)</definedName>
    <definedName name="_10_nemadósság" localSheetId="6">OFFSET('[3]11.adat'!$C$5,0,0,,COUNTA('[3]11.adat'!$5:$5)-2)</definedName>
    <definedName name="_10_nemadósság">OFFSET('11.adat'!$C$5,0,0,,COUNTA('11.adat'!$5:$5)-2)</definedName>
    <definedName name="_10_nfk_fin" localSheetId="7">OFFSET('[3]11.adat'!$C$6,0,0,,COUNTA('[3]11.adat'!$6:$6)-2)</definedName>
    <definedName name="_10_nfk_fin" localSheetId="6">OFFSET('[3]11.adat'!$C$6,0,0,,COUNTA('[3]11.adat'!$6:$6)-2)</definedName>
    <definedName name="_10_nfk_fin">OFFSET('11.adat'!$C$6,0,0,,COUNTA('11.adat'!$6:$6)-2)</definedName>
    <definedName name="_10_nfk_reál" localSheetId="7">OFFSET('[3]11.adat'!$C$7,0,0,,COUNTA('[3]11.adat'!$7:$7)-2)</definedName>
    <definedName name="_10_nfk_reál" localSheetId="6">OFFSET('[3]11.adat'!$C$7,0,0,,COUNTA('[3]11.adat'!$7:$7)-2)</definedName>
    <definedName name="_10_nfk_reál">OFFSET('11.adat'!$C$7,0,0,,COUNTA('11.adat'!$7:$7)-2)</definedName>
    <definedName name="_11_külföld" localSheetId="7">OFFSET('[3]12.adat'!$C$16,0,0,,COUNTA('[3]12.adat'!$16:$16)-2)</definedName>
    <definedName name="_11_külföld" localSheetId="6">OFFSET('[3]12.adat'!$C$16,0,0,,COUNTA('[3]12.adat'!$16:$16)-2)</definedName>
    <definedName name="_11_külföld">OFFSET('12.adat'!$C$7,0,0,,COUNTA('12.adat'!$7:$7)-2)</definedName>
    <definedName name="_11_nettóFDI" localSheetId="7">OFFSET('[3]12.adat'!$C$17,0,0,,COUNTA('[3]12.adat'!$17:$17)-2)</definedName>
    <definedName name="_11_nettóFDI" localSheetId="6">OFFSET('[3]12.adat'!$C$17,0,0,,COUNTA('[3]12.adat'!$17:$17)-2)</definedName>
    <definedName name="_11_nettóFDI">OFFSET('12.adat'!$C$8,0,0,,COUNTA('12.adat'!$8:$8)-2)</definedName>
    <definedName name="_11_részesedés" localSheetId="7">OFFSET('[3]12.adat'!$C$14,0,0,,COUNTA('[3]12.adat'!$14:$14)-2)</definedName>
    <definedName name="_11_részesedés" localSheetId="6">OFFSET('[3]12.adat'!$C$14,0,0,,COUNTA('[3]12.adat'!$14:$14)-2)</definedName>
    <definedName name="_11_részesedés">OFFSET('12.adat'!$C$5,0,0,,COUNTA('12.adat'!$5:$5)-2)</definedName>
    <definedName name="_11_újrabef" localSheetId="7">OFFSET('[3]12.adat'!$C$15,0,0,,COUNTA('[3]12.adat'!$15:$15)-2)</definedName>
    <definedName name="_11_újrabef" localSheetId="6">OFFSET('[3]12.adat'!$C$15,0,0,,COUNTA('[3]12.adat'!$15:$15)-2)</definedName>
    <definedName name="_11_újrabef">OFFSET('12.adat'!$C$6,0,0,,COUNTA('12.adat'!$6:$6)-2)</definedName>
    <definedName name="_12" hidden="1">[1]Market!#REF!</definedName>
    <definedName name="_12_adósság" localSheetId="7">OFFSET('[3]14.adat'!$C$3,0,0,,COUNTA('[3]14.adat'!$3:$3)-2)</definedName>
    <definedName name="_12_adósság" localSheetId="6">OFFSET('[3]14.adat'!$C$3,0,0,,COUNTA('[3]14.adat'!$3:$3)-2)</definedName>
    <definedName name="_12_adósság">OFFSET('14.adat'!$C$3,0,0,,COUNTA('14.adat'!$3:$3)-2)</definedName>
    <definedName name="_12_áh" localSheetId="7">OFFSET('[3]14.adat'!$C$4,0,0,,COUNTA('[3]14.adat'!$4:$4)-2)</definedName>
    <definedName name="_12_áh" localSheetId="6">OFFSET('[3]14.adat'!$C$4,0,0,,COUNTA('[3]14.adat'!$4:$4)-2)</definedName>
    <definedName name="_12_áh">OFFSET('14.adat'!$C$4,0,0,,COUNTA('14.adat'!$4:$4)-2)</definedName>
    <definedName name="_12_bank" localSheetId="7">OFFSET('[3]14.adat'!$C$5,0,0,,COUNTA('[3]14.adat'!$5:$5)-2)</definedName>
    <definedName name="_12_bank" localSheetId="6">OFFSET('[3]14.adat'!$C$5,0,0,,COUNTA('[3]14.adat'!$5:$5)-2)</definedName>
    <definedName name="_12_bank">OFFSET('14.adat'!$C$5,0,0,,COUNTA('14.adat'!$5:$5)-2)</definedName>
    <definedName name="_12_váll" localSheetId="7">OFFSET('[3]14.adat'!$C$6,0,0,,COUNTA('[3]14.adat'!$6:$6)-2)</definedName>
    <definedName name="_12_váll" localSheetId="6">OFFSET('[3]14.adat'!$C$6,0,0,,COUNTA('[3]14.adat'!$6:$6)-2)</definedName>
    <definedName name="_12_váll">OFFSET('14.adat'!$C$6,0,0,,COUNTA('14.adat'!$6:$6)-2)</definedName>
    <definedName name="_123Graph_A" hidden="1">[1]Market!#REF!</definedName>
    <definedName name="_13_br_adósság" localSheetId="7">OFFSET('[3]15.adat'!$C$3,0,0,,COUNTA('[3]15.adat'!$3:$3)-2)</definedName>
    <definedName name="_13_br_adósság" localSheetId="6">OFFSET('[3]15.adat'!$C$3,0,0,,COUNTA('[3]15.adat'!$3:$3)-2)</definedName>
    <definedName name="_13_br_adósság">OFFSET('15.adat'!$C$3,0,0,,COUNTA('15.adat'!$3:$3)-2)</definedName>
    <definedName name="_13_eszközök" localSheetId="7">OFFSET('[3]15.adat'!$C$4,0,0,,COUNTA('[3]15.adat'!$4:$4)-2)</definedName>
    <definedName name="_13_eszközök" localSheetId="6">OFFSET('[3]15.adat'!$C$4,0,0,,COUNTA('[3]15.adat'!$4:$4)-2)</definedName>
    <definedName name="_13_eszközök">OFFSET('15.adat'!$C$4,0,0,,COUNTA('15.adat'!$4:$4)-2)</definedName>
    <definedName name="_13_nettó" localSheetId="7">OFFSET('[3]15.adat'!$C$5,0,0,,COUNTA('[3]15.adat'!$5:$5)-2)</definedName>
    <definedName name="_13_nettó" localSheetId="6">OFFSET('[3]15.adat'!$C$5,0,0,,COUNTA('[3]15.adat'!$5:$5)-2)</definedName>
    <definedName name="_13_nettó">OFFSET('15.adat'!$C$5,0,0,,COUNTA('15.adat'!$5:$5)-2)</definedName>
    <definedName name="_14_adósság" localSheetId="7">OFFSET('[3]16.adat'!$C$13,0,0,,COUNTA('[3]16.adat'!$13:$13)-2)</definedName>
    <definedName name="_14_adósság" localSheetId="6">OFFSET('[3]16.adat'!$C$13,0,0,,COUNTA('[3]16.adat'!$13:$13)-2)</definedName>
    <definedName name="_14_adósság">OFFSET('16.adat'!$C$4,0,0,,COUNTA('16.adat'!$4:$4)-2)</definedName>
    <definedName name="_14_devizaÁP" localSheetId="7">OFFSET('[3]16.adat'!$C$17,0,0,,COUNTA('[3]16.adat'!$17:$17)-2)</definedName>
    <definedName name="_14_devizaÁP" localSheetId="6">OFFSET('[3]16.adat'!$C$17,0,0,,COUNTA('[3]16.adat'!$17:$17)-2)</definedName>
    <definedName name="_14_devizaÁP">OFFSET('16.adat'!$C$8,0,0,,COUNTA('16.adat'!$8:$8)-2)</definedName>
    <definedName name="_14_devizatart" localSheetId="7">OFFSET('[3]16.adat'!$C$14,0,0,,COUNTA('[3]16.adat'!$14:$14)-2)</definedName>
    <definedName name="_14_devizatart" localSheetId="6">OFFSET('[3]16.adat'!$C$14,0,0,,COUNTA('[3]16.adat'!$14:$14)-2)</definedName>
    <definedName name="_14_devizatart">OFFSET('16.adat'!$C$5,0,0,,COUNTA('16.adat'!$5:$5)-2)</definedName>
    <definedName name="_14_egyéb_köv" localSheetId="7">OFFSET('[3]16.adat'!$C$15,0,0,,COUNTA('[3]16.adat'!$15:$15)-2)</definedName>
    <definedName name="_14_egyéb_köv" localSheetId="6">OFFSET('[3]16.adat'!$C$15,0,0,,COUNTA('[3]16.adat'!$15:$15)-2)</definedName>
    <definedName name="_14_egyéb_köv">OFFSET('16.adat'!$C$6,0,0,,COUNTA('16.adat'!$6:$6)-2)</definedName>
    <definedName name="_14_egyéb_tart" localSheetId="7">OFFSET('[3]16.adat'!$C$19,0,0,,COUNTA('[3]16.adat'!$19:$19)-2)</definedName>
    <definedName name="_14_egyéb_tart" localSheetId="6">OFFSET('[3]16.adat'!$C$19,0,0,,COUNTA('[3]16.adat'!$19:$19)-2)</definedName>
    <definedName name="_14_egyéb_tart">OFFSET('16.adat'!$C$10,0,0,,COUNTA('16.adat'!$10:$10)-2)</definedName>
    <definedName name="_14_EUIMF" localSheetId="7">OFFSET('[3]16.adat'!$C$20,0,0,,COUNTA('[3]16.adat'!$20:$20)-2)</definedName>
    <definedName name="_14_EUIMF" localSheetId="6">OFFSET('[3]16.adat'!$C$20,0,0,,COUNTA('[3]16.adat'!$20:$20)-2)</definedName>
    <definedName name="_14_EUIMF">OFFSET('16.adat'!$C$11,0,0,,COUNTA('16.adat'!$11:$11)-2)</definedName>
    <definedName name="_14_forintÁP" localSheetId="7">OFFSET('[3]16.adat'!$C$18,0,0,,COUNTA('[3]16.adat'!$18:$18)-2)</definedName>
    <definedName name="_14_forintÁP" localSheetId="6">OFFSET('[3]16.adat'!$C$18,0,0,,COUNTA('[3]16.adat'!$18:$18)-2)</definedName>
    <definedName name="_14_forintÁP">OFFSET('16.adat'!$C$9,0,0,,COUNTA('16.adat'!$9:$9)-2)</definedName>
    <definedName name="_15_adósság" localSheetId="7">OFFSET('[3]17.adat'!#REF!,0,0,,COUNTA('[3]17.adat'!$5:$5)-2)</definedName>
    <definedName name="_15_adósság" localSheetId="6">OFFSET('[3]17.adat'!#REF!,0,0,,COUNTA('[3]17.adat'!$5:$5)-2)</definedName>
    <definedName name="_15_adósság">OFFSET('17.adat'!#REF!,0,0,,COUNTA('17.adat'!$5:$5)-2)</definedName>
    <definedName name="_15_átért" localSheetId="7">OFFSET('[3]17.adat'!#REF!,0,0,,COUNTA('[3]17.adat'!$8:$8)-2)</definedName>
    <definedName name="_15_átért" localSheetId="6">OFFSET('[3]17.adat'!#REF!,0,0,,COUNTA('[3]17.adat'!$8:$8)-2)</definedName>
    <definedName name="_15_átért">OFFSET('17.adat'!#REF!,0,0,,COUNTA('17.adat'!$8:$8)-2)</definedName>
    <definedName name="_15_gdp_vált" localSheetId="7">OFFSET('[3]17.adat'!#REF!,0,0,,COUNTA('[3]17.adat'!$6:$6)-2)</definedName>
    <definedName name="_15_gdp_vált" localSheetId="6">OFFSET('[3]17.adat'!#REF!,0,0,,COUNTA('[3]17.adat'!$6:$6)-2)</definedName>
    <definedName name="_15_gdp_vált">OFFSET('17.adat'!#REF!,0,0,,COUNTA('17.adat'!$6:$6)-2)</definedName>
    <definedName name="_15_GDPhatas" localSheetId="7">OFFSET('[3]17.adat'!#REF!,0,0,,COUNTA('[3]17.adat'!$9:$9)-2)</definedName>
    <definedName name="_15_GDPhatas" localSheetId="6">OFFSET('[3]17.adat'!#REF!,0,0,,COUNTA('[3]17.adat'!$9:$9)-2)</definedName>
    <definedName name="_15_GDPhatas">OFFSET('17.adat'!#REF!,0,0,,COUNTA('17.adat'!$9:$9)-2)</definedName>
    <definedName name="_15_nka" localSheetId="7">OFFSET('[3]17.adat'!#REF!,0,0,,COUNTA('[3]17.adat'!$7:$7)-2)</definedName>
    <definedName name="_15_nka" localSheetId="6">OFFSET('[3]17.adat'!#REF!,0,0,,COUNTA('[3]17.adat'!$7:$7)-2)</definedName>
    <definedName name="_15_nka">OFFSET('17.adat'!#REF!,0,0,,COUNTA('17.adat'!$7:$7)-2)</definedName>
    <definedName name="_16_áht" localSheetId="7">OFFSET('[3]18.adat'!$C$4,0,0,,COUNTA('[3]18.adat'!$4:$4)-2)</definedName>
    <definedName name="_16_áht" localSheetId="6">OFFSET('[3]18.adat'!$C$4,0,0,,COUNTA('[3]18.adat'!$4:$4)-2)</definedName>
    <definedName name="_16_áht">OFFSET('18.adat'!$C$4,0,0,,COUNTA('18.adat'!$4:$4)-2)</definedName>
    <definedName name="_16_bankr" localSheetId="7">OFFSET('[3]18.adat'!$C$3,0,0,,COUNTA('[3]18.adat'!$3:$3)-2)</definedName>
    <definedName name="_16_bankr" localSheetId="6">OFFSET('[3]18.adat'!$C$3,0,0,,COUNTA('[3]18.adat'!$3:$3)-2)</definedName>
    <definedName name="_16_bankr">OFFSET('18.adat'!$C$3,0,0,,COUNTA('18.adat'!$3:$3)-2)</definedName>
    <definedName name="_16_bka" localSheetId="7">OFFSET('[3]18.adat'!$C$7,0,0,,COUNTA('[3]18.adat'!$7:$7)-2)</definedName>
    <definedName name="_16_bka" localSheetId="6">OFFSET('[3]18.adat'!$C$7,0,0,,COUNTA('[3]18.adat'!$7:$7)-2)</definedName>
    <definedName name="_16_bka">OFFSET('18.adat'!$C$7,0,0,,COUNTA('18.adat'!$7:$7)-2)</definedName>
    <definedName name="_16_nka" localSheetId="7">OFFSET('[3]18.adat'!$C$6,0,0,,COUNTA('[3]18.adat'!$6:$6)-2)</definedName>
    <definedName name="_16_nka" localSheetId="6">OFFSET('[3]18.adat'!$C$6,0,0,,COUNTA('[3]18.adat'!$6:$6)-2)</definedName>
    <definedName name="_16_nka">OFFSET('18.adat'!$C$6,0,0,,COUNTA('18.adat'!$6:$6)-2)</definedName>
    <definedName name="_16_váll" localSheetId="7">OFFSET('[3]18.adat'!$C$5,0,0,,COUNTA('[3]18.adat'!$5:$5)-2)</definedName>
    <definedName name="_16_váll" localSheetId="6">OFFSET('[3]18.adat'!$C$5,0,0,,COUNTA('[3]18.adat'!$5:$5)-2)</definedName>
    <definedName name="_16_váll">OFFSET('18.adat'!$C$5,0,0,,COUNTA('18.adat'!$5:$5)-2)</definedName>
    <definedName name="_17_bank_nka" localSheetId="7">OFFSET('[3]X19.adat'!$C$5,0,0,,COUNTA('[3]X19.adat'!$5:$5)-2)</definedName>
    <definedName name="_17_bank_nka" localSheetId="6">OFFSET('[3]X19.adat'!$C$5,0,0,,COUNTA('[3]X19.adat'!$5:$5)-2)</definedName>
    <definedName name="_17_bank_nka">OFFSET(#REF!,0,0,,COUNTA(#REF!)-2)</definedName>
    <definedName name="_17_eszköz" localSheetId="7">OFFSET('[3]X19.adat'!$C$3,0,0,,COUNTA('[3]X19.adat'!$3:$3)-2)</definedName>
    <definedName name="_17_eszköz" localSheetId="6">OFFSET('[3]X19.adat'!$C$3,0,0,,COUNTA('[3]X19.adat'!$3:$3)-2)</definedName>
    <definedName name="_17_eszköz">OFFSET(#REF!,0,0,,COUNTA(#REF!)-2)</definedName>
    <definedName name="_17_tartozás" localSheetId="7">OFFSET('[3]X19.adat'!$C$4,0,0,,COUNTA('[3]X19.adat'!$4:$4)-2)</definedName>
    <definedName name="_17_tartozás" localSheetId="6">OFFSET('[3]X19.adat'!$C$4,0,0,,COUNTA('[3]X19.adat'!$4:$4)-2)</definedName>
    <definedName name="_17_tartozás">OFFSET(#REF!,0,0,,COUNTA(#REF!)-2)</definedName>
    <definedName name="_18_áht" localSheetId="7">OFFSET('[3]X20.adat'!$C$6,0,0,,COUNTA('[3]X20.adat'!$6:$6)-2)</definedName>
    <definedName name="_18_áht" localSheetId="6">OFFSET('[3]X20.adat'!$C$6,0,0,,COUNTA('[3]X20.adat'!$6:$6)-2)</definedName>
    <definedName name="_18_áht">OFFSET(#REF!,0,0,,COUNTA(#REF!)-2)</definedName>
    <definedName name="_18_bankr" localSheetId="7">OFFSET('[3]X20.adat'!$C$4,0,0,,COUNTA('[3]X20.adat'!$4:$4)-2)</definedName>
    <definedName name="_18_bankr" localSheetId="6">OFFSET('[3]X20.adat'!$C$4,0,0,,COUNTA('[3]X20.adat'!$4:$4)-2)</definedName>
    <definedName name="_18_bankr">OFFSET(#REF!,0,0,,COUNTA(#REF!)-2)</definedName>
    <definedName name="_18_rka" localSheetId="7">OFFSET('[3]X20.adat'!$C$7,0,0,,COUNTA('[3]X20.adat'!$7:$7)-2)</definedName>
    <definedName name="_18_rka" localSheetId="6">OFFSET('[3]X20.adat'!$C$7,0,0,,COUNTA('[3]X20.adat'!$7:$7)-2)</definedName>
    <definedName name="_18_rka">OFFSET(#REF!,0,0,,COUNTA(#REF!)-2)</definedName>
    <definedName name="_18_váll" localSheetId="7">OFFSET('[3]X20.adat'!$C$5,0,0,,COUNTA('[3]X20.adat'!$5:$5)-2)</definedName>
    <definedName name="_18_váll" localSheetId="6">OFFSET('[3]X20.adat'!$C$5,0,0,,COUNTA('[3]X20.adat'!$5:$5)-2)</definedName>
    <definedName name="_18_váll">OFFSET(#REF!,0,0,,COUNTA(#REF!)-2)</definedName>
    <definedName name="_19_guidotti" localSheetId="7">OFFSET('[3]19.adat'!$C$3,0,0,,COUNTA('[3]19.adat'!$3:$3)-2)</definedName>
    <definedName name="_19_guidotti" localSheetId="6">OFFSET('[3]19.adat'!$C$3,0,0,,COUNTA('[3]19.adat'!$3:$3)-2)</definedName>
    <definedName name="_19_guidotti">OFFSET('19.adat'!$C$3,0,0,,COUNTA('19.adat'!$3:$3)-2)</definedName>
    <definedName name="_19_tartalék" localSheetId="7">OFFSET('[3]19.adat'!$C$4,0,0,,COUNTA('[3]19.adat'!$4:$4)-2)</definedName>
    <definedName name="_19_tartalék" localSheetId="6">OFFSET('[3]19.adat'!$C$4,0,0,,COUNTA('[3]19.adat'!$4:$4)-2)</definedName>
    <definedName name="_19_tartalék">OFFSET('19.adat'!$D$4,0,0,,COUNTA('19.adat'!$4:$4)-2)</definedName>
    <definedName name="_2_áru" localSheetId="7">OFFSET('[3]2. adat'!$C$3,0,0,,COUNTA('[3]2. adat'!$3:$3)-2)</definedName>
    <definedName name="_2_áru" localSheetId="6">OFFSET('[3]2. adat'!$C$3,0,0,,COUNTA('[3]2. adat'!$3:$3)-2)</definedName>
    <definedName name="_2_áru">OFFSET('2. adat'!#REF!,0,0,,COUNTA('2. adat'!#REF!)-2)</definedName>
    <definedName name="_2_date" localSheetId="7">OFFSET('[3]2. adat'!$C$2,0,0,,COUNTA('[3]2. adat'!$2:$2))</definedName>
    <definedName name="_2_date" localSheetId="6">OFFSET('[3]2. adat'!$C$2,0,0,,COUNTA('[3]2. adat'!$2:$2))</definedName>
    <definedName name="_2_date">OFFSET('2. adat'!$C$2,0,0,,COUNTA('2. adat'!$2:$2))</definedName>
    <definedName name="_2_dátum" localSheetId="7">OFFSET('[3]2. adat'!$C$1,0,0,,COUNTA('[3]2. adat'!$1:$1))</definedName>
    <definedName name="_2_dátum" localSheetId="6">OFFSET('[3]2. adat'!$C$1,0,0,,COUNTA('[3]2. adat'!$1:$1))</definedName>
    <definedName name="_2_dátum">OFFSET('2. adat'!$C$1,0,0,,COUNTA('2. adat'!$1:$1))</definedName>
    <definedName name="_2_külker" localSheetId="7">OFFSET('[3]2. adat'!$C$5,0,0,,COUNTA('[3]2. adat'!$5:$5)-2)</definedName>
    <definedName name="_2_külker" localSheetId="6">OFFSET('[3]2. adat'!$C$5,0,0,,COUNTA('[3]2. adat'!$5:$5)-2)</definedName>
    <definedName name="_2_külker">OFFSET('2. adat'!$C$6,0,0,,COUNTA('2. adat'!$6:$6)-2)</definedName>
    <definedName name="_2_szolgáltatás" localSheetId="7">OFFSET('[3]2. adat'!$C$4,0,0,,COUNTA('[3]2. adat'!$4:$4)-2)</definedName>
    <definedName name="_2_szolgáltatás" localSheetId="6">OFFSET('[3]2. adat'!$C$4,0,0,,COUNTA('[3]2. adat'!$4:$4)-2)</definedName>
    <definedName name="_2_szolgáltatás">OFFSET('2. adat'!$C$5,0,0,,COUNTA('2. adat'!$5:$5)-2)</definedName>
    <definedName name="_3_eszközök" localSheetId="7">OFFSET('[3]15.adat'!$C$4,0,0,,COUNTA('[3]15.adat'!$4:$4)-2)</definedName>
    <definedName name="_3_eszközök" localSheetId="6">OFFSET('[3]15.adat'!$C$4,0,0,,COUNTA('[3]15.adat'!$4:$4)-2)</definedName>
    <definedName name="_3_eszközök">OFFSET('15.adat'!$C$4,0,0,,COUNTA('15.adat'!$4:$4)-2)</definedName>
    <definedName name="_3_export" localSheetId="7">OFFSET('[3]3. adat'!$C$3,0,0,,COUNTA('[3]3. adat'!$3:$3)-2)</definedName>
    <definedName name="_3_export" localSheetId="6">OFFSET('[3]3. adat'!$C$3,0,0,,COUNTA('[3]3. adat'!$3:$3)-2)</definedName>
    <definedName name="_3_export">OFFSET('3. adat'!$C$3,0,0,,COUNTA('3. adat'!$3:$3)-2)</definedName>
    <definedName name="_3_import" localSheetId="7">OFFSET('[3]3. adat'!$C$4,0,0,,COUNTA('[3]3. adat'!$4:$4)-2)</definedName>
    <definedName name="_3_import" localSheetId="6">OFFSET('[3]3. adat'!$C$4,0,0,,COUNTA('[3]3. adat'!$4:$4)-2)</definedName>
    <definedName name="_3_import">OFFSET('3. adat'!$C$4,0,0,,COUNTA('3. adat'!$4:$4)-2)</definedName>
    <definedName name="_3_különbség" localSheetId="7">OFFSET('[3]3. adat'!$C$7,0,0,,COUNTA('[3]3. adat'!$7:$7)-2)</definedName>
    <definedName name="_3_különbség" localSheetId="6">OFFSET('[3]3. adat'!$C$7,0,0,,COUNTA('[3]3. adat'!$7:$7)-2)</definedName>
    <definedName name="_3_különbség">OFFSET('3. adat'!$C$7,0,0,,COUNTA('3. adat'!$7:$7)-2)</definedName>
    <definedName name="_4_áru_szolg_változás" localSheetId="7">OFFSET('[3]5. adat'!$C$5,0,0,,COUNTA('[3]5. adat'!$5:$5)-2)</definedName>
    <definedName name="_4_áru_szolg_változás" localSheetId="6">OFFSET('[3]5. adat'!$C$5,0,0,,COUNTA('[3]5. adat'!$5:$5)-2)</definedName>
    <definedName name="_4_áru_szolg_változás">OFFSET('5. adat'!$C$5,0,0,,COUNTA('5. adat'!$5:$5)-2)</definedName>
    <definedName name="_4_cserearány" localSheetId="7">OFFSET('[3]5. adat'!$C$4,0,0,,COUNTA('[3]5. adat'!$4:$4)-2)</definedName>
    <definedName name="_4_cserearány" localSheetId="6">OFFSET('[3]5. adat'!$C$4,0,0,,COUNTA('[3]5. adat'!$4:$4)-2)</definedName>
    <definedName name="_4_cserearány">OFFSET('5. adat'!$C$4,0,0,,COUNTA('5. adat'!$4:$4)-2)</definedName>
    <definedName name="_4_volumen" localSheetId="7">OFFSET('[3]5. adat'!$C$3,0,0,,COUNTA('[3]5. adat'!$3:$3)-2)</definedName>
    <definedName name="_4_volumen" localSheetId="6">OFFSET('[3]5. adat'!$C$3,0,0,,COUNTA('[3]5. adat'!$3:$3)-2)</definedName>
    <definedName name="_4_volumen">OFFSET('5. adat'!$C$3,0,0,,COUNTA('5. adat'!$3:$3)-2)</definedName>
    <definedName name="_5_bf_felhasználás" localSheetId="7">OFFSET('[3]4. adat'!$C$3,0,0,,COUNTA('[3]4. adat'!$3:$3)-2)</definedName>
    <definedName name="_5_bf_felhasználás" localSheetId="6">OFFSET('[3]4. adat'!$C$3,0,0,,COUNTA('[3]4. adat'!$3:$3)-2)</definedName>
    <definedName name="_5_bf_felhasználás">OFFSET('4. adat'!$C$3,0,0,,COUNTA('4. adat'!$3:$3)-2)</definedName>
    <definedName name="_5_netEX_hozzájárulás" localSheetId="7">OFFSET('[3]4. adat'!$C$4,0,0,,COUNTA('[3]4. adat'!$4:$4)-2)</definedName>
    <definedName name="_5_netEX_hozzájárulás" localSheetId="6">OFFSET('[3]4. adat'!$C$4,0,0,,COUNTA('[3]4. adat'!$4:$4)-2)</definedName>
    <definedName name="_5_netEX_hozzájárulás">OFFSET('4. adat'!$C$4,0,0,,COUNTA('4. adat'!$4:$4)-2)</definedName>
    <definedName name="_6_jövedelemegyenleg" localSheetId="7">OFFSET('[3]6. adat'!$F$8,0,0,,COUNTA('[3]6. adat'!$8:$8)-5)</definedName>
    <definedName name="_6_jövedelemegyenleg" localSheetId="6">OFFSET('[3]6. adat'!$F$8,0,0,,COUNTA('[3]6. adat'!$8:$8)-5)</definedName>
    <definedName name="_6_jövedelemegyenleg">OFFSET('6. adat'!$F$8,0,0,,COUNTA('6. adat'!$8:$8)-5)</definedName>
    <definedName name="_6_külföldi_hitelek" localSheetId="7">OFFSET('[3]6. adat'!$F$6,0,0,,COUNTA('[3]6. adat'!$6:$6)-5)</definedName>
    <definedName name="_6_külföldi_hitelek" localSheetId="6">OFFSET('[3]6. adat'!$F$6,0,0,,COUNTA('[3]6. adat'!$6:$6)-5)</definedName>
    <definedName name="_6_külföldi_hitelek">OFFSET('6. adat'!$F$6,0,0,,COUNTA('6. adat'!$6:$6)-5)</definedName>
    <definedName name="_6_munkaváll_jövedelmek" localSheetId="7">OFFSET('[3]6. adat'!$F$3,0,0,,COUNTA('[3]6. adat'!$3:$3)-5)</definedName>
    <definedName name="_6_munkaváll_jövedelmek" localSheetId="6">OFFSET('[3]6. adat'!$F$3,0,0,,COUNTA('[3]6. adat'!$3:$3)-5)</definedName>
    <definedName name="_6_munkaváll_jövedelmek">OFFSET('6. adat'!$F$3,0,0,,COUNTA('6. adat'!$3:$3)-5)</definedName>
    <definedName name="_6_részesedések" localSheetId="7">OFFSET('[3]6. adat'!$F$5,0,0,,COUNTA('[3]6. adat'!$5:$5)-5)</definedName>
    <definedName name="_6_részesedések" localSheetId="6">OFFSET('[3]6. adat'!$F$5,0,0,,COUNTA('[3]6. adat'!$5:$5)-5)</definedName>
    <definedName name="_6_részesedések">OFFSET('6. adat'!$F$5,0,0,,COUNTA('6. adat'!$5:$5)-5)</definedName>
    <definedName name="_6_tulhitel_kamat" localSheetId="7">OFFSET('[3]6. adat'!$F$4,0,0,,COUNTA('[3]6. adat'!$4:$4)-5)</definedName>
    <definedName name="_6_tulhitel_kamat" localSheetId="6">OFFSET('[3]6. adat'!$F$4,0,0,,COUNTA('[3]6. adat'!$4:$4)-5)</definedName>
    <definedName name="_6_tulhitel_kamat">OFFSET('6. adat'!$F$4,0,0,,COUNTA('6. adat'!$4:$4)-5)</definedName>
    <definedName name="_7_egyéb_folyó_transzfer" localSheetId="7">OFFSET('[3]8.adat'!$C$4,0,0,,COUNTA('[3]8.adat'!$4:$4)-2)</definedName>
    <definedName name="_7_egyéb_folyó_transzfer" localSheetId="6">OFFSET('[3]8.adat'!$C$4,0,0,,COUNTA('[3]8.adat'!$4:$4)-2)</definedName>
    <definedName name="_7_egyéb_folyó_transzfer">OFFSET('8.adat'!$C$4,0,0,,COUNTA('8.adat'!$4:$4)-2)</definedName>
    <definedName name="_7_egyéb_tőketranszfer" localSheetId="7">OFFSET('[3]8.adat'!$C$5,0,0,,COUNTA('[3]8.adat'!$5:$5)-2)</definedName>
    <definedName name="_7_egyéb_tőketranszfer" localSheetId="6">OFFSET('[3]8.adat'!$C$5,0,0,,COUNTA('[3]8.adat'!$5:$5)-2)</definedName>
    <definedName name="_7_egyéb_tőketranszfer">OFFSET('8.adat'!$C$5,0,0,,COUNTA('8.adat'!$5:$5)-2)</definedName>
    <definedName name="_7_EU_transzfer" localSheetId="7">OFFSET('[3]8.adat'!$C$3,0,0,,COUNTA('[3]8.adat'!$3:$3)-2)</definedName>
    <definedName name="_7_EU_transzfer" localSheetId="6">OFFSET('[3]8.adat'!$C$3,0,0,,COUNTA('[3]8.adat'!$3:$3)-2)</definedName>
    <definedName name="_7_EU_transzfer">OFFSET('8.adat'!$C$3,0,0,,COUNTA('8.adat'!$3:$3)-2)</definedName>
    <definedName name="_7_transzferegyenleg" localSheetId="7">OFFSET('[3]8.adat'!$C$6,0,0,,COUNTA('[3]8.adat'!$6:$6)-2)</definedName>
    <definedName name="_7_transzferegyenleg" localSheetId="6">OFFSET('[3]8.adat'!$C$6,0,0,,COUNTA('[3]8.adat'!$6:$6)-2)</definedName>
    <definedName name="_7_transzferegyenleg">OFFSET('8.adat'!$C$6,0,0,,COUNTA('8.adat'!$6:$6)-2)</definedName>
    <definedName name="_8_date" localSheetId="7">OFFSET('[3]9.adat'!#REF!,0,0,2,COUNTA('[3]9.adat'!$5:$5)-2)</definedName>
    <definedName name="_8_date" localSheetId="6">OFFSET('[3]9.adat'!#REF!,0,0,2,COUNTA('[3]9.adat'!$5:$5)-2)</definedName>
    <definedName name="_8_date">OFFSET('9.adat'!#REF!,0,0,2,COUNTA('9.adat'!$5:$5)-2)</definedName>
    <definedName name="_8_dátum" localSheetId="7">OFFSET('[3]9.adat'!#REF!,0,0,2,COUNTA('[3]9.adat'!$5:$5)-2)</definedName>
    <definedName name="_8_dátum" localSheetId="6">OFFSET('[3]9.adat'!#REF!,0,0,2,COUNTA('[3]9.adat'!$5:$5)-2)</definedName>
    <definedName name="_8_dátum">OFFSET('9.adat'!#REF!,0,0,2,COUNTA('9.adat'!$5:$5)-2)</definedName>
    <definedName name="_8_elválasztó" localSheetId="7">OFFSET('[3]9.adat'!#REF!,0,0,,COUNTA('[3]9.adat'!$10:$10))</definedName>
    <definedName name="_8_elválasztó" localSheetId="6">OFFSET('[3]9.adat'!#REF!,0,0,,COUNTA('[3]9.adat'!$10:$10))</definedName>
    <definedName name="_8_elválasztó">OFFSET('9.adat'!#REF!,0,0,,COUNTA('9.adat'!$10:$10))</definedName>
    <definedName name="_8_ffm" localSheetId="7">OFFSET('[3]9.adat'!#REF!,0,0,,COUNTA('[3]9.adat'!$5:$5)-2)</definedName>
    <definedName name="_8_ffm" localSheetId="6">OFFSET('[3]9.adat'!#REF!,0,0,,COUNTA('[3]9.adat'!$5:$5)-2)</definedName>
    <definedName name="_8_ffm">OFFSET('9.adat'!#REF!,0,0,,COUNTA('9.adat'!$5:$5)-2)</definedName>
    <definedName name="_8_finképesség" localSheetId="7">OFFSET('[3]9.adat'!#REF!,0,0,,COUNTA('[3]9.adat'!$7:$7)-2)</definedName>
    <definedName name="_8_finképesség" localSheetId="6">OFFSET('[3]9.adat'!#REF!,0,0,,COUNTA('[3]9.adat'!$7:$7)-2)</definedName>
    <definedName name="_8_finképesség">OFFSET('9.adat'!#REF!,0,0,,COUNTA('9.adat'!$7:$7)-2)</definedName>
    <definedName name="_8_tőkemérleg" localSheetId="7">OFFSET('[3]9.adat'!#REF!,0,0,,COUNTA('[3]9.adat'!$6:$6)-2)</definedName>
    <definedName name="_8_tőkemérleg" localSheetId="6">OFFSET('[3]9.adat'!#REF!,0,0,,COUNTA('[3]9.adat'!$6:$6)-2)</definedName>
    <definedName name="_8_tőkemérleg">OFFSET('9.adat'!#REF!,0,0,,COUNTA('9.adat'!$6:$6)-2)</definedName>
    <definedName name="_9_neo" localSheetId="7">OFFSET('[3]10.adat'!$C$5,0,0,,COUNTA('[3]10.adat'!$5:$5)-2)</definedName>
    <definedName name="_9_neo" localSheetId="6">OFFSET('[3]10.adat'!$C$5,0,0,,COUNTA('[3]10.adat'!$5:$5)-2)</definedName>
    <definedName name="_9_neo">OFFSET('10.adat'!$C$5,0,0,,COUNTA('10.adat'!$5:$5)-2)</definedName>
    <definedName name="_9_nfk_fin" localSheetId="7">OFFSET('[3]10.adat'!$C$4,0,0,,COUNTA('[3]10.adat'!$4:$4)-2)</definedName>
    <definedName name="_9_nfk_fin" localSheetId="6">OFFSET('[3]10.adat'!$C$4,0,0,,COUNTA('[3]10.adat'!$4:$4)-2)</definedName>
    <definedName name="_9_nfk_fin">OFFSET('10.adat'!$C$4,0,0,,COUNTA('10.adat'!$4:$4)-2)</definedName>
    <definedName name="_9_nfk_reál" localSheetId="7">OFFSET('[3]10.adat'!$C$3,0,0,,COUNTA('[3]10.adat'!$3:$3)-2)</definedName>
    <definedName name="_9_nfk_reál" localSheetId="6">OFFSET('[3]10.adat'!$C$3,0,0,,COUNTA('[3]10.adat'!$3:$3)-2)</definedName>
    <definedName name="_9_nfk_reál">OFFSET('10.adat'!$C$3,0,0,,COUNTA('10.adat'!$3:$3)-2)</definedName>
    <definedName name="_cp1" localSheetId="7" hidden="1">{"'előző év december'!$A$2:$CP$214"}</definedName>
    <definedName name="_cp1" localSheetId="6" hidden="1">{"'előző év december'!$A$2:$CP$214"}</definedName>
    <definedName name="_cp1" hidden="1">{"'előző év december'!$A$2:$CP$214"}</definedName>
    <definedName name="_cp10" localSheetId="7" hidden="1">{"'előző év december'!$A$2:$CP$214"}</definedName>
    <definedName name="_cp10" localSheetId="6" hidden="1">{"'előző év december'!$A$2:$CP$214"}</definedName>
    <definedName name="_cp10" hidden="1">{"'előző év december'!$A$2:$CP$214"}</definedName>
    <definedName name="_cp11" localSheetId="7" hidden="1">{"'előző év december'!$A$2:$CP$214"}</definedName>
    <definedName name="_cp11" localSheetId="6" hidden="1">{"'előző év december'!$A$2:$CP$214"}</definedName>
    <definedName name="_cp11" hidden="1">{"'előző év december'!$A$2:$CP$214"}</definedName>
    <definedName name="_cp2" localSheetId="7" hidden="1">{"'előző év december'!$A$2:$CP$214"}</definedName>
    <definedName name="_cp2" localSheetId="6" hidden="1">{"'előző év december'!$A$2:$CP$214"}</definedName>
    <definedName name="_cp2" hidden="1">{"'előző év december'!$A$2:$CP$214"}</definedName>
    <definedName name="_cp3" localSheetId="7" hidden="1">{"'előző év december'!$A$2:$CP$214"}</definedName>
    <definedName name="_cp3" localSheetId="6" hidden="1">{"'előző év december'!$A$2:$CP$214"}</definedName>
    <definedName name="_cp3" hidden="1">{"'előző év december'!$A$2:$CP$214"}</definedName>
    <definedName name="_cp4" localSheetId="7" hidden="1">{"'előző év december'!$A$2:$CP$214"}</definedName>
    <definedName name="_cp4" localSheetId="6" hidden="1">{"'előző év december'!$A$2:$CP$214"}</definedName>
    <definedName name="_cp4" hidden="1">{"'előző év december'!$A$2:$CP$214"}</definedName>
    <definedName name="_cp5" localSheetId="7" hidden="1">{"'előző év december'!$A$2:$CP$214"}</definedName>
    <definedName name="_cp5" localSheetId="6" hidden="1">{"'előző év december'!$A$2:$CP$214"}</definedName>
    <definedName name="_cp5" hidden="1">{"'előző év december'!$A$2:$CP$214"}</definedName>
    <definedName name="_cp6" localSheetId="7" hidden="1">{"'előző év december'!$A$2:$CP$214"}</definedName>
    <definedName name="_cp6" localSheetId="6" hidden="1">{"'előző év december'!$A$2:$CP$214"}</definedName>
    <definedName name="_cp6" hidden="1">{"'előző év december'!$A$2:$CP$214"}</definedName>
    <definedName name="_cp7" localSheetId="7" hidden="1">{"'előző év december'!$A$2:$CP$214"}</definedName>
    <definedName name="_cp7" localSheetId="6" hidden="1">{"'előző év december'!$A$2:$CP$214"}</definedName>
    <definedName name="_cp7" hidden="1">{"'előző év december'!$A$2:$CP$214"}</definedName>
    <definedName name="_cp8" localSheetId="7" hidden="1">{"'előző év december'!$A$2:$CP$214"}</definedName>
    <definedName name="_cp8" localSheetId="6" hidden="1">{"'előző év december'!$A$2:$CP$214"}</definedName>
    <definedName name="_cp8" hidden="1">{"'előző év december'!$A$2:$CP$214"}</definedName>
    <definedName name="_cp9" localSheetId="7" hidden="1">{"'előző év december'!$A$2:$CP$214"}</definedName>
    <definedName name="_cp9" localSheetId="6" hidden="1">{"'előző év december'!$A$2:$CP$214"}</definedName>
    <definedName name="_cp9" hidden="1">{"'előző év december'!$A$2:$CP$214"}</definedName>
    <definedName name="_cpr2" localSheetId="7" hidden="1">{"'előző év december'!$A$2:$CP$214"}</definedName>
    <definedName name="_cpr2" localSheetId="6" hidden="1">{"'előző év december'!$A$2:$CP$214"}</definedName>
    <definedName name="_cpr2" hidden="1">{"'előző év december'!$A$2:$CP$214"}</definedName>
    <definedName name="_cpr3" localSheetId="7" hidden="1">{"'előző év december'!$A$2:$CP$214"}</definedName>
    <definedName name="_cpr3" localSheetId="6" hidden="1">{"'előző év december'!$A$2:$CP$214"}</definedName>
    <definedName name="_cpr3" hidden="1">{"'előző év december'!$A$2:$CP$214"}</definedName>
    <definedName name="_cpr4" localSheetId="7" hidden="1">{"'előző év december'!$A$2:$CP$214"}</definedName>
    <definedName name="_cpr4" localSheetId="6" hidden="1">{"'előző év december'!$A$2:$CP$214"}</definedName>
    <definedName name="_cpr4" hidden="1">{"'előző év december'!$A$2:$CP$214"}</definedName>
    <definedName name="_Fill" hidden="1">#REF!</definedName>
    <definedName name="_Key1" hidden="1">#REF!</definedName>
    <definedName name="_Key2" hidden="1">#REF!</definedName>
    <definedName name="_l" localSheetId="7" hidden="1">{"'előző év december'!$A$2:$CP$214"}</definedName>
    <definedName name="_l" localSheetId="6" hidden="1">{"'előző év december'!$A$2:$CP$214"}</definedName>
    <definedName name="_l" hidden="1">{"'előző év december'!$A$2:$CP$214"}</definedName>
    <definedName name="_Order1" hidden="1">255</definedName>
    <definedName name="_p" localSheetId="7" hidden="1">{"'előző év december'!$A$2:$CP$214"}</definedName>
    <definedName name="_p" localSheetId="6" hidden="1">{"'előző év december'!$A$2:$CP$214"}</definedName>
    <definedName name="_p" hidden="1">{"'előző év december'!$A$2:$CP$214"}</definedName>
    <definedName name="_Sort" hidden="1">#REF!</definedName>
    <definedName name="_X_XX" hidden="1">[4]Market!#REF!</definedName>
    <definedName name="_zzz" hidden="1">[4]Market!#REF!</definedName>
    <definedName name="aa" hidden="1">[5]Market!#REF!</definedName>
    <definedName name="aaa" localSheetId="7" hidden="1">{"'előző év december'!$A$2:$CP$214"}</definedName>
    <definedName name="aaa" localSheetId="6" hidden="1">{"'előző év december'!$A$2:$CP$214"}</definedName>
    <definedName name="aaa" hidden="1">{"'előző év december'!$A$2:$CP$214"}</definedName>
    <definedName name="adsadrr" hidden="1">#REF!</definedName>
    <definedName name="ADSDADADA" hidden="1">#REF!</definedName>
    <definedName name="asdf" localSheetId="7" hidden="1">{"'előző év december'!$A$2:$CP$214"}</definedName>
    <definedName name="asdf" localSheetId="6" hidden="1">{"'előző év december'!$A$2:$CP$214"}</definedName>
    <definedName name="asdf" hidden="1">{"'előző év december'!$A$2:$CP$214"}</definedName>
    <definedName name="asdfasd" localSheetId="7" hidden="1">{"'előző év december'!$A$2:$CP$214"}</definedName>
    <definedName name="asdfasd" localSheetId="6" hidden="1">{"'előző év december'!$A$2:$CP$214"}</definedName>
    <definedName name="asdfasd" hidden="1">{"'előző év december'!$A$2:$CP$214"}</definedName>
    <definedName name="asdrae" hidden="1">#REF!</definedName>
    <definedName name="b" hidden="1">'[6]DATA WORK AREA'!$A$27:$A$33</definedName>
    <definedName name="Belf_dev">OFFSET([7]flow!$AM$115,0,0,1,COUNT([7]flow!$AM$114:$IV$114))</definedName>
    <definedName name="bn" localSheetId="7" hidden="1">{"'előző év december'!$A$2:$CP$214"}</definedName>
    <definedName name="bn" localSheetId="6" hidden="1">{"'előző év december'!$A$2:$CP$214"}</definedName>
    <definedName name="bn" hidden="1">{"'előző év december'!$A$2:$CP$214"}</definedName>
    <definedName name="bnn" localSheetId="7" hidden="1">{"'előző év december'!$A$2:$CP$214"}</definedName>
    <definedName name="bnn" localSheetId="6" hidden="1">{"'előző év december'!$A$2:$CP$214"}</definedName>
    <definedName name="bnn" hidden="1">{"'előző év december'!$A$2:$CP$214"}</definedName>
    <definedName name="brr" localSheetId="7" hidden="1">{"'előző év december'!$A$2:$CP$214"}</definedName>
    <definedName name="brr" localSheetId="6" hidden="1">{"'előző év december'!$A$2:$CP$214"}</definedName>
    <definedName name="brr" hidden="1">{"'előző év december'!$A$2:$CP$214"}</definedName>
    <definedName name="cfgfd" localSheetId="7" hidden="1">{"'előző év december'!$A$2:$CP$214"}</definedName>
    <definedName name="cfgfd" localSheetId="6" hidden="1">{"'előző év december'!$A$2:$CP$214"}</definedName>
    <definedName name="cfgfd" hidden="1">{"'előző év december'!$A$2:$CP$214"}</definedName>
    <definedName name="Chart_ROE_ROA_2007" localSheetId="7" hidden="1">{"'előző év december'!$A$2:$CP$214"}</definedName>
    <definedName name="Chart_ROE_ROA_2007" localSheetId="6" hidden="1">{"'előző év december'!$A$2:$CP$214"}</definedName>
    <definedName name="Chart_ROE_ROA_2007" hidden="1">{"'előző év december'!$A$2:$CP$214"}</definedName>
    <definedName name="cp" localSheetId="7" hidden="1">{"'előző év december'!$A$2:$CP$214"}</definedName>
    <definedName name="cp" localSheetId="6" hidden="1">{"'előző év december'!$A$2:$CP$214"}</definedName>
    <definedName name="cp" hidden="1">{"'előző év december'!$A$2:$CP$214"}</definedName>
    <definedName name="cpi_fanchart" localSheetId="7" hidden="1">{"'előző év december'!$A$2:$CP$214"}</definedName>
    <definedName name="cpi_fanchart" localSheetId="6" hidden="1">{"'előző év december'!$A$2:$CP$214"}</definedName>
    <definedName name="cpi_fanchart" hidden="1">{"'előző év december'!$A$2:$CP$214"}</definedName>
    <definedName name="cppp" localSheetId="7" hidden="1">{"'előző év december'!$A$2:$CP$214"}</definedName>
    <definedName name="cppp" localSheetId="6" hidden="1">{"'előző év december'!$A$2:$CP$214"}</definedName>
    <definedName name="cppp" hidden="1">{"'előző év december'!$A$2:$CP$214"}</definedName>
    <definedName name="cpr" localSheetId="7" hidden="1">{"'előző év december'!$A$2:$CP$214"}</definedName>
    <definedName name="cpr" localSheetId="6" hidden="1">{"'előző év december'!$A$2:$CP$214"}</definedName>
    <definedName name="cpr" hidden="1">{"'előző év december'!$A$2:$CP$214"}</definedName>
    <definedName name="cprsa" localSheetId="7" hidden="1">{"'előző év december'!$A$2:$CP$214"}</definedName>
    <definedName name="cprsa" localSheetId="6" hidden="1">{"'előző év december'!$A$2:$CP$214"}</definedName>
    <definedName name="cprsa" hidden="1">{"'előző év december'!$A$2:$CP$214"}</definedName>
    <definedName name="cx" localSheetId="7" hidden="1">{"'előző év december'!$A$2:$CP$214"}</definedName>
    <definedName name="cx" localSheetId="6" hidden="1">{"'előző év december'!$A$2:$CP$214"}</definedName>
    <definedName name="cx" hidden="1">{"'előző év december'!$A$2:$CP$214"}</definedName>
    <definedName name="d" localSheetId="7" hidden="1">{"'előző év december'!$A$2:$CP$214"}</definedName>
    <definedName name="d" localSheetId="6" hidden="1">{"'előző év december'!$A$2:$CP$214"}</definedName>
    <definedName name="d" hidden="1">{"'előző év december'!$A$2:$CP$214"}</definedName>
    <definedName name="D126757F_8C22_4332_AE16_6A56D0626CD4_2007_2008_2009_2010_ICE_ChartType" hidden="1">64</definedName>
    <definedName name="D126757F_8C22_4332_AE16_6A56D0626CD4_2007_2008_2009_2010_ICE_distributionSingle" hidden="1">FALSE</definedName>
    <definedName name="D126757F_8C22_4332_AE16_6A56D0626CD4_2007_2008_2009_2010_ICE_HorAxisGridlines" hidden="1">FALSE</definedName>
    <definedName name="D126757F_8C22_4332_AE16_6A56D0626CD4_2007_2008_2009_2010_ICE_VerAxisGridlines" hidden="1">FALSE</definedName>
    <definedName name="D126757F_8C22_4332_AE16_6A56D0626CD4_Days_Supply__QoMo__ChartType" hidden="1">1</definedName>
    <definedName name="D126757F_8C22_4332_AE16_6A56D0626CD4_Days_Supply__QoMo__distributionSingle" hidden="1">FALSE</definedName>
    <definedName name="D126757F_8C22_4332_AE16_6A56D0626CD4_Days_Supply__QoMo__HorAxisGridlines" hidden="1">FALSE</definedName>
    <definedName name="D126757F_8C22_4332_AE16_6A56D0626CD4_Days_Supply__QoMo__VerAxisGridlines" hidden="1">FALSE</definedName>
    <definedName name="D126757F_8C22_4332_AE16_6A56D0626CD4_Total_Stocks__QoMo__ChartType" hidden="1">1</definedName>
    <definedName name="D126757F_8C22_4332_AE16_6A56D0626CD4_Total_Stocks__QoMo__distributionSingle" hidden="1">FALSE</definedName>
    <definedName name="D126757F_8C22_4332_AE16_6A56D0626CD4_Total_Stocks__QoMo__HorAxisGridlines" hidden="1">FALSE</definedName>
    <definedName name="D126757F_8C22_4332_AE16_6A56D0626CD4_Total_Stocks__QoMo__VerAxisGridlines" hidden="1">FALSE</definedName>
    <definedName name="data">OFFSET([8]q!$A$2,0,0,COUNT([8]q!$A$2:$A$73),1)</definedName>
    <definedName name="data2">OFFSET([9]date!$B$2,0,0,COUNT([9]date!$A$2:$A$188),1)</definedName>
    <definedName name="date">[10]date!$A$2:$A$200</definedName>
    <definedName name="Datum">OFFSET([11]Vallaltern!$F$2,0,0,COUNTA([11]Vallaltern!$F$2:$F$100),1)</definedName>
    <definedName name="dátum">OFFSET(INDEX([12]Sheet1!$F:$F,2,0),0,0,COUNTA([12]Sheet1!$F:$F),1)</definedName>
    <definedName name="dátum_angol">OFFSET(INDEX([12]Sheet1!$G:$G,2,0),0,0,COUNTA([12]Sheet1!$G:$G),1)</definedName>
    <definedName name="dátum_sa">OFFSET([13]M1_rövid!$A$3,0,0,COUNTA([13]M1_rövid!$A$3:$A$121),1)</definedName>
    <definedName name="dfhdf" localSheetId="7" hidden="1">{"'előző év december'!$A$2:$CP$214"}</definedName>
    <definedName name="dfhdf" localSheetId="6" hidden="1">{"'előző év december'!$A$2:$CP$214"}</definedName>
    <definedName name="dfhdf" hidden="1">{"'előző év december'!$A$2:$CP$214"}</definedName>
    <definedName name="ds" localSheetId="7" hidden="1">{"'előző év december'!$A$2:$CP$214"}</definedName>
    <definedName name="ds" localSheetId="6" hidden="1">{"'előző év december'!$A$2:$CP$214"}</definedName>
    <definedName name="ds" hidden="1">{"'előző év december'!$A$2:$CP$214"}</definedName>
    <definedName name="dsfgsdfg" localSheetId="7" hidden="1">{"'előző év december'!$A$2:$CP$214"}</definedName>
    <definedName name="dsfgsdfg" localSheetId="6" hidden="1">{"'előző év december'!$A$2:$CP$214"}</definedName>
    <definedName name="dsfgsdfg" hidden="1">{"'előző év december'!$A$2:$CP$214"}</definedName>
    <definedName name="dyf" localSheetId="7" hidden="1">{"'előző év december'!$A$2:$CP$214"}</definedName>
    <definedName name="dyf" localSheetId="6" hidden="1">{"'előző év december'!$A$2:$CP$214"}</definedName>
    <definedName name="dyf" hidden="1">{"'előző év december'!$A$2:$CP$214"}</definedName>
    <definedName name="edr" localSheetId="7" hidden="1">{"'előző év december'!$A$2:$CP$214"}</definedName>
    <definedName name="edr" localSheetId="6" hidden="1">{"'előző év december'!$A$2:$CP$214"}</definedName>
    <definedName name="edr" hidden="1">{"'előző év december'!$A$2:$CP$214"}</definedName>
    <definedName name="egyhettelkorabb_datum">OFFSET('[14]c3-8'!$E$1,1,0,COUNT('[14]c3-8'!$A:$A),1)</definedName>
    <definedName name="egyhonappalkorabb_datum">OFFSET('[14]c3-8'!$G$1,1,0,COUNT('[14]c3-8'!$A:$A),1)</definedName>
    <definedName name="ert" localSheetId="7" hidden="1">{"'előző év december'!$A$2:$CP$214"}</definedName>
    <definedName name="ert" localSheetId="6" hidden="1">{"'előző év december'!$A$2:$CP$214"}</definedName>
    <definedName name="ert" hidden="1">{"'előző év december'!$A$2:$CP$214"}</definedName>
    <definedName name="ertertwertwert" localSheetId="7" hidden="1">{"'előző év december'!$A$2:$CP$214"}</definedName>
    <definedName name="ertertwertwert" localSheetId="6" hidden="1">{"'előző év december'!$A$2:$CP$214"}</definedName>
    <definedName name="ertertwertwert" hidden="1">{"'előző év december'!$A$2:$CP$214"}</definedName>
    <definedName name="esi">OFFSET([9]ESI!$B$2,0,0,COUNT([9]date!$A$2:$A$188),1)</definedName>
    <definedName name="ew" hidden="1">[1]Market!#REF!</definedName>
    <definedName name="f" localSheetId="7" hidden="1">{"'előző év december'!$A$2:$CP$214"}</definedName>
    <definedName name="f" localSheetId="6" hidden="1">{"'előző év december'!$A$2:$CP$214"}</definedName>
    <definedName name="f" hidden="1">{"'előző év december'!$A$2:$CP$214"}</definedName>
    <definedName name="ff" localSheetId="7" hidden="1">{"'előző év december'!$A$2:$CP$214"}</definedName>
    <definedName name="ff" localSheetId="6" hidden="1">{"'előző év december'!$A$2:$CP$214"}</definedName>
    <definedName name="ff" hidden="1">{"'előző év december'!$A$2:$CP$214"}</definedName>
    <definedName name="ffg" localSheetId="7" hidden="1">{"'előző év december'!$A$2:$CP$214"}</definedName>
    <definedName name="ffg" localSheetId="6" hidden="1">{"'előző év december'!$A$2:$CP$214"}</definedName>
    <definedName name="ffg" hidden="1">{"'előző év december'!$A$2:$CP$214"}</definedName>
    <definedName name="fg" localSheetId="7" hidden="1">{"'előző év december'!$A$2:$CP$214"}</definedName>
    <definedName name="fg" localSheetId="6" hidden="1">{"'előző év december'!$A$2:$CP$214"}</definedName>
    <definedName name="fg" hidden="1">{"'előző év december'!$A$2:$CP$214"}</definedName>
    <definedName name="fgh" localSheetId="7" hidden="1">{"'előző év december'!$A$2:$CP$214"}</definedName>
    <definedName name="fgh" localSheetId="6" hidden="1">{"'előző év december'!$A$2:$CP$214"}</definedName>
    <definedName name="fgh" hidden="1">{"'előző év december'!$A$2:$CP$214"}</definedName>
    <definedName name="fghf" localSheetId="7" hidden="1">{"'előző év december'!$A$2:$CP$214"}</definedName>
    <definedName name="fghf" localSheetId="6" hidden="1">{"'előző év december'!$A$2:$CP$214"}</definedName>
    <definedName name="fghf" hidden="1">{"'előző év december'!$A$2:$CP$214"}</definedName>
    <definedName name="fiskalis2" hidden="1">[5]Market!#REF!</definedName>
    <definedName name="frt" localSheetId="7" hidden="1">{"'előző év december'!$A$2:$CP$214"}</definedName>
    <definedName name="frt" localSheetId="6" hidden="1">{"'előző év december'!$A$2:$CP$214"}</definedName>
    <definedName name="frt" hidden="1">{"'előző év december'!$A$2:$CP$214"}</definedName>
    <definedName name="fthf" localSheetId="7" hidden="1">{"'előző év december'!$A$2:$CP$214"}</definedName>
    <definedName name="fthf" localSheetId="6" hidden="1">{"'előző év december'!$A$2:$CP$214"}</definedName>
    <definedName name="fthf" hidden="1">{"'előző év december'!$A$2:$CP$214"}</definedName>
    <definedName name="g" localSheetId="7" hidden="1">{"'előző év december'!$A$2:$CP$214"}</definedName>
    <definedName name="g" localSheetId="6" hidden="1">{"'előző év december'!$A$2:$CP$214"}</definedName>
    <definedName name="g" hidden="1">{"'előző év december'!$A$2:$CP$214"}</definedName>
    <definedName name="gf" hidden="1">[1]Market!#REF!</definedName>
    <definedName name="gg" localSheetId="7" hidden="1">{"'előző év december'!$A$2:$CP$214"}</definedName>
    <definedName name="gg" localSheetId="6" hidden="1">{"'előző év december'!$A$2:$CP$214"}</definedName>
    <definedName name="gg" hidden="1">{"'előző év december'!$A$2:$CP$214"}</definedName>
    <definedName name="gggg" localSheetId="7" hidden="1">{"'előző év december'!$A$2:$CP$214"}</definedName>
    <definedName name="gggg" localSheetId="6" hidden="1">{"'előző év december'!$A$2:$CP$214"}</definedName>
    <definedName name="gggg" hidden="1">{"'előző év december'!$A$2:$CP$214"}</definedName>
    <definedName name="gh" localSheetId="7" hidden="1">{"'előző év december'!$A$2:$CP$214"}</definedName>
    <definedName name="gh" localSheetId="6" hidden="1">{"'előző év december'!$A$2:$CP$214"}</definedName>
    <definedName name="gh" hidden="1">{"'előző év december'!$A$2:$CP$214"}</definedName>
    <definedName name="ghj" localSheetId="7" hidden="1">{"'előző év december'!$A$2:$CP$214"}</definedName>
    <definedName name="ghj" localSheetId="6" hidden="1">{"'előző év december'!$A$2:$CP$214"}</definedName>
    <definedName name="ghj" hidden="1">{"'előző év december'!$A$2:$CP$214"}</definedName>
    <definedName name="GraphX" hidden="1">'[6]DATA WORK AREA'!$A$27:$A$33</definedName>
    <definedName name="gvi">OFFSET([9]ESI!$C$2,0,0,COUNT([9]date!$A$2:$A$188),1)</definedName>
    <definedName name="hgf" localSheetId="7" hidden="1">{"'előző év december'!$A$2:$CP$214"}</definedName>
    <definedName name="hgf" localSheetId="6" hidden="1">{"'előző év december'!$A$2:$CP$214"}</definedName>
    <definedName name="hgf" hidden="1">{"'előző év december'!$A$2:$CP$214"}</definedName>
    <definedName name="hgjghj" localSheetId="7" hidden="1">{"'előző év december'!$A$2:$CP$214"}</definedName>
    <definedName name="hgjghj" localSheetId="6" hidden="1">{"'előző év december'!$A$2:$CP$214"}</definedName>
    <definedName name="hgjghj" hidden="1">{"'előző év december'!$A$2:$CP$214"}</definedName>
    <definedName name="ht" localSheetId="7" hidden="1">{"'előző év december'!$A$2:$CP$214"}</definedName>
    <definedName name="ht" localSheetId="6" hidden="1">{"'előző év december'!$A$2:$CP$214"}</definedName>
    <definedName name="ht" hidden="1">{"'előző év december'!$A$2:$CP$214"}</definedName>
    <definedName name="HTML_CodePage" hidden="1">1250</definedName>
    <definedName name="HTML_Control" localSheetId="7" hidden="1">{"'előző év december'!$A$2:$CP$214"}</definedName>
    <definedName name="HTML_Control" localSheetId="6" hidden="1">{"'előző év december'!$A$2:$CP$214"}</definedName>
    <definedName name="HTML_Control" hidden="1">{"'előző év december'!$A$2:$CP$214"}</definedName>
    <definedName name="HTML_Controll2" localSheetId="7" hidden="1">{"'előző év december'!$A$2:$CP$214"}</definedName>
    <definedName name="HTML_Controll2" localSheetId="6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7" hidden="1">{"'előző év december'!$A$2:$CP$214"}</definedName>
    <definedName name="html_f" localSheetId="6" hidden="1">{"'előző év december'!$A$2:$CP$214"}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HTML1_1" hidden="1">"'[where 16-18 final data.xls]18 emp M'!$F$6:$H$9"</definedName>
    <definedName name="HTML1_10" hidden="1">""</definedName>
    <definedName name="HTML1_11" hidden="1">1</definedName>
    <definedName name="HTML1_12" hidden="1">"G:\workareas\whereabouts\Where99\MyHTML.htm"</definedName>
    <definedName name="HTML1_2" hidden="1">1</definedName>
    <definedName name="HTML1_3" hidden="1">"where 16-18 final data"</definedName>
    <definedName name="HTML1_4" hidden="1">"18 emp M"</definedName>
    <definedName name="HTML1_5" hidden="1">""</definedName>
    <definedName name="HTML1_6" hidden="1">-4146</definedName>
    <definedName name="HTML1_7" hidden="1">-4146</definedName>
    <definedName name="HTML1_8" hidden="1">"16/06/1999"</definedName>
    <definedName name="HTML1_9" hidden="1">"ISD New Desktop"</definedName>
    <definedName name="HTMLCount" hidden="1">1</definedName>
    <definedName name="hu">OFFSET([7]flow!$AM$3,0,0,1,COUNT([7]flow!$AM$1:$IV$1))</definedName>
    <definedName name="infláció">OFFSET([13]M1!$G$38,0,0,COUNTA([13]M1!$G$38:$G$200),1)</definedName>
    <definedName name="infláció_mtm">OFFSET([13]M1_rövid!$E$2,0,0,COUNTA([13]M1_rövid!$E$2:$E$183),1)</definedName>
    <definedName name="k" hidden="1">#REF!</definedName>
    <definedName name="kopint">OFFSET([9]ESI!$D$2,0,0,COUNT([9]date!$A$2:$A$188),1)</definedName>
    <definedName name="Koveteles">OFFSET([11]Vallaltern!$H$2,0,0,COUNTA([11]Vallaltern!$H$2:$H$100),1)</definedName>
    <definedName name="kulker" localSheetId="7" hidden="1">{"'előző év december'!$A$2:$CP$214"}</definedName>
    <definedName name="kulker" localSheetId="6" hidden="1">{"'előző év december'!$A$2:$CP$214"}</definedName>
    <definedName name="kulker" hidden="1">{"'előző év december'!$A$2:$CP$214"}</definedName>
    <definedName name="legfrisebb_datum">OFFSET('[14]c3-8'!$C$1,1,0,COUNT('[14]c3-8'!$A:$A),1)</definedName>
    <definedName name="m" localSheetId="7" hidden="1">{"'előző év december'!$A$2:$CP$214"}</definedName>
    <definedName name="m" localSheetId="6" hidden="1">{"'előző év december'!$A$2:$CP$214"}</definedName>
    <definedName name="m" hidden="1">{"'előző év december'!$A$2:$CP$214"}</definedName>
    <definedName name="M_1">OFFSET([13]M1!$E$38,0,0,COUNTA([13]M1!$E$38:$E$187),1)</definedName>
    <definedName name="m_egy">OFFSET(INDEX([12]Sheet1!$B:$B,2,0),0,0,COUNT([12]Sheet1!$B:$B)+1,1)</definedName>
    <definedName name="m_három">OFFSET(INDEX([12]Sheet1!$D:$D,2,0),0,0,COUNT([12]Sheet1!$D:$D)+1,1)</definedName>
    <definedName name="m_kettő">OFFSET(INDEX([12]Sheet1!$C:$C,2,0),0,0,COUNT([12]Sheet1!$C:$C)+1,1)</definedName>
    <definedName name="M1_reál">OFFSET([13]M1!$H$38,0,0,COUNTA([13]M1!$H$38:$H$229),1)</definedName>
    <definedName name="M1reálnöv_sa">OFFSET([13]M1_rövid!$F$3,0,0,COUNTA([13]M1_rövid!$F$3:$F$156),1)</definedName>
    <definedName name="maxminfd">OFFSET([9]area!$C$2,0,0,COUNT([9]date!$A$2:$A$188),1)</definedName>
    <definedName name="maxminpsz">OFFSET([9]area!$E$2,0,0,COUNT([9]date!$A$2:$A$188),1)</definedName>
    <definedName name="mh" localSheetId="7" hidden="1">{"'előző év december'!$A$2:$CP$214"}</definedName>
    <definedName name="mh" localSheetId="6" hidden="1">{"'előző év december'!$A$2:$CP$214"}</definedName>
    <definedName name="mh" hidden="1">{"'előző év december'!$A$2:$CP$214"}</definedName>
    <definedName name="mhz" localSheetId="7" hidden="1">{"'előző év december'!$A$2:$CP$214"}</definedName>
    <definedName name="mhz" localSheetId="6" hidden="1">{"'előző év december'!$A$2:$CP$214"}</definedName>
    <definedName name="mhz" hidden="1">{"'előző év december'!$A$2:$CP$214"}</definedName>
    <definedName name="minfd">OFFSET([9]area!$B$2,0,0,COUNT([9]date!$A$2:$A$188),1)</definedName>
    <definedName name="minpsz">OFFSET([9]area!$D$2,0,0,COUNT([9]date!$A$2:$A$188),1)</definedName>
    <definedName name="MonthField">[12]Sheet1!$I$3:$I$14</definedName>
    <definedName name="Netto_finanszirozasi_kepesseg">OFFSET([11]Vallaltern!$G$2,0,0,COUNTA([11]Vallaltern!$G$2:$G$100),1)</definedName>
    <definedName name="nm" localSheetId="7" hidden="1">{"'előző év december'!$A$2:$CP$214"}</definedName>
    <definedName name="nm" localSheetId="6" hidden="1">{"'előző év december'!$A$2:$CP$214"}</definedName>
    <definedName name="nm" hidden="1">{"'előző év december'!$A$2:$CP$214"}</definedName>
    <definedName name="pti" localSheetId="7" hidden="1">{"'előző év december'!$A$2:$CP$214"}</definedName>
    <definedName name="pti" localSheetId="6" hidden="1">{"'előző év december'!$A$2:$CP$214"}</definedName>
    <definedName name="pti" hidden="1">{"'előző év december'!$A$2:$CP$214"}</definedName>
    <definedName name="qwerw" localSheetId="7" hidden="1">{"'előző év december'!$A$2:$CP$214"}</definedName>
    <definedName name="qwerw" localSheetId="6" hidden="1">{"'előző év december'!$A$2:$CP$214"}</definedName>
    <definedName name="qwerw" hidden="1">{"'előző év december'!$A$2:$CP$214"}</definedName>
    <definedName name="qwq" hidden="1">#REF!</definedName>
    <definedName name="rt" localSheetId="7" hidden="1">{"'előző év december'!$A$2:$CP$214"}</definedName>
    <definedName name="rt" localSheetId="6" hidden="1">{"'előző év december'!$A$2:$CP$214"}</definedName>
    <definedName name="rt" hidden="1">{"'előző év december'!$A$2:$CP$214"}</definedName>
    <definedName name="rte" localSheetId="7" hidden="1">{"'előző év december'!$A$2:$CP$214"}</definedName>
    <definedName name="rte" localSheetId="6" hidden="1">{"'előző év december'!$A$2:$CP$214"}</definedName>
    <definedName name="rte" hidden="1">{"'előző év december'!$A$2:$CP$214"}</definedName>
    <definedName name="rtew" localSheetId="7" hidden="1">{"'előző év december'!$A$2:$CP$214"}</definedName>
    <definedName name="rtew" localSheetId="6" hidden="1">{"'előző év december'!$A$2:$CP$214"}</definedName>
    <definedName name="rtew" hidden="1">{"'előző év december'!$A$2:$CP$214"}</definedName>
    <definedName name="rtn" localSheetId="7" hidden="1">{"'előző év december'!$A$2:$CP$214"}</definedName>
    <definedName name="rtn" localSheetId="6" hidden="1">{"'előző év december'!$A$2:$CP$214"}</definedName>
    <definedName name="rtn" hidden="1">{"'előző év december'!$A$2:$CP$214"}</definedName>
    <definedName name="rtz" localSheetId="7" hidden="1">{"'előző év december'!$A$2:$CP$214"}</definedName>
    <definedName name="rtz" localSheetId="6" hidden="1">{"'előző év december'!$A$2:$CP$214"}</definedName>
    <definedName name="rtz" hidden="1">{"'előző év december'!$A$2:$CP$214"}</definedName>
    <definedName name="sdf" localSheetId="7" hidden="1">{"'előző év december'!$A$2:$CP$214"}</definedName>
    <definedName name="sdf" localSheetId="6" hidden="1">{"'előző év december'!$A$2:$CP$214"}</definedName>
    <definedName name="sdf" hidden="1">{"'előző év december'!$A$2:$CP$214"}</definedName>
    <definedName name="sdfsfd" localSheetId="7" hidden="1">{"'előző év december'!$A$2:$CP$214"}</definedName>
    <definedName name="sdfsfd" localSheetId="6" hidden="1">{"'előző év december'!$A$2:$CP$214"}</definedName>
    <definedName name="sdfsfd" hidden="1">{"'előző év december'!$A$2:$CP$214"}</definedName>
    <definedName name="Sheet1_Chart_2_ChartType" hidden="1">64</definedName>
    <definedName name="SpreadsheetBuilder_1" hidden="1">#REF!</definedName>
    <definedName name="SpreadsheetBuilder_2" hidden="1">'[15]XX ag prices'!#REF!</definedName>
    <definedName name="ss" localSheetId="7" hidden="1">{"'előző év december'!$A$2:$CP$214"}</definedName>
    <definedName name="ss" localSheetId="6" hidden="1">{"'előző év december'!$A$2:$CP$214"}</definedName>
    <definedName name="ss" hidden="1">{"'előző év december'!$A$2:$CP$214"}</definedName>
    <definedName name="Tartozas">OFFSET([11]Vallaltern!$I$2,0,0,COUNTA([11]Vallaltern!$I$2:$I$100),1)</definedName>
    <definedName name="test" localSheetId="7" hidden="1">{"'előző év december'!$A$2:$CP$214"}</definedName>
    <definedName name="test" localSheetId="6" hidden="1">{"'előző év december'!$A$2:$CP$214"}</definedName>
    <definedName name="test" hidden="1">{"'előző év december'!$A$2:$CP$214"}</definedName>
    <definedName name="tge" hidden="1">[1]Market!#REF!</definedName>
    <definedName name="tgz" localSheetId="7" hidden="1">{"'előző év december'!$A$2:$CP$214"}</definedName>
    <definedName name="tgz" localSheetId="6" hidden="1">{"'előző év december'!$A$2:$CP$214"}</definedName>
    <definedName name="tgz" hidden="1">{"'előző év december'!$A$2:$CP$214"}</definedName>
    <definedName name="tre" localSheetId="7" hidden="1">{"'előző év december'!$A$2:$CP$214"}</definedName>
    <definedName name="tre" localSheetId="6" hidden="1">{"'előző év december'!$A$2:$CP$214"}</definedName>
    <definedName name="tre" hidden="1">{"'előző év december'!$A$2:$CP$214"}</definedName>
    <definedName name="vb" localSheetId="7" hidden="1">{"'előző év december'!$A$2:$CP$214"}</definedName>
    <definedName name="vb" localSheetId="6" hidden="1">{"'előző év december'!$A$2:$CP$214"}</definedName>
    <definedName name="vb" hidden="1">{"'előző év december'!$A$2:$CP$214"}</definedName>
    <definedName name="vc" localSheetId="7" hidden="1">{"'előző év december'!$A$2:$CP$214"}</definedName>
    <definedName name="vc" localSheetId="6" hidden="1">{"'előző év december'!$A$2:$CP$214"}</definedName>
    <definedName name="vc" hidden="1">{"'előző év december'!$A$2:$CP$214"}</definedName>
    <definedName name="w" localSheetId="7" hidden="1">{"'előző év december'!$A$2:$CP$214"}</definedName>
    <definedName name="w" localSheetId="6" hidden="1">{"'előző év december'!$A$2:$CP$214"}</definedName>
    <definedName name="w" hidden="1">{"'előző év december'!$A$2:$CP$214"}</definedName>
    <definedName name="we" localSheetId="7" hidden="1">{"'előző év december'!$A$2:$CP$214"}</definedName>
    <definedName name="we" localSheetId="6" hidden="1">{"'előző év december'!$A$2:$CP$214"}</definedName>
    <definedName name="we" hidden="1">{"'előző év december'!$A$2:$CP$214"}</definedName>
    <definedName name="wee" localSheetId="7" hidden="1">{"'előző év december'!$A$2:$CP$214"}</definedName>
    <definedName name="wee" localSheetId="6" hidden="1">{"'előző év december'!$A$2:$CP$214"}</definedName>
    <definedName name="wee" hidden="1">{"'előző év december'!$A$2:$CP$214"}</definedName>
    <definedName name="werwe" localSheetId="7" hidden="1">{"'előző év december'!$A$2:$CP$214"}</definedName>
    <definedName name="werwe" localSheetId="6" hidden="1">{"'előző év december'!$A$2:$CP$214"}</definedName>
    <definedName name="werwe" hidden="1">{"'előző év december'!$A$2:$CP$214"}</definedName>
    <definedName name="werwer" localSheetId="7" hidden="1">{"'előző év december'!$A$2:$CP$214"}</definedName>
    <definedName name="werwer" localSheetId="6" hidden="1">{"'előző év december'!$A$2:$CP$214"}</definedName>
    <definedName name="werwer" hidden="1">{"'előző év december'!$A$2:$CP$214"}</definedName>
    <definedName name="ww" localSheetId="7" hidden="1">{"'előző év december'!$A$2:$CP$214"}</definedName>
    <definedName name="ww" localSheetId="6" hidden="1">{"'előző év december'!$A$2:$CP$214"}</definedName>
    <definedName name="ww" hidden="1">{"'előző év december'!$A$2:$CP$214"}</definedName>
    <definedName name="www" localSheetId="7" hidden="1">{"'előző év december'!$A$2:$CP$214"}</definedName>
    <definedName name="www" localSheetId="6" hidden="1">{"'előző év december'!$A$2:$CP$214"}</definedName>
    <definedName name="www" hidden="1">{"'előző év december'!$A$2:$CP$214"}</definedName>
    <definedName name="xxx" localSheetId="7" hidden="1">{"'előző év december'!$A$2:$CP$214"}</definedName>
    <definedName name="xxx" localSheetId="6" hidden="1">{"'előző év december'!$A$2:$CP$214"}</definedName>
    <definedName name="xxx" hidden="1">{"'előző év december'!$A$2:$CP$214"}</definedName>
    <definedName name="xxxxxxx" localSheetId="7" hidden="1">{"'előző év december'!$A$2:$CP$214"}</definedName>
    <definedName name="xxxxxxx" localSheetId="6" hidden="1">{"'előző év december'!$A$2:$CP$214"}</definedName>
    <definedName name="xxxxxxx" hidden="1">{"'előző év december'!$A$2:$CP$214"}</definedName>
    <definedName name="yygf" localSheetId="7" hidden="1">{"'előző év december'!$A$2:$CP$214"}</definedName>
    <definedName name="yygf" localSheetId="6" hidden="1">{"'előző év december'!$A$2:$CP$214"}</definedName>
    <definedName name="yygf" hidden="1">{"'előző év december'!$A$2:$CP$214"}</definedName>
    <definedName name="yyy" localSheetId="7" hidden="1">{"'előző év december'!$A$2:$CP$214"}</definedName>
    <definedName name="yyy" localSheetId="6" hidden="1">{"'előző év december'!$A$2:$CP$214"}</definedName>
    <definedName name="yyy" hidden="1">{"'előző év december'!$A$2:$CP$214"}</definedName>
    <definedName name="ztr" localSheetId="7" hidden="1">{"'előző év december'!$A$2:$CP$214"}</definedName>
    <definedName name="ztr" localSheetId="6" hidden="1">{"'előző év december'!$A$2:$CP$214"}</definedName>
    <definedName name="ztr" hidden="1">{"'előző év december'!$A$2:$CP$214"}</definedName>
    <definedName name="zzz" localSheetId="7" hidden="1">{"'előző év december'!$A$2:$CP$214"}</definedName>
    <definedName name="zzz" localSheetId="6" hidden="1">{"'előző év december'!$A$2:$CP$214"}</definedName>
    <definedName name="zzz" hidden="1">{"'előző év december'!$A$2:$CP$214"}</definedName>
    <definedName name="zzzz" hidden="1">[4]Market!#REF!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208" l="1"/>
  <c r="F34" i="208"/>
  <c r="E34" i="208"/>
  <c r="G32" i="208"/>
  <c r="F32" i="208"/>
  <c r="E32" i="208"/>
  <c r="G15" i="208"/>
  <c r="F15" i="208"/>
  <c r="E15" i="208"/>
  <c r="C15" i="208"/>
  <c r="G13" i="208"/>
  <c r="F13" i="208"/>
  <c r="E13" i="208"/>
  <c r="D13" i="208"/>
  <c r="C13" i="208"/>
  <c r="D3" i="208"/>
  <c r="D15" i="208" s="1"/>
  <c r="BH1" i="88" l="1"/>
  <c r="BH2" i="88"/>
  <c r="BP2" i="83"/>
  <c r="BP3" i="83"/>
  <c r="BH1" i="57"/>
  <c r="BH2" i="57"/>
  <c r="X3" i="72"/>
  <c r="X4" i="72"/>
  <c r="BH1" i="54"/>
  <c r="BH2" i="54"/>
  <c r="BH1" i="52"/>
  <c r="BH2" i="52"/>
  <c r="BH1" i="50"/>
  <c r="BH2" i="50"/>
  <c r="BH1" i="65"/>
  <c r="BH2" i="65"/>
  <c r="BH1" i="44"/>
  <c r="BH2" i="44"/>
  <c r="BH1" i="159"/>
  <c r="BH2" i="159"/>
  <c r="BK1" i="8" l="1"/>
  <c r="BK2" i="8"/>
  <c r="BH1" i="76"/>
  <c r="BH2" i="76"/>
  <c r="BH1" i="80"/>
  <c r="BH2" i="80"/>
  <c r="BH7" i="3" l="1"/>
  <c r="BH1" i="204"/>
  <c r="BH2" i="204"/>
  <c r="BP2" i="60"/>
  <c r="BP1" i="60"/>
  <c r="BH1" i="99"/>
  <c r="BH1" i="3" s="1"/>
  <c r="BH2" i="99"/>
  <c r="BH2" i="3" s="1"/>
  <c r="BH1" i="46"/>
  <c r="BH2" i="46"/>
  <c r="BF1" i="88" l="1"/>
  <c r="BG1" i="88"/>
  <c r="BF2" i="88"/>
  <c r="BG2" i="88"/>
  <c r="C1" i="88"/>
  <c r="D1" i="88"/>
  <c r="E1" i="88"/>
  <c r="F1" i="88"/>
  <c r="G1" i="88"/>
  <c r="H1" i="88"/>
  <c r="I1" i="88"/>
  <c r="J1" i="88"/>
  <c r="K1" i="88"/>
  <c r="L1" i="88"/>
  <c r="M1" i="88"/>
  <c r="N1" i="88"/>
  <c r="O1" i="88"/>
  <c r="P1" i="88"/>
  <c r="Q1" i="88"/>
  <c r="R1" i="88"/>
  <c r="S1" i="88"/>
  <c r="T1" i="88"/>
  <c r="U1" i="88"/>
  <c r="V1" i="88"/>
  <c r="W1" i="88"/>
  <c r="X1" i="88"/>
  <c r="Y1" i="88"/>
  <c r="Z1" i="88"/>
  <c r="AA1" i="88"/>
  <c r="AB1" i="88"/>
  <c r="AC1" i="88"/>
  <c r="AD1" i="88"/>
  <c r="AE1" i="88"/>
  <c r="AF1" i="88"/>
  <c r="AG1" i="88"/>
  <c r="AH1" i="88"/>
  <c r="AI1" i="88"/>
  <c r="AJ1" i="88"/>
  <c r="AK1" i="88"/>
  <c r="AL1" i="88"/>
  <c r="AM1" i="88"/>
  <c r="AN1" i="88"/>
  <c r="AO1" i="88"/>
  <c r="AP1" i="88"/>
  <c r="AQ1" i="88"/>
  <c r="AR1" i="88"/>
  <c r="AS1" i="88"/>
  <c r="AT1" i="88"/>
  <c r="AU1" i="88"/>
  <c r="AV1" i="88"/>
  <c r="AW1" i="88"/>
  <c r="AX1" i="88"/>
  <c r="AY1" i="88"/>
  <c r="AZ1" i="88"/>
  <c r="BA1" i="88"/>
  <c r="BB1" i="88"/>
  <c r="BC1" i="88"/>
  <c r="BD1" i="88"/>
  <c r="C2" i="88"/>
  <c r="D2" i="88"/>
  <c r="E2" i="88"/>
  <c r="F2" i="88"/>
  <c r="G2" i="88"/>
  <c r="H2" i="88"/>
  <c r="I2" i="88"/>
  <c r="J2" i="88"/>
  <c r="K2" i="88"/>
  <c r="L2" i="88"/>
  <c r="M2" i="88"/>
  <c r="N2" i="88"/>
  <c r="O2" i="88"/>
  <c r="P2" i="88"/>
  <c r="Q2" i="88"/>
  <c r="R2" i="88"/>
  <c r="S2" i="88"/>
  <c r="T2" i="88"/>
  <c r="U2" i="88"/>
  <c r="V2" i="88"/>
  <c r="W2" i="88"/>
  <c r="X2" i="88"/>
  <c r="Y2" i="88"/>
  <c r="Z2" i="88"/>
  <c r="AA2" i="88"/>
  <c r="AB2" i="88"/>
  <c r="AC2" i="88"/>
  <c r="AD2" i="88"/>
  <c r="AE2" i="88"/>
  <c r="AF2" i="88"/>
  <c r="AG2" i="88"/>
  <c r="AH2" i="88"/>
  <c r="AI2" i="88"/>
  <c r="AJ2" i="88"/>
  <c r="AK2" i="88"/>
  <c r="AL2" i="88"/>
  <c r="AM2" i="88"/>
  <c r="AN2" i="88"/>
  <c r="AO2" i="88"/>
  <c r="AP2" i="88"/>
  <c r="AQ2" i="88"/>
  <c r="AR2" i="88"/>
  <c r="AS2" i="88"/>
  <c r="AT2" i="88"/>
  <c r="AU2" i="88"/>
  <c r="AV2" i="88"/>
  <c r="AW2" i="88"/>
  <c r="AX2" i="88"/>
  <c r="AY2" i="88"/>
  <c r="AZ2" i="88"/>
  <c r="BA2" i="88"/>
  <c r="BB2" i="88"/>
  <c r="BC2" i="88"/>
  <c r="BD2" i="88"/>
  <c r="BE2" i="88"/>
  <c r="BE1" i="88"/>
  <c r="BN2" i="83"/>
  <c r="BO2" i="83"/>
  <c r="BN3" i="83"/>
  <c r="BO3" i="83"/>
  <c r="K2" i="83"/>
  <c r="L2" i="83"/>
  <c r="M2" i="83"/>
  <c r="N2" i="83"/>
  <c r="O2" i="83"/>
  <c r="P2" i="83"/>
  <c r="Q2" i="83"/>
  <c r="R2" i="83"/>
  <c r="S2" i="83"/>
  <c r="T2" i="83"/>
  <c r="U2" i="83"/>
  <c r="V2" i="83"/>
  <c r="W2" i="83"/>
  <c r="X2" i="83"/>
  <c r="Y2" i="83"/>
  <c r="Z2" i="83"/>
  <c r="AA2" i="83"/>
  <c r="AB2" i="83"/>
  <c r="AC2" i="83"/>
  <c r="AD2" i="83"/>
  <c r="AE2" i="83"/>
  <c r="AF2" i="83"/>
  <c r="AG2" i="83"/>
  <c r="AH2" i="83"/>
  <c r="AI2" i="83"/>
  <c r="AJ2" i="83"/>
  <c r="AK2" i="83"/>
  <c r="AL2" i="83"/>
  <c r="AM2" i="83"/>
  <c r="AN2" i="83"/>
  <c r="AO2" i="83"/>
  <c r="AP2" i="83"/>
  <c r="AQ2" i="83"/>
  <c r="AR2" i="83"/>
  <c r="AS2" i="83"/>
  <c r="AT2" i="83"/>
  <c r="AU2" i="83"/>
  <c r="AV2" i="83"/>
  <c r="AW2" i="83"/>
  <c r="AX2" i="83"/>
  <c r="AY2" i="83"/>
  <c r="AZ2" i="83"/>
  <c r="BA2" i="83"/>
  <c r="BB2" i="83"/>
  <c r="BC2" i="83"/>
  <c r="BD2" i="83"/>
  <c r="BE2" i="83"/>
  <c r="BF2" i="83"/>
  <c r="BG2" i="83"/>
  <c r="BH2" i="83"/>
  <c r="BI2" i="83"/>
  <c r="BJ2" i="83"/>
  <c r="BK2" i="83"/>
  <c r="BL2" i="83"/>
  <c r="K3" i="83"/>
  <c r="L3" i="83"/>
  <c r="M3" i="83"/>
  <c r="N3" i="83"/>
  <c r="O3" i="83"/>
  <c r="P3" i="83"/>
  <c r="Q3" i="83"/>
  <c r="R3" i="83"/>
  <c r="S3" i="83"/>
  <c r="T3" i="83"/>
  <c r="U3" i="83"/>
  <c r="V3" i="83"/>
  <c r="W3" i="83"/>
  <c r="X3" i="83"/>
  <c r="Y3" i="83"/>
  <c r="Z3" i="83"/>
  <c r="AA3" i="83"/>
  <c r="AB3" i="83"/>
  <c r="AC3" i="83"/>
  <c r="AD3" i="83"/>
  <c r="AE3" i="83"/>
  <c r="AF3" i="83"/>
  <c r="AG3" i="83"/>
  <c r="AH3" i="83"/>
  <c r="AI3" i="83"/>
  <c r="AJ3" i="83"/>
  <c r="AK3" i="83"/>
  <c r="AL3" i="83"/>
  <c r="AM3" i="83"/>
  <c r="AN3" i="83"/>
  <c r="AO3" i="83"/>
  <c r="AP3" i="83"/>
  <c r="AQ3" i="83"/>
  <c r="AR3" i="83"/>
  <c r="AS3" i="83"/>
  <c r="AT3" i="83"/>
  <c r="AU3" i="83"/>
  <c r="AV3" i="83"/>
  <c r="AW3" i="83"/>
  <c r="AX3" i="83"/>
  <c r="AY3" i="83"/>
  <c r="AZ3" i="83"/>
  <c r="BA3" i="83"/>
  <c r="BB3" i="83"/>
  <c r="BC3" i="83"/>
  <c r="BD3" i="83"/>
  <c r="BE3" i="83"/>
  <c r="BF3" i="83"/>
  <c r="BG3" i="83"/>
  <c r="BH3" i="83"/>
  <c r="BI3" i="83"/>
  <c r="BJ3" i="83"/>
  <c r="BK3" i="83"/>
  <c r="BL3" i="83"/>
  <c r="BM3" i="83"/>
  <c r="BM2" i="83"/>
  <c r="BO1" i="60" l="1"/>
  <c r="BO2" i="60"/>
  <c r="K1" i="60"/>
  <c r="L1" i="60"/>
  <c r="M1" i="60"/>
  <c r="N1" i="60"/>
  <c r="O1" i="60"/>
  <c r="P1" i="60"/>
  <c r="Q1" i="60"/>
  <c r="R1" i="60"/>
  <c r="S1" i="60"/>
  <c r="T1" i="60"/>
  <c r="U1" i="60"/>
  <c r="V1" i="60"/>
  <c r="W1" i="60"/>
  <c r="X1" i="60"/>
  <c r="Y1" i="60"/>
  <c r="Z1" i="60"/>
  <c r="AA1" i="60"/>
  <c r="AB1" i="60"/>
  <c r="AC1" i="60"/>
  <c r="AD1" i="60"/>
  <c r="AE1" i="60"/>
  <c r="AF1" i="60"/>
  <c r="AG1" i="60"/>
  <c r="AH1" i="60"/>
  <c r="AI1" i="60"/>
  <c r="AJ1" i="60"/>
  <c r="AK1" i="60"/>
  <c r="AL1" i="60"/>
  <c r="AM1" i="60"/>
  <c r="AN1" i="60"/>
  <c r="AO1" i="60"/>
  <c r="AP1" i="60"/>
  <c r="AQ1" i="60"/>
  <c r="AR1" i="60"/>
  <c r="AS1" i="60"/>
  <c r="AT1" i="60"/>
  <c r="AU1" i="60"/>
  <c r="AV1" i="60"/>
  <c r="AW1" i="60"/>
  <c r="AX1" i="60"/>
  <c r="AY1" i="60"/>
  <c r="AZ1" i="60"/>
  <c r="BA1" i="60"/>
  <c r="BB1" i="60"/>
  <c r="BC1" i="60"/>
  <c r="BD1" i="60"/>
  <c r="BE1" i="60"/>
  <c r="BF1" i="60"/>
  <c r="BG1" i="60"/>
  <c r="BH1" i="60"/>
  <c r="BI1" i="60"/>
  <c r="BJ1" i="60"/>
  <c r="BK1" i="60"/>
  <c r="BL1" i="60"/>
  <c r="BM1" i="60"/>
  <c r="K2" i="60"/>
  <c r="L2" i="60"/>
  <c r="M2" i="60"/>
  <c r="N2" i="60"/>
  <c r="O2" i="60"/>
  <c r="P2" i="60"/>
  <c r="Q2" i="60"/>
  <c r="R2" i="60"/>
  <c r="S2" i="60"/>
  <c r="T2" i="60"/>
  <c r="U2" i="60"/>
  <c r="V2" i="60"/>
  <c r="W2" i="60"/>
  <c r="X2" i="60"/>
  <c r="Y2" i="60"/>
  <c r="Z2" i="60"/>
  <c r="AA2" i="60"/>
  <c r="AB2" i="60"/>
  <c r="AC2" i="60"/>
  <c r="AD2" i="60"/>
  <c r="AE2" i="60"/>
  <c r="AF2" i="60"/>
  <c r="AG2" i="60"/>
  <c r="AH2" i="60"/>
  <c r="AI2" i="60"/>
  <c r="AJ2" i="60"/>
  <c r="AK2" i="60"/>
  <c r="AL2" i="60"/>
  <c r="AM2" i="60"/>
  <c r="AN2" i="60"/>
  <c r="AO2" i="60"/>
  <c r="AP2" i="60"/>
  <c r="AQ2" i="60"/>
  <c r="AR2" i="60"/>
  <c r="AS2" i="60"/>
  <c r="AT2" i="60"/>
  <c r="AU2" i="60"/>
  <c r="AV2" i="60"/>
  <c r="AW2" i="60"/>
  <c r="AX2" i="60"/>
  <c r="AY2" i="60"/>
  <c r="AZ2" i="60"/>
  <c r="BA2" i="60"/>
  <c r="BB2" i="60"/>
  <c r="BC2" i="60"/>
  <c r="BD2" i="60"/>
  <c r="BE2" i="60"/>
  <c r="BF2" i="60"/>
  <c r="BG2" i="60"/>
  <c r="BH2" i="60"/>
  <c r="BI2" i="60"/>
  <c r="BJ2" i="60"/>
  <c r="BK2" i="60"/>
  <c r="BL2" i="60"/>
  <c r="BM2" i="60"/>
  <c r="BN2" i="60"/>
  <c r="BN1" i="60"/>
  <c r="BG1" i="57"/>
  <c r="BG2" i="57"/>
  <c r="C1" i="57"/>
  <c r="D1" i="57"/>
  <c r="E1" i="57"/>
  <c r="F1" i="57"/>
  <c r="G1" i="57"/>
  <c r="H1" i="57"/>
  <c r="I1" i="57"/>
  <c r="J1" i="57"/>
  <c r="K1" i="57"/>
  <c r="L1" i="57"/>
  <c r="M1" i="57"/>
  <c r="N1" i="57"/>
  <c r="O1" i="57"/>
  <c r="P1" i="57"/>
  <c r="Q1" i="57"/>
  <c r="R1" i="57"/>
  <c r="S1" i="57"/>
  <c r="T1" i="57"/>
  <c r="U1" i="57"/>
  <c r="V1" i="57"/>
  <c r="W1" i="57"/>
  <c r="X1" i="57"/>
  <c r="Y1" i="57"/>
  <c r="Z1" i="57"/>
  <c r="AA1" i="57"/>
  <c r="AB1" i="57"/>
  <c r="AC1" i="57"/>
  <c r="AD1" i="57"/>
  <c r="AE1" i="57"/>
  <c r="AF1" i="57"/>
  <c r="AG1" i="57"/>
  <c r="AH1" i="57"/>
  <c r="AI1" i="57"/>
  <c r="AJ1" i="57"/>
  <c r="AK1" i="57"/>
  <c r="AL1" i="57"/>
  <c r="AM1" i="57"/>
  <c r="AN1" i="57"/>
  <c r="AO1" i="57"/>
  <c r="AP1" i="57"/>
  <c r="AQ1" i="57"/>
  <c r="AR1" i="57"/>
  <c r="AS1" i="57"/>
  <c r="AT1" i="57"/>
  <c r="AU1" i="57"/>
  <c r="AV1" i="57"/>
  <c r="AW1" i="57"/>
  <c r="AX1" i="57"/>
  <c r="AY1" i="57"/>
  <c r="AZ1" i="57"/>
  <c r="BA1" i="57"/>
  <c r="BB1" i="57"/>
  <c r="BC1" i="57"/>
  <c r="BD1" i="57"/>
  <c r="BE1" i="57"/>
  <c r="C2" i="57"/>
  <c r="D2" i="57"/>
  <c r="E2" i="57"/>
  <c r="F2" i="57"/>
  <c r="G2" i="57"/>
  <c r="H2" i="57"/>
  <c r="I2" i="57"/>
  <c r="J2" i="57"/>
  <c r="K2" i="57"/>
  <c r="L2" i="57"/>
  <c r="M2" i="57"/>
  <c r="N2" i="57"/>
  <c r="O2" i="57"/>
  <c r="P2" i="57"/>
  <c r="Q2" i="57"/>
  <c r="R2" i="57"/>
  <c r="S2" i="57"/>
  <c r="T2" i="57"/>
  <c r="U2" i="57"/>
  <c r="V2" i="57"/>
  <c r="W2" i="57"/>
  <c r="X2" i="57"/>
  <c r="Y2" i="57"/>
  <c r="Z2" i="57"/>
  <c r="AA2" i="57"/>
  <c r="AB2" i="57"/>
  <c r="AC2" i="57"/>
  <c r="AD2" i="57"/>
  <c r="AE2" i="57"/>
  <c r="AF2" i="57"/>
  <c r="AG2" i="57"/>
  <c r="AH2" i="57"/>
  <c r="AI2" i="57"/>
  <c r="AJ2" i="57"/>
  <c r="AK2" i="57"/>
  <c r="AL2" i="57"/>
  <c r="AM2" i="57"/>
  <c r="AN2" i="57"/>
  <c r="AO2" i="57"/>
  <c r="AP2" i="57"/>
  <c r="AQ2" i="57"/>
  <c r="AR2" i="57"/>
  <c r="AS2" i="57"/>
  <c r="AT2" i="57"/>
  <c r="AU2" i="57"/>
  <c r="AV2" i="57"/>
  <c r="AW2" i="57"/>
  <c r="AX2" i="57"/>
  <c r="AY2" i="57"/>
  <c r="AZ2" i="57"/>
  <c r="BA2" i="57"/>
  <c r="BB2" i="57"/>
  <c r="BC2" i="57"/>
  <c r="BD2" i="57"/>
  <c r="BE2" i="57"/>
  <c r="BF2" i="57"/>
  <c r="BF1" i="57"/>
  <c r="C3" i="72"/>
  <c r="D3" i="72"/>
  <c r="E3" i="72"/>
  <c r="F3" i="72"/>
  <c r="G3" i="72"/>
  <c r="H3" i="72"/>
  <c r="I3" i="72"/>
  <c r="J3" i="72"/>
  <c r="K3" i="72"/>
  <c r="L3" i="72"/>
  <c r="M3" i="72"/>
  <c r="N3" i="72"/>
  <c r="O3" i="72"/>
  <c r="P3" i="72"/>
  <c r="Q3" i="72"/>
  <c r="R3" i="72"/>
  <c r="S3" i="72"/>
  <c r="T3" i="72"/>
  <c r="U3" i="72"/>
  <c r="C4" i="72"/>
  <c r="D4" i="72"/>
  <c r="E4" i="72"/>
  <c r="F4" i="72"/>
  <c r="G4" i="72"/>
  <c r="H4" i="72"/>
  <c r="I4" i="72"/>
  <c r="J4" i="72"/>
  <c r="K4" i="72"/>
  <c r="L4" i="72"/>
  <c r="M4" i="72"/>
  <c r="N4" i="72"/>
  <c r="O4" i="72"/>
  <c r="P4" i="72"/>
  <c r="Q4" i="72"/>
  <c r="R4" i="72"/>
  <c r="S4" i="72"/>
  <c r="T4" i="72"/>
  <c r="U4" i="72"/>
  <c r="W3" i="72"/>
  <c r="W4" i="72"/>
  <c r="V4" i="72"/>
  <c r="V3" i="72"/>
  <c r="C1" i="54"/>
  <c r="D1" i="54"/>
  <c r="E1" i="54"/>
  <c r="F1" i="54"/>
  <c r="G1" i="54"/>
  <c r="H1" i="54"/>
  <c r="I1" i="54"/>
  <c r="J1" i="54"/>
  <c r="K1" i="54"/>
  <c r="L1" i="54"/>
  <c r="M1" i="54"/>
  <c r="N1" i="54"/>
  <c r="O1" i="54"/>
  <c r="P1" i="54"/>
  <c r="Q1" i="54"/>
  <c r="R1" i="54"/>
  <c r="S1" i="54"/>
  <c r="T1" i="54"/>
  <c r="U1" i="54"/>
  <c r="V1" i="54"/>
  <c r="W1" i="54"/>
  <c r="X1" i="54"/>
  <c r="Y1" i="54"/>
  <c r="Z1" i="54"/>
  <c r="AA1" i="54"/>
  <c r="AB1" i="54"/>
  <c r="AC1" i="54"/>
  <c r="AD1" i="54"/>
  <c r="AE1" i="54"/>
  <c r="AF1" i="54"/>
  <c r="AG1" i="54"/>
  <c r="AH1" i="54"/>
  <c r="AI1" i="54"/>
  <c r="AJ1" i="54"/>
  <c r="AK1" i="54"/>
  <c r="AL1" i="54"/>
  <c r="AM1" i="54"/>
  <c r="AN1" i="54"/>
  <c r="AO1" i="54"/>
  <c r="AP1" i="54"/>
  <c r="AQ1" i="54"/>
  <c r="AR1" i="54"/>
  <c r="AS1" i="54"/>
  <c r="AT1" i="54"/>
  <c r="AU1" i="54"/>
  <c r="AV1" i="54"/>
  <c r="AW1" i="54"/>
  <c r="AX1" i="54"/>
  <c r="AY1" i="54"/>
  <c r="AZ1" i="54"/>
  <c r="BA1" i="54"/>
  <c r="BB1" i="54"/>
  <c r="BC1" i="54"/>
  <c r="BD1" i="54"/>
  <c r="C2" i="54"/>
  <c r="D2" i="54"/>
  <c r="E2" i="54"/>
  <c r="F2" i="54"/>
  <c r="G2" i="54"/>
  <c r="H2" i="54"/>
  <c r="I2" i="54"/>
  <c r="J2" i="54"/>
  <c r="K2" i="54"/>
  <c r="L2" i="54"/>
  <c r="M2" i="54"/>
  <c r="N2" i="54"/>
  <c r="O2" i="54"/>
  <c r="P2" i="54"/>
  <c r="Q2" i="54"/>
  <c r="R2" i="54"/>
  <c r="S2" i="54"/>
  <c r="T2" i="54"/>
  <c r="U2" i="54"/>
  <c r="V2" i="54"/>
  <c r="W2" i="54"/>
  <c r="X2" i="54"/>
  <c r="Y2" i="54"/>
  <c r="Z2" i="54"/>
  <c r="AA2" i="54"/>
  <c r="AB2" i="54"/>
  <c r="AC2" i="54"/>
  <c r="AD2" i="54"/>
  <c r="AE2" i="54"/>
  <c r="AF2" i="54"/>
  <c r="AG2" i="54"/>
  <c r="AH2" i="54"/>
  <c r="AI2" i="54"/>
  <c r="AJ2" i="54"/>
  <c r="AK2" i="54"/>
  <c r="AL2" i="54"/>
  <c r="AM2" i="54"/>
  <c r="AN2" i="54"/>
  <c r="AO2" i="54"/>
  <c r="AP2" i="54"/>
  <c r="AQ2" i="54"/>
  <c r="AR2" i="54"/>
  <c r="AS2" i="54"/>
  <c r="AT2" i="54"/>
  <c r="AU2" i="54"/>
  <c r="AV2" i="54"/>
  <c r="AW2" i="54"/>
  <c r="AX2" i="54"/>
  <c r="AY2" i="54"/>
  <c r="AZ2" i="54"/>
  <c r="BA2" i="54"/>
  <c r="BB2" i="54"/>
  <c r="BC2" i="54"/>
  <c r="BD2" i="54"/>
  <c r="BF1" i="54"/>
  <c r="BG1" i="54"/>
  <c r="BF2" i="54"/>
  <c r="BG2" i="54"/>
  <c r="BE2" i="54"/>
  <c r="BE1" i="54"/>
  <c r="C1" i="52"/>
  <c r="D1" i="52"/>
  <c r="E1" i="52"/>
  <c r="F1" i="52"/>
  <c r="G1" i="52"/>
  <c r="H1" i="52"/>
  <c r="I1" i="52"/>
  <c r="J1" i="52"/>
  <c r="K1" i="52"/>
  <c r="L1" i="52"/>
  <c r="M1" i="52"/>
  <c r="N1" i="52"/>
  <c r="O1" i="52"/>
  <c r="P1" i="52"/>
  <c r="Q1" i="52"/>
  <c r="R1" i="52"/>
  <c r="S1" i="52"/>
  <c r="T1" i="52"/>
  <c r="U1" i="52"/>
  <c r="V1" i="52"/>
  <c r="W1" i="52"/>
  <c r="X1" i="52"/>
  <c r="Y1" i="52"/>
  <c r="Z1" i="52"/>
  <c r="AA1" i="52"/>
  <c r="AB1" i="52"/>
  <c r="AC1" i="52"/>
  <c r="AD1" i="52"/>
  <c r="AE1" i="52"/>
  <c r="AF1" i="52"/>
  <c r="AG1" i="52"/>
  <c r="AH1" i="52"/>
  <c r="AI1" i="52"/>
  <c r="AJ1" i="52"/>
  <c r="AK1" i="52"/>
  <c r="AL1" i="52"/>
  <c r="AM1" i="52"/>
  <c r="AN1" i="52"/>
  <c r="AO1" i="52"/>
  <c r="AP1" i="52"/>
  <c r="AQ1" i="52"/>
  <c r="AR1" i="52"/>
  <c r="AS1" i="52"/>
  <c r="AT1" i="52"/>
  <c r="AU1" i="52"/>
  <c r="AV1" i="52"/>
  <c r="AW1" i="52"/>
  <c r="AX1" i="52"/>
  <c r="AY1" i="52"/>
  <c r="AZ1" i="52"/>
  <c r="BA1" i="52"/>
  <c r="BB1" i="52"/>
  <c r="BC1" i="52"/>
  <c r="BD1" i="52"/>
  <c r="BE1" i="52"/>
  <c r="C2" i="52"/>
  <c r="D2" i="52"/>
  <c r="E2" i="52"/>
  <c r="F2" i="52"/>
  <c r="G2" i="52"/>
  <c r="H2" i="52"/>
  <c r="I2" i="52"/>
  <c r="J2" i="52"/>
  <c r="K2" i="52"/>
  <c r="L2" i="52"/>
  <c r="M2" i="52"/>
  <c r="N2" i="52"/>
  <c r="O2" i="52"/>
  <c r="P2" i="52"/>
  <c r="Q2" i="52"/>
  <c r="R2" i="52"/>
  <c r="S2" i="52"/>
  <c r="T2" i="52"/>
  <c r="U2" i="52"/>
  <c r="V2" i="52"/>
  <c r="W2" i="52"/>
  <c r="X2" i="52"/>
  <c r="Y2" i="52"/>
  <c r="Z2" i="52"/>
  <c r="AA2" i="52"/>
  <c r="AB2" i="52"/>
  <c r="AC2" i="52"/>
  <c r="AD2" i="52"/>
  <c r="AE2" i="52"/>
  <c r="AF2" i="52"/>
  <c r="AG2" i="52"/>
  <c r="AH2" i="52"/>
  <c r="AI2" i="52"/>
  <c r="AJ2" i="52"/>
  <c r="AK2" i="52"/>
  <c r="AL2" i="52"/>
  <c r="AM2" i="52"/>
  <c r="AN2" i="52"/>
  <c r="AO2" i="52"/>
  <c r="AP2" i="52"/>
  <c r="AQ2" i="52"/>
  <c r="AR2" i="52"/>
  <c r="AS2" i="52"/>
  <c r="AT2" i="52"/>
  <c r="AU2" i="52"/>
  <c r="AV2" i="52"/>
  <c r="AW2" i="52"/>
  <c r="AX2" i="52"/>
  <c r="AY2" i="52"/>
  <c r="AZ2" i="52"/>
  <c r="BA2" i="52"/>
  <c r="BB2" i="52"/>
  <c r="BC2" i="52"/>
  <c r="BD2" i="52"/>
  <c r="BE2" i="52"/>
  <c r="BG1" i="52"/>
  <c r="BG2" i="52"/>
  <c r="BF1" i="52"/>
  <c r="BF2" i="52"/>
  <c r="C1" i="50"/>
  <c r="D1" i="50"/>
  <c r="E1" i="50"/>
  <c r="F1" i="50"/>
  <c r="G1" i="50"/>
  <c r="H1" i="50"/>
  <c r="I1" i="50"/>
  <c r="J1" i="50"/>
  <c r="K1" i="50"/>
  <c r="L1" i="50"/>
  <c r="M1" i="50"/>
  <c r="N1" i="50"/>
  <c r="O1" i="50"/>
  <c r="P1" i="50"/>
  <c r="Q1" i="50"/>
  <c r="R1" i="50"/>
  <c r="S1" i="50"/>
  <c r="T1" i="50"/>
  <c r="U1" i="50"/>
  <c r="V1" i="50"/>
  <c r="W1" i="50"/>
  <c r="X1" i="50"/>
  <c r="Y1" i="50"/>
  <c r="Z1" i="50"/>
  <c r="AA1" i="50"/>
  <c r="AB1" i="50"/>
  <c r="AC1" i="50"/>
  <c r="AD1" i="50"/>
  <c r="AE1" i="50"/>
  <c r="AF1" i="50"/>
  <c r="AG1" i="50"/>
  <c r="AH1" i="50"/>
  <c r="AI1" i="50"/>
  <c r="AJ1" i="50"/>
  <c r="AK1" i="50"/>
  <c r="AL1" i="50"/>
  <c r="AM1" i="50"/>
  <c r="AN1" i="50"/>
  <c r="AO1" i="50"/>
  <c r="AP1" i="50"/>
  <c r="AQ1" i="50"/>
  <c r="AR1" i="50"/>
  <c r="AS1" i="50"/>
  <c r="AT1" i="50"/>
  <c r="AU1" i="50"/>
  <c r="AV1" i="50"/>
  <c r="AW1" i="50"/>
  <c r="AX1" i="50"/>
  <c r="AY1" i="50"/>
  <c r="AZ1" i="50"/>
  <c r="BA1" i="50"/>
  <c r="BB1" i="50"/>
  <c r="BC1" i="50"/>
  <c r="BD1" i="50"/>
  <c r="BE1" i="50"/>
  <c r="BF1" i="50"/>
  <c r="C2" i="50"/>
  <c r="D2" i="50"/>
  <c r="E2" i="50"/>
  <c r="F2" i="50"/>
  <c r="G2" i="50"/>
  <c r="H2" i="50"/>
  <c r="I2" i="50"/>
  <c r="J2" i="50"/>
  <c r="K2" i="50"/>
  <c r="L2" i="50"/>
  <c r="M2" i="50"/>
  <c r="N2" i="50"/>
  <c r="O2" i="50"/>
  <c r="P2" i="50"/>
  <c r="Q2" i="50"/>
  <c r="R2" i="50"/>
  <c r="S2" i="50"/>
  <c r="T2" i="50"/>
  <c r="U2" i="50"/>
  <c r="V2" i="50"/>
  <c r="W2" i="50"/>
  <c r="X2" i="50"/>
  <c r="Y2" i="50"/>
  <c r="Z2" i="50"/>
  <c r="AA2" i="50"/>
  <c r="AB2" i="50"/>
  <c r="AC2" i="50"/>
  <c r="AD2" i="50"/>
  <c r="AE2" i="50"/>
  <c r="AF2" i="50"/>
  <c r="AG2" i="50"/>
  <c r="AH2" i="50"/>
  <c r="AI2" i="50"/>
  <c r="AJ2" i="50"/>
  <c r="AK2" i="50"/>
  <c r="AL2" i="50"/>
  <c r="AM2" i="50"/>
  <c r="AN2" i="50"/>
  <c r="AO2" i="50"/>
  <c r="AP2" i="50"/>
  <c r="AQ2" i="50"/>
  <c r="AR2" i="50"/>
  <c r="AS2" i="50"/>
  <c r="AT2" i="50"/>
  <c r="AU2" i="50"/>
  <c r="AV2" i="50"/>
  <c r="AW2" i="50"/>
  <c r="AX2" i="50"/>
  <c r="AY2" i="50"/>
  <c r="AZ2" i="50"/>
  <c r="BA2" i="50"/>
  <c r="BB2" i="50"/>
  <c r="BC2" i="50"/>
  <c r="BD2" i="50"/>
  <c r="BE2" i="50"/>
  <c r="BF2" i="50"/>
  <c r="BG2" i="50"/>
  <c r="BG1" i="50"/>
  <c r="C1" i="204"/>
  <c r="D1" i="204"/>
  <c r="E1" i="204"/>
  <c r="F1" i="204"/>
  <c r="G1" i="204"/>
  <c r="H1" i="204"/>
  <c r="I1" i="204"/>
  <c r="J1" i="204"/>
  <c r="K1" i="204"/>
  <c r="L1" i="204"/>
  <c r="M1" i="204"/>
  <c r="N1" i="204"/>
  <c r="O1" i="204"/>
  <c r="P1" i="204"/>
  <c r="Q1" i="204"/>
  <c r="R1" i="204"/>
  <c r="S1" i="204"/>
  <c r="T1" i="204"/>
  <c r="U1" i="204"/>
  <c r="V1" i="204"/>
  <c r="W1" i="204"/>
  <c r="X1" i="204"/>
  <c r="Y1" i="204"/>
  <c r="Z1" i="204"/>
  <c r="AA1" i="204"/>
  <c r="AB1" i="204"/>
  <c r="AC1" i="204"/>
  <c r="AD1" i="204"/>
  <c r="AE1" i="204"/>
  <c r="AF1" i="204"/>
  <c r="AG1" i="204"/>
  <c r="AH1" i="204"/>
  <c r="AI1" i="204"/>
  <c r="AJ1" i="204"/>
  <c r="AK1" i="204"/>
  <c r="AL1" i="204"/>
  <c r="AM1" i="204"/>
  <c r="AN1" i="204"/>
  <c r="AO1" i="204"/>
  <c r="AP1" i="204"/>
  <c r="AQ1" i="204"/>
  <c r="AR1" i="204"/>
  <c r="AS1" i="204"/>
  <c r="AT1" i="204"/>
  <c r="AU1" i="204"/>
  <c r="AV1" i="204"/>
  <c r="AW1" i="204"/>
  <c r="AX1" i="204"/>
  <c r="AY1" i="204"/>
  <c r="AZ1" i="204"/>
  <c r="BA1" i="204"/>
  <c r="BB1" i="204"/>
  <c r="BC1" i="204"/>
  <c r="BD1" i="204"/>
  <c r="BE1" i="204"/>
  <c r="C2" i="204"/>
  <c r="D2" i="204"/>
  <c r="E2" i="204"/>
  <c r="F2" i="204"/>
  <c r="G2" i="204"/>
  <c r="H2" i="204"/>
  <c r="I2" i="204"/>
  <c r="J2" i="204"/>
  <c r="K2" i="204"/>
  <c r="L2" i="204"/>
  <c r="M2" i="204"/>
  <c r="N2" i="204"/>
  <c r="O2" i="204"/>
  <c r="P2" i="204"/>
  <c r="Q2" i="204"/>
  <c r="R2" i="204"/>
  <c r="S2" i="204"/>
  <c r="T2" i="204"/>
  <c r="U2" i="204"/>
  <c r="V2" i="204"/>
  <c r="W2" i="204"/>
  <c r="X2" i="204"/>
  <c r="Y2" i="204"/>
  <c r="Z2" i="204"/>
  <c r="AA2" i="204"/>
  <c r="AB2" i="204"/>
  <c r="AC2" i="204"/>
  <c r="AD2" i="204"/>
  <c r="AE2" i="204"/>
  <c r="AF2" i="204"/>
  <c r="AG2" i="204"/>
  <c r="AH2" i="204"/>
  <c r="AI2" i="204"/>
  <c r="AJ2" i="204"/>
  <c r="AK2" i="204"/>
  <c r="AL2" i="204"/>
  <c r="AM2" i="204"/>
  <c r="AN2" i="204"/>
  <c r="AO2" i="204"/>
  <c r="AP2" i="204"/>
  <c r="AQ2" i="204"/>
  <c r="AR2" i="204"/>
  <c r="AS2" i="204"/>
  <c r="AT2" i="204"/>
  <c r="AU2" i="204"/>
  <c r="AV2" i="204"/>
  <c r="AW2" i="204"/>
  <c r="AX2" i="204"/>
  <c r="AY2" i="204"/>
  <c r="AZ2" i="204"/>
  <c r="BA2" i="204"/>
  <c r="BB2" i="204"/>
  <c r="BC2" i="204"/>
  <c r="BD2" i="204"/>
  <c r="BE2" i="204"/>
  <c r="BG1" i="204"/>
  <c r="BG2" i="204"/>
  <c r="BF2" i="204"/>
  <c r="BF1" i="204"/>
  <c r="C1" i="65" l="1"/>
  <c r="D1" i="65"/>
  <c r="E1" i="65"/>
  <c r="F1" i="65"/>
  <c r="G1" i="65"/>
  <c r="H1" i="65"/>
  <c r="I1" i="65"/>
  <c r="J1" i="65"/>
  <c r="K1" i="65"/>
  <c r="L1" i="65"/>
  <c r="M1" i="65"/>
  <c r="N1" i="65"/>
  <c r="O1" i="65"/>
  <c r="P1" i="65"/>
  <c r="Q1" i="65"/>
  <c r="R1" i="65"/>
  <c r="S1" i="65"/>
  <c r="T1" i="65"/>
  <c r="U1" i="65"/>
  <c r="V1" i="65"/>
  <c r="W1" i="65"/>
  <c r="X1" i="65"/>
  <c r="Y1" i="65"/>
  <c r="Z1" i="65"/>
  <c r="AA1" i="65"/>
  <c r="AB1" i="65"/>
  <c r="AC1" i="65"/>
  <c r="AD1" i="65"/>
  <c r="AE1" i="65"/>
  <c r="AF1" i="65"/>
  <c r="AG1" i="65"/>
  <c r="AH1" i="65"/>
  <c r="AI1" i="65"/>
  <c r="AJ1" i="65"/>
  <c r="AK1" i="65"/>
  <c r="AL1" i="65"/>
  <c r="AM1" i="65"/>
  <c r="AN1" i="65"/>
  <c r="AO1" i="65"/>
  <c r="AP1" i="65"/>
  <c r="AQ1" i="65"/>
  <c r="AR1" i="65"/>
  <c r="AS1" i="65"/>
  <c r="AT1" i="65"/>
  <c r="AU1" i="65"/>
  <c r="AV1" i="65"/>
  <c r="AW1" i="65"/>
  <c r="AX1" i="65"/>
  <c r="AY1" i="65"/>
  <c r="AZ1" i="65"/>
  <c r="BA1" i="65"/>
  <c r="BB1" i="65"/>
  <c r="BC1" i="65"/>
  <c r="BD1" i="65"/>
  <c r="BE1" i="65"/>
  <c r="C2" i="65"/>
  <c r="D2" i="65"/>
  <c r="E2" i="65"/>
  <c r="F2" i="65"/>
  <c r="G2" i="65"/>
  <c r="H2" i="65"/>
  <c r="I2" i="65"/>
  <c r="J2" i="65"/>
  <c r="K2" i="65"/>
  <c r="L2" i="65"/>
  <c r="M2" i="65"/>
  <c r="N2" i="65"/>
  <c r="O2" i="65"/>
  <c r="P2" i="65"/>
  <c r="Q2" i="65"/>
  <c r="R2" i="65"/>
  <c r="S2" i="65"/>
  <c r="T2" i="65"/>
  <c r="U2" i="65"/>
  <c r="V2" i="65"/>
  <c r="W2" i="65"/>
  <c r="X2" i="65"/>
  <c r="Y2" i="65"/>
  <c r="Z2" i="65"/>
  <c r="AA2" i="65"/>
  <c r="AB2" i="65"/>
  <c r="AC2" i="65"/>
  <c r="AD2" i="65"/>
  <c r="AE2" i="65"/>
  <c r="AF2" i="65"/>
  <c r="AG2" i="65"/>
  <c r="AH2" i="65"/>
  <c r="AI2" i="65"/>
  <c r="AJ2" i="65"/>
  <c r="AK2" i="65"/>
  <c r="AL2" i="65"/>
  <c r="AM2" i="65"/>
  <c r="AN2" i="65"/>
  <c r="AO2" i="65"/>
  <c r="AP2" i="65"/>
  <c r="AQ2" i="65"/>
  <c r="AR2" i="65"/>
  <c r="AS2" i="65"/>
  <c r="AT2" i="65"/>
  <c r="AU2" i="65"/>
  <c r="AV2" i="65"/>
  <c r="AW2" i="65"/>
  <c r="AX2" i="65"/>
  <c r="AY2" i="65"/>
  <c r="AZ2" i="65"/>
  <c r="BA2" i="65"/>
  <c r="BB2" i="65"/>
  <c r="BC2" i="65"/>
  <c r="BD2" i="65"/>
  <c r="BE2" i="65"/>
  <c r="BG1" i="65"/>
  <c r="BG2" i="65"/>
  <c r="BF2" i="65"/>
  <c r="BF1" i="65"/>
  <c r="C1" i="46" l="1"/>
  <c r="C2" i="46"/>
  <c r="D1" i="46"/>
  <c r="E1" i="46"/>
  <c r="F1" i="46"/>
  <c r="G1" i="46"/>
  <c r="H1" i="46"/>
  <c r="I1" i="46"/>
  <c r="J1" i="46"/>
  <c r="K1" i="46"/>
  <c r="L1" i="46"/>
  <c r="M1" i="46"/>
  <c r="N1" i="46"/>
  <c r="O1" i="46"/>
  <c r="P1" i="46"/>
  <c r="Q1" i="46"/>
  <c r="R1" i="46"/>
  <c r="S1" i="46"/>
  <c r="T1" i="46"/>
  <c r="U1" i="46"/>
  <c r="V1" i="46"/>
  <c r="W1" i="46"/>
  <c r="X1" i="46"/>
  <c r="Y1" i="46"/>
  <c r="Z1" i="46"/>
  <c r="AA1" i="46"/>
  <c r="AB1" i="46"/>
  <c r="AC1" i="46"/>
  <c r="AD1" i="46"/>
  <c r="AE1" i="46"/>
  <c r="AF1" i="46"/>
  <c r="AG1" i="46"/>
  <c r="AH1" i="46"/>
  <c r="AI1" i="46"/>
  <c r="AJ1" i="46"/>
  <c r="AK1" i="46"/>
  <c r="AL1" i="46"/>
  <c r="AM1" i="46"/>
  <c r="AN1" i="46"/>
  <c r="AO1" i="46"/>
  <c r="AP1" i="46"/>
  <c r="AQ1" i="46"/>
  <c r="AR1" i="46"/>
  <c r="AS1" i="46"/>
  <c r="AT1" i="46"/>
  <c r="AU1" i="46"/>
  <c r="AV1" i="46"/>
  <c r="AW1" i="46"/>
  <c r="AX1" i="46"/>
  <c r="AY1" i="46"/>
  <c r="AZ1" i="46"/>
  <c r="BA1" i="46"/>
  <c r="BB1" i="46"/>
  <c r="BC1" i="46"/>
  <c r="BD1" i="46"/>
  <c r="BE1" i="46"/>
  <c r="BF1" i="46"/>
  <c r="D2" i="46"/>
  <c r="E2" i="46"/>
  <c r="F2" i="46"/>
  <c r="G2" i="46"/>
  <c r="H2" i="46"/>
  <c r="I2" i="46"/>
  <c r="J2" i="46"/>
  <c r="K2" i="46"/>
  <c r="L2" i="46"/>
  <c r="M2" i="46"/>
  <c r="N2" i="46"/>
  <c r="O2" i="46"/>
  <c r="P2" i="46"/>
  <c r="Q2" i="46"/>
  <c r="R2" i="46"/>
  <c r="S2" i="46"/>
  <c r="T2" i="46"/>
  <c r="U2" i="46"/>
  <c r="V2" i="46"/>
  <c r="W2" i="46"/>
  <c r="X2" i="46"/>
  <c r="Y2" i="46"/>
  <c r="Z2" i="46"/>
  <c r="AA2" i="46"/>
  <c r="AB2" i="46"/>
  <c r="AC2" i="46"/>
  <c r="AD2" i="46"/>
  <c r="AE2" i="46"/>
  <c r="AF2" i="46"/>
  <c r="AG2" i="46"/>
  <c r="AH2" i="46"/>
  <c r="AI2" i="46"/>
  <c r="AJ2" i="46"/>
  <c r="AK2" i="46"/>
  <c r="AL2" i="46"/>
  <c r="AM2" i="46"/>
  <c r="AN2" i="46"/>
  <c r="AO2" i="46"/>
  <c r="AP2" i="46"/>
  <c r="AQ2" i="46"/>
  <c r="AR2" i="46"/>
  <c r="AS2" i="46"/>
  <c r="AT2" i="46"/>
  <c r="AU2" i="46"/>
  <c r="AV2" i="46"/>
  <c r="AW2" i="46"/>
  <c r="AX2" i="46"/>
  <c r="AY2" i="46"/>
  <c r="AZ2" i="46"/>
  <c r="BA2" i="46"/>
  <c r="BB2" i="46"/>
  <c r="BC2" i="46"/>
  <c r="BD2" i="46"/>
  <c r="BE2" i="46"/>
  <c r="BF2" i="46"/>
  <c r="BG2" i="46"/>
  <c r="BG1" i="46"/>
  <c r="C1" i="44"/>
  <c r="D1" i="44"/>
  <c r="E1" i="44"/>
  <c r="F1" i="44"/>
  <c r="G1" i="44"/>
  <c r="H1" i="44"/>
  <c r="I1" i="44"/>
  <c r="J1" i="44"/>
  <c r="K1" i="44"/>
  <c r="L1" i="44"/>
  <c r="M1" i="44"/>
  <c r="N1" i="44"/>
  <c r="O1" i="44"/>
  <c r="P1" i="44"/>
  <c r="Q1" i="44"/>
  <c r="R1" i="44"/>
  <c r="S1" i="44"/>
  <c r="T1" i="44"/>
  <c r="U1" i="44"/>
  <c r="V1" i="44"/>
  <c r="W1" i="44"/>
  <c r="X1" i="44"/>
  <c r="Y1" i="44"/>
  <c r="Z1" i="44"/>
  <c r="AA1" i="44"/>
  <c r="AB1" i="44"/>
  <c r="AC1" i="44"/>
  <c r="AD1" i="44"/>
  <c r="AE1" i="44"/>
  <c r="AF1" i="44"/>
  <c r="AG1" i="44"/>
  <c r="AH1" i="44"/>
  <c r="AI1" i="44"/>
  <c r="AJ1" i="44"/>
  <c r="AK1" i="44"/>
  <c r="AL1" i="44"/>
  <c r="AM1" i="44"/>
  <c r="AN1" i="44"/>
  <c r="AO1" i="44"/>
  <c r="AP1" i="44"/>
  <c r="AQ1" i="44"/>
  <c r="AR1" i="44"/>
  <c r="AS1" i="44"/>
  <c r="AT1" i="44"/>
  <c r="AU1" i="44"/>
  <c r="AV1" i="44"/>
  <c r="AW1" i="44"/>
  <c r="AX1" i="44"/>
  <c r="AY1" i="44"/>
  <c r="AZ1" i="44"/>
  <c r="BA1" i="44"/>
  <c r="BB1" i="44"/>
  <c r="BC1" i="44"/>
  <c r="BD1" i="44"/>
  <c r="BE1" i="44"/>
  <c r="C2" i="44"/>
  <c r="D2" i="44"/>
  <c r="E2" i="44"/>
  <c r="F2" i="44"/>
  <c r="G2" i="44"/>
  <c r="H2" i="44"/>
  <c r="I2" i="44"/>
  <c r="J2" i="44"/>
  <c r="K2" i="44"/>
  <c r="L2" i="44"/>
  <c r="M2" i="44"/>
  <c r="N2" i="44"/>
  <c r="O2" i="44"/>
  <c r="P2" i="44"/>
  <c r="Q2" i="44"/>
  <c r="R2" i="44"/>
  <c r="S2" i="44"/>
  <c r="T2" i="44"/>
  <c r="U2" i="44"/>
  <c r="V2" i="44"/>
  <c r="W2" i="44"/>
  <c r="X2" i="44"/>
  <c r="Y2" i="44"/>
  <c r="Z2" i="44"/>
  <c r="AA2" i="44"/>
  <c r="AB2" i="44"/>
  <c r="AC2" i="44"/>
  <c r="AD2" i="44"/>
  <c r="AE2" i="44"/>
  <c r="AF2" i="44"/>
  <c r="AG2" i="44"/>
  <c r="AH2" i="44"/>
  <c r="AI2" i="44"/>
  <c r="AJ2" i="44"/>
  <c r="AK2" i="44"/>
  <c r="AL2" i="44"/>
  <c r="AM2" i="44"/>
  <c r="AN2" i="44"/>
  <c r="AO2" i="44"/>
  <c r="AP2" i="44"/>
  <c r="AQ2" i="44"/>
  <c r="AR2" i="44"/>
  <c r="AS2" i="44"/>
  <c r="AT2" i="44"/>
  <c r="AU2" i="44"/>
  <c r="AV2" i="44"/>
  <c r="AW2" i="44"/>
  <c r="AX2" i="44"/>
  <c r="AY2" i="44"/>
  <c r="AZ2" i="44"/>
  <c r="BA2" i="44"/>
  <c r="BB2" i="44"/>
  <c r="BC2" i="44"/>
  <c r="BD2" i="44"/>
  <c r="BE2" i="44"/>
  <c r="BG1" i="44"/>
  <c r="BG2" i="44"/>
  <c r="BF2" i="44"/>
  <c r="BF1" i="44"/>
  <c r="FB10" i="157"/>
  <c r="FC10" i="157" s="1"/>
  <c r="FD10" i="157" s="1"/>
  <c r="C1" i="159"/>
  <c r="D1" i="159"/>
  <c r="E1" i="159"/>
  <c r="F1" i="159"/>
  <c r="G1" i="159"/>
  <c r="H1" i="159"/>
  <c r="I1" i="159"/>
  <c r="J1" i="159"/>
  <c r="K1" i="159"/>
  <c r="L1" i="159"/>
  <c r="M1" i="159"/>
  <c r="N1" i="159"/>
  <c r="O1" i="159"/>
  <c r="P1" i="159"/>
  <c r="Q1" i="159"/>
  <c r="R1" i="159"/>
  <c r="S1" i="159"/>
  <c r="T1" i="159"/>
  <c r="U1" i="159"/>
  <c r="V1" i="159"/>
  <c r="W1" i="159"/>
  <c r="X1" i="159"/>
  <c r="Y1" i="159"/>
  <c r="Z1" i="159"/>
  <c r="AA1" i="159"/>
  <c r="AB1" i="159"/>
  <c r="AC1" i="159"/>
  <c r="AD1" i="159"/>
  <c r="AE1" i="159"/>
  <c r="AF1" i="159"/>
  <c r="AG1" i="159"/>
  <c r="AH1" i="159"/>
  <c r="AI1" i="159"/>
  <c r="AJ1" i="159"/>
  <c r="AK1" i="159"/>
  <c r="AL1" i="159"/>
  <c r="AM1" i="159"/>
  <c r="AN1" i="159"/>
  <c r="AO1" i="159"/>
  <c r="AP1" i="159"/>
  <c r="AQ1" i="159"/>
  <c r="AR1" i="159"/>
  <c r="AS1" i="159"/>
  <c r="AT1" i="159"/>
  <c r="AU1" i="159"/>
  <c r="AV1" i="159"/>
  <c r="AW1" i="159"/>
  <c r="AX1" i="159"/>
  <c r="AY1" i="159"/>
  <c r="AZ1" i="159"/>
  <c r="BA1" i="159"/>
  <c r="BB1" i="159"/>
  <c r="BC1" i="159"/>
  <c r="BD1" i="159"/>
  <c r="BE1" i="159"/>
  <c r="C2" i="159"/>
  <c r="D2" i="159"/>
  <c r="E2" i="159"/>
  <c r="F2" i="159"/>
  <c r="G2" i="159"/>
  <c r="H2" i="159"/>
  <c r="I2" i="159"/>
  <c r="J2" i="159"/>
  <c r="K2" i="159"/>
  <c r="L2" i="159"/>
  <c r="M2" i="159"/>
  <c r="N2" i="159"/>
  <c r="O2" i="159"/>
  <c r="P2" i="159"/>
  <c r="Q2" i="159"/>
  <c r="R2" i="159"/>
  <c r="S2" i="159"/>
  <c r="T2" i="159"/>
  <c r="U2" i="159"/>
  <c r="V2" i="159"/>
  <c r="W2" i="159"/>
  <c r="X2" i="159"/>
  <c r="Y2" i="159"/>
  <c r="Z2" i="159"/>
  <c r="AA2" i="159"/>
  <c r="AB2" i="159"/>
  <c r="AC2" i="159"/>
  <c r="AD2" i="159"/>
  <c r="AE2" i="159"/>
  <c r="AF2" i="159"/>
  <c r="AG2" i="159"/>
  <c r="AH2" i="159"/>
  <c r="AI2" i="159"/>
  <c r="AJ2" i="159"/>
  <c r="AK2" i="159"/>
  <c r="AL2" i="159"/>
  <c r="AM2" i="159"/>
  <c r="AN2" i="159"/>
  <c r="AO2" i="159"/>
  <c r="AP2" i="159"/>
  <c r="AQ2" i="159"/>
  <c r="AR2" i="159"/>
  <c r="AS2" i="159"/>
  <c r="AT2" i="159"/>
  <c r="AU2" i="159"/>
  <c r="AV2" i="159"/>
  <c r="AW2" i="159"/>
  <c r="AX2" i="159"/>
  <c r="AY2" i="159"/>
  <c r="AZ2" i="159"/>
  <c r="BA2" i="159"/>
  <c r="BB2" i="159"/>
  <c r="BC2" i="159"/>
  <c r="BD2" i="159"/>
  <c r="BE2" i="159"/>
  <c r="BF2" i="159"/>
  <c r="BG2" i="159"/>
  <c r="BG1" i="159"/>
  <c r="BF1" i="159"/>
  <c r="F1" i="8"/>
  <c r="G1" i="8"/>
  <c r="H1" i="8"/>
  <c r="I1" i="8"/>
  <c r="J1" i="8"/>
  <c r="K1" i="8"/>
  <c r="L1" i="8"/>
  <c r="M1" i="8"/>
  <c r="N1" i="8"/>
  <c r="O1" i="8"/>
  <c r="P1" i="8"/>
  <c r="Q1" i="8"/>
  <c r="R1" i="8"/>
  <c r="S1" i="8"/>
  <c r="T1" i="8"/>
  <c r="U1" i="8"/>
  <c r="V1" i="8"/>
  <c r="W1" i="8"/>
  <c r="X1" i="8"/>
  <c r="Y1" i="8"/>
  <c r="Z1" i="8"/>
  <c r="AA1" i="8"/>
  <c r="AB1" i="8"/>
  <c r="AC1" i="8"/>
  <c r="AD1" i="8"/>
  <c r="AE1" i="8"/>
  <c r="AF1" i="8"/>
  <c r="AG1" i="8"/>
  <c r="AH1" i="8"/>
  <c r="AI1" i="8"/>
  <c r="AJ1" i="8"/>
  <c r="AK1" i="8"/>
  <c r="AL1" i="8"/>
  <c r="AM1" i="8"/>
  <c r="AN1" i="8"/>
  <c r="AO1" i="8"/>
  <c r="AP1" i="8"/>
  <c r="AQ1" i="8"/>
  <c r="AR1" i="8"/>
  <c r="AS1" i="8"/>
  <c r="AT1" i="8"/>
  <c r="AU1" i="8"/>
  <c r="AV1" i="8"/>
  <c r="AW1" i="8"/>
  <c r="AX1" i="8"/>
  <c r="AY1" i="8"/>
  <c r="AZ1" i="8"/>
  <c r="BA1" i="8"/>
  <c r="BB1" i="8"/>
  <c r="BC1" i="8"/>
  <c r="BD1" i="8"/>
  <c r="BE1" i="8"/>
  <c r="BF1" i="8"/>
  <c r="BG1" i="8"/>
  <c r="BH1" i="8"/>
  <c r="F2" i="8"/>
  <c r="G2" i="8"/>
  <c r="H2" i="8"/>
  <c r="I2" i="8"/>
  <c r="J2" i="8"/>
  <c r="K2" i="8"/>
  <c r="L2" i="8"/>
  <c r="M2" i="8"/>
  <c r="N2" i="8"/>
  <c r="O2" i="8"/>
  <c r="P2" i="8"/>
  <c r="Q2" i="8"/>
  <c r="R2" i="8"/>
  <c r="S2" i="8"/>
  <c r="T2" i="8"/>
  <c r="U2" i="8"/>
  <c r="V2" i="8"/>
  <c r="W2" i="8"/>
  <c r="X2" i="8"/>
  <c r="Y2" i="8"/>
  <c r="Z2" i="8"/>
  <c r="AA2" i="8"/>
  <c r="AB2" i="8"/>
  <c r="AC2" i="8"/>
  <c r="AD2" i="8"/>
  <c r="AE2" i="8"/>
  <c r="AF2" i="8"/>
  <c r="AG2" i="8"/>
  <c r="AH2" i="8"/>
  <c r="AI2" i="8"/>
  <c r="AJ2" i="8"/>
  <c r="AK2" i="8"/>
  <c r="AL2" i="8"/>
  <c r="AM2" i="8"/>
  <c r="AN2" i="8"/>
  <c r="AO2" i="8"/>
  <c r="AP2" i="8"/>
  <c r="AQ2" i="8"/>
  <c r="AR2" i="8"/>
  <c r="AS2" i="8"/>
  <c r="AT2" i="8"/>
  <c r="AU2" i="8"/>
  <c r="AV2" i="8"/>
  <c r="AW2" i="8"/>
  <c r="AX2" i="8"/>
  <c r="AY2" i="8"/>
  <c r="AZ2" i="8"/>
  <c r="BA2" i="8"/>
  <c r="BB2" i="8"/>
  <c r="BC2" i="8"/>
  <c r="BD2" i="8"/>
  <c r="BE2" i="8"/>
  <c r="BF2" i="8"/>
  <c r="BG2" i="8"/>
  <c r="BH2" i="8"/>
  <c r="BJ1" i="8"/>
  <c r="BJ2" i="8"/>
  <c r="BI2" i="8"/>
  <c r="BI1" i="8"/>
  <c r="C1" i="76"/>
  <c r="D1" i="76"/>
  <c r="E1" i="76"/>
  <c r="F1" i="76"/>
  <c r="G1" i="76"/>
  <c r="H1" i="76"/>
  <c r="I1" i="76"/>
  <c r="J1" i="76"/>
  <c r="K1" i="76"/>
  <c r="L1" i="76"/>
  <c r="M1" i="76"/>
  <c r="N1" i="76"/>
  <c r="O1" i="76"/>
  <c r="P1" i="76"/>
  <c r="Q1" i="76"/>
  <c r="R1" i="76"/>
  <c r="S1" i="76"/>
  <c r="T1" i="76"/>
  <c r="U1" i="76"/>
  <c r="V1" i="76"/>
  <c r="W1" i="76"/>
  <c r="X1" i="76"/>
  <c r="Y1" i="76"/>
  <c r="Z1" i="76"/>
  <c r="AA1" i="76"/>
  <c r="AB1" i="76"/>
  <c r="AC1" i="76"/>
  <c r="AD1" i="76"/>
  <c r="AE1" i="76"/>
  <c r="AF1" i="76"/>
  <c r="AG1" i="76"/>
  <c r="AH1" i="76"/>
  <c r="AI1" i="76"/>
  <c r="AJ1" i="76"/>
  <c r="AK1" i="76"/>
  <c r="AL1" i="76"/>
  <c r="AM1" i="76"/>
  <c r="AN1" i="76"/>
  <c r="AO1" i="76"/>
  <c r="AP1" i="76"/>
  <c r="AQ1" i="76"/>
  <c r="AR1" i="76"/>
  <c r="AS1" i="76"/>
  <c r="AT1" i="76"/>
  <c r="AU1" i="76"/>
  <c r="AV1" i="76"/>
  <c r="AW1" i="76"/>
  <c r="AX1" i="76"/>
  <c r="AY1" i="76"/>
  <c r="AZ1" i="76"/>
  <c r="BA1" i="76"/>
  <c r="BB1" i="76"/>
  <c r="BC1" i="76"/>
  <c r="BD1" i="76"/>
  <c r="BE1" i="76"/>
  <c r="C2" i="76"/>
  <c r="D2" i="76"/>
  <c r="E2" i="76"/>
  <c r="F2" i="76"/>
  <c r="G2" i="76"/>
  <c r="H2" i="76"/>
  <c r="I2" i="76"/>
  <c r="J2" i="76"/>
  <c r="K2" i="76"/>
  <c r="L2" i="76"/>
  <c r="M2" i="76"/>
  <c r="N2" i="76"/>
  <c r="O2" i="76"/>
  <c r="P2" i="76"/>
  <c r="Q2" i="76"/>
  <c r="R2" i="76"/>
  <c r="S2" i="76"/>
  <c r="T2" i="76"/>
  <c r="U2" i="76"/>
  <c r="V2" i="76"/>
  <c r="W2" i="76"/>
  <c r="X2" i="76"/>
  <c r="Y2" i="76"/>
  <c r="Z2" i="76"/>
  <c r="AA2" i="76"/>
  <c r="AB2" i="76"/>
  <c r="AC2" i="76"/>
  <c r="AD2" i="76"/>
  <c r="AE2" i="76"/>
  <c r="AF2" i="76"/>
  <c r="AG2" i="76"/>
  <c r="AH2" i="76"/>
  <c r="AI2" i="76"/>
  <c r="AJ2" i="76"/>
  <c r="AK2" i="76"/>
  <c r="AL2" i="76"/>
  <c r="AM2" i="76"/>
  <c r="AN2" i="76"/>
  <c r="AO2" i="76"/>
  <c r="AP2" i="76"/>
  <c r="AQ2" i="76"/>
  <c r="AR2" i="76"/>
  <c r="AS2" i="76"/>
  <c r="AT2" i="76"/>
  <c r="AU2" i="76"/>
  <c r="AV2" i="76"/>
  <c r="AW2" i="76"/>
  <c r="AX2" i="76"/>
  <c r="AY2" i="76"/>
  <c r="AZ2" i="76"/>
  <c r="BA2" i="76"/>
  <c r="BB2" i="76"/>
  <c r="BC2" i="76"/>
  <c r="BD2" i="76"/>
  <c r="BE2" i="76"/>
  <c r="BG1" i="76"/>
  <c r="BG2" i="76"/>
  <c r="BF2" i="76"/>
  <c r="BF1" i="76"/>
  <c r="C1" i="80"/>
  <c r="D1" i="80"/>
  <c r="E1" i="80"/>
  <c r="F1" i="80"/>
  <c r="G1" i="80"/>
  <c r="H1" i="80"/>
  <c r="I1" i="80"/>
  <c r="J1" i="80"/>
  <c r="K1" i="80"/>
  <c r="L1" i="80"/>
  <c r="M1" i="80"/>
  <c r="N1" i="80"/>
  <c r="O1" i="80"/>
  <c r="P1" i="80"/>
  <c r="Q1" i="80"/>
  <c r="R1" i="80"/>
  <c r="S1" i="80"/>
  <c r="T1" i="80"/>
  <c r="U1" i="80"/>
  <c r="V1" i="80"/>
  <c r="W1" i="80"/>
  <c r="X1" i="80"/>
  <c r="Y1" i="80"/>
  <c r="Z1" i="80"/>
  <c r="AA1" i="80"/>
  <c r="AB1" i="80"/>
  <c r="AC1" i="80"/>
  <c r="AD1" i="80"/>
  <c r="AE1" i="80"/>
  <c r="AF1" i="80"/>
  <c r="AG1" i="80"/>
  <c r="AH1" i="80"/>
  <c r="AI1" i="80"/>
  <c r="AJ1" i="80"/>
  <c r="AK1" i="80"/>
  <c r="AL1" i="80"/>
  <c r="AM1" i="80"/>
  <c r="AN1" i="80"/>
  <c r="AO1" i="80"/>
  <c r="AP1" i="80"/>
  <c r="AQ1" i="80"/>
  <c r="AR1" i="80"/>
  <c r="AS1" i="80"/>
  <c r="AT1" i="80"/>
  <c r="AU1" i="80"/>
  <c r="AV1" i="80"/>
  <c r="AW1" i="80"/>
  <c r="AX1" i="80"/>
  <c r="AY1" i="80"/>
  <c r="AZ1" i="80"/>
  <c r="BA1" i="80"/>
  <c r="BB1" i="80"/>
  <c r="BC1" i="80"/>
  <c r="BD1" i="80"/>
  <c r="BE1" i="80"/>
  <c r="BF1" i="80"/>
  <c r="C2" i="80"/>
  <c r="D2" i="80"/>
  <c r="E2" i="80"/>
  <c r="F2" i="80"/>
  <c r="G2" i="80"/>
  <c r="H2" i="80"/>
  <c r="I2" i="80"/>
  <c r="J2" i="80"/>
  <c r="K2" i="80"/>
  <c r="L2" i="80"/>
  <c r="M2" i="80"/>
  <c r="N2" i="80"/>
  <c r="O2" i="80"/>
  <c r="P2" i="80"/>
  <c r="Q2" i="80"/>
  <c r="R2" i="80"/>
  <c r="S2" i="80"/>
  <c r="T2" i="80"/>
  <c r="U2" i="80"/>
  <c r="V2" i="80"/>
  <c r="W2" i="80"/>
  <c r="X2" i="80"/>
  <c r="Y2" i="80"/>
  <c r="Z2" i="80"/>
  <c r="AA2" i="80"/>
  <c r="AB2" i="80"/>
  <c r="AC2" i="80"/>
  <c r="AD2" i="80"/>
  <c r="AE2" i="80"/>
  <c r="AF2" i="80"/>
  <c r="AG2" i="80"/>
  <c r="AH2" i="80"/>
  <c r="AI2" i="80"/>
  <c r="AJ2" i="80"/>
  <c r="AK2" i="80"/>
  <c r="AL2" i="80"/>
  <c r="AM2" i="80"/>
  <c r="AN2" i="80"/>
  <c r="AO2" i="80"/>
  <c r="AP2" i="80"/>
  <c r="AQ2" i="80"/>
  <c r="AR2" i="80"/>
  <c r="AS2" i="80"/>
  <c r="AT2" i="80"/>
  <c r="AU2" i="80"/>
  <c r="AV2" i="80"/>
  <c r="AW2" i="80"/>
  <c r="AX2" i="80"/>
  <c r="AY2" i="80"/>
  <c r="AZ2" i="80"/>
  <c r="BA2" i="80"/>
  <c r="BB2" i="80"/>
  <c r="BC2" i="80"/>
  <c r="BD2" i="80"/>
  <c r="BE2" i="80"/>
  <c r="BF2" i="80"/>
  <c r="BG2" i="80"/>
  <c r="BG1" i="80"/>
  <c r="AC2" i="3"/>
  <c r="AS2" i="3"/>
  <c r="D2" i="99"/>
  <c r="D2" i="3" s="1"/>
  <c r="E2" i="99"/>
  <c r="E2" i="3" s="1"/>
  <c r="F2" i="99"/>
  <c r="F2" i="3" s="1"/>
  <c r="G2" i="99"/>
  <c r="G2" i="3" s="1"/>
  <c r="H2" i="99"/>
  <c r="H2" i="3" s="1"/>
  <c r="I2" i="99"/>
  <c r="I2" i="3" s="1"/>
  <c r="J2" i="99"/>
  <c r="J2" i="3" s="1"/>
  <c r="K2" i="99"/>
  <c r="K2" i="3" s="1"/>
  <c r="L2" i="99"/>
  <c r="L2" i="3" s="1"/>
  <c r="M2" i="99"/>
  <c r="M2" i="3" s="1"/>
  <c r="N2" i="99"/>
  <c r="N2" i="3" s="1"/>
  <c r="O2" i="99"/>
  <c r="O2" i="3" s="1"/>
  <c r="P2" i="99"/>
  <c r="P2" i="3" s="1"/>
  <c r="Q2" i="99"/>
  <c r="Q2" i="3" s="1"/>
  <c r="R2" i="99"/>
  <c r="R2" i="3" s="1"/>
  <c r="S2" i="99"/>
  <c r="S2" i="3" s="1"/>
  <c r="T2" i="99"/>
  <c r="T2" i="3" s="1"/>
  <c r="U2" i="99"/>
  <c r="U2" i="3" s="1"/>
  <c r="V2" i="99"/>
  <c r="V2" i="3" s="1"/>
  <c r="W2" i="99"/>
  <c r="W2" i="3" s="1"/>
  <c r="X2" i="99"/>
  <c r="X2" i="3" s="1"/>
  <c r="Y2" i="99"/>
  <c r="Y2" i="3" s="1"/>
  <c r="Z2" i="99"/>
  <c r="Z2" i="3" s="1"/>
  <c r="AA2" i="99"/>
  <c r="AA2" i="3" s="1"/>
  <c r="AB2" i="99"/>
  <c r="AB2" i="3" s="1"/>
  <c r="AC2" i="99"/>
  <c r="AD2" i="99"/>
  <c r="AD2" i="3" s="1"/>
  <c r="AE2" i="99"/>
  <c r="AE2" i="3" s="1"/>
  <c r="AF2" i="99"/>
  <c r="AF2" i="3" s="1"/>
  <c r="AG2" i="99"/>
  <c r="AG2" i="3" s="1"/>
  <c r="AH2" i="99"/>
  <c r="AH2" i="3" s="1"/>
  <c r="AI2" i="99"/>
  <c r="AI2" i="3" s="1"/>
  <c r="AJ2" i="99"/>
  <c r="AJ2" i="3" s="1"/>
  <c r="AK2" i="99"/>
  <c r="AK2" i="3" s="1"/>
  <c r="AL2" i="99"/>
  <c r="AL2" i="3" s="1"/>
  <c r="AM2" i="99"/>
  <c r="AM2" i="3" s="1"/>
  <c r="AN2" i="99"/>
  <c r="AN2" i="3" s="1"/>
  <c r="AO2" i="99"/>
  <c r="AO2" i="3" s="1"/>
  <c r="AP2" i="99"/>
  <c r="AP2" i="3" s="1"/>
  <c r="AQ2" i="99"/>
  <c r="AQ2" i="3" s="1"/>
  <c r="AR2" i="99"/>
  <c r="AR2" i="3" s="1"/>
  <c r="AS2" i="99"/>
  <c r="AT2" i="99"/>
  <c r="AT2" i="3" s="1"/>
  <c r="AU2" i="99"/>
  <c r="AU2" i="3" s="1"/>
  <c r="AV2" i="99"/>
  <c r="AV2" i="3" s="1"/>
  <c r="AW2" i="99"/>
  <c r="AW2" i="3" s="1"/>
  <c r="AX2" i="99"/>
  <c r="AX2" i="3" s="1"/>
  <c r="AY2" i="99"/>
  <c r="AY2" i="3" s="1"/>
  <c r="AZ2" i="99"/>
  <c r="AZ2" i="3" s="1"/>
  <c r="BA2" i="99"/>
  <c r="BA2" i="3" s="1"/>
  <c r="BB2" i="99"/>
  <c r="BB2" i="3" s="1"/>
  <c r="BC2" i="99"/>
  <c r="BC2" i="3" s="1"/>
  <c r="BD2" i="99"/>
  <c r="BD2" i="3" s="1"/>
  <c r="BE2" i="99"/>
  <c r="BE2" i="3" s="1"/>
  <c r="BF2" i="99"/>
  <c r="BF2" i="3" s="1"/>
  <c r="BG2" i="99"/>
  <c r="BG2" i="3" s="1"/>
  <c r="C2" i="99"/>
  <c r="C2" i="3" s="1"/>
  <c r="D1" i="99"/>
  <c r="D1" i="3" s="1"/>
  <c r="E1" i="99"/>
  <c r="E1" i="3" s="1"/>
  <c r="F1" i="99"/>
  <c r="F1" i="3" s="1"/>
  <c r="G1" i="99"/>
  <c r="G1" i="3" s="1"/>
  <c r="H1" i="99"/>
  <c r="H1" i="3" s="1"/>
  <c r="I1" i="99"/>
  <c r="I1" i="3" s="1"/>
  <c r="J1" i="99"/>
  <c r="J1" i="3" s="1"/>
  <c r="K1" i="99"/>
  <c r="K1" i="3" s="1"/>
  <c r="L1" i="99"/>
  <c r="L1" i="3" s="1"/>
  <c r="M1" i="99"/>
  <c r="M1" i="3" s="1"/>
  <c r="N1" i="99"/>
  <c r="N1" i="3" s="1"/>
  <c r="O1" i="99"/>
  <c r="O1" i="3" s="1"/>
  <c r="P1" i="99"/>
  <c r="P1" i="3" s="1"/>
  <c r="Q1" i="99"/>
  <c r="Q1" i="3" s="1"/>
  <c r="R1" i="99"/>
  <c r="R1" i="3" s="1"/>
  <c r="S1" i="99"/>
  <c r="S1" i="3" s="1"/>
  <c r="T1" i="99"/>
  <c r="T1" i="3" s="1"/>
  <c r="U1" i="99"/>
  <c r="U1" i="3" s="1"/>
  <c r="V1" i="99"/>
  <c r="V1" i="3" s="1"/>
  <c r="W1" i="99"/>
  <c r="W1" i="3" s="1"/>
  <c r="X1" i="99"/>
  <c r="X1" i="3" s="1"/>
  <c r="Y1" i="99"/>
  <c r="Y1" i="3" s="1"/>
  <c r="Z1" i="99"/>
  <c r="Z1" i="3" s="1"/>
  <c r="AA1" i="99"/>
  <c r="AA1" i="3" s="1"/>
  <c r="AB1" i="99"/>
  <c r="AB1" i="3" s="1"/>
  <c r="AC1" i="99"/>
  <c r="AC1" i="3" s="1"/>
  <c r="AD1" i="99"/>
  <c r="AD1" i="3" s="1"/>
  <c r="AE1" i="99"/>
  <c r="AE1" i="3" s="1"/>
  <c r="AF1" i="99"/>
  <c r="AF1" i="3" s="1"/>
  <c r="AG1" i="99"/>
  <c r="AG1" i="3" s="1"/>
  <c r="AH1" i="99"/>
  <c r="AH1" i="3" s="1"/>
  <c r="AI1" i="99"/>
  <c r="AI1" i="3" s="1"/>
  <c r="AJ1" i="99"/>
  <c r="AJ1" i="3" s="1"/>
  <c r="AK1" i="99"/>
  <c r="AK1" i="3" s="1"/>
  <c r="AL1" i="99"/>
  <c r="AL1" i="3" s="1"/>
  <c r="AM1" i="99"/>
  <c r="AM1" i="3" s="1"/>
  <c r="AN1" i="99"/>
  <c r="AN1" i="3" s="1"/>
  <c r="AO1" i="99"/>
  <c r="AO1" i="3" s="1"/>
  <c r="AP1" i="99"/>
  <c r="AP1" i="3" s="1"/>
  <c r="AQ1" i="99"/>
  <c r="AQ1" i="3" s="1"/>
  <c r="AR1" i="99"/>
  <c r="AR1" i="3" s="1"/>
  <c r="AS1" i="99"/>
  <c r="AS1" i="3" s="1"/>
  <c r="AT1" i="99"/>
  <c r="AT1" i="3" s="1"/>
  <c r="AU1" i="99"/>
  <c r="AU1" i="3" s="1"/>
  <c r="AV1" i="99"/>
  <c r="AV1" i="3" s="1"/>
  <c r="AW1" i="99"/>
  <c r="AW1" i="3" s="1"/>
  <c r="AX1" i="99"/>
  <c r="AX1" i="3" s="1"/>
  <c r="AY1" i="99"/>
  <c r="AY1" i="3" s="1"/>
  <c r="AZ1" i="99"/>
  <c r="AZ1" i="3" s="1"/>
  <c r="BA1" i="99"/>
  <c r="BA1" i="3" s="1"/>
  <c r="BB1" i="99"/>
  <c r="BB1" i="3" s="1"/>
  <c r="BC1" i="99"/>
  <c r="BC1" i="3" s="1"/>
  <c r="BD1" i="99"/>
  <c r="BD1" i="3" s="1"/>
  <c r="BE1" i="99"/>
  <c r="BE1" i="3" s="1"/>
  <c r="BF1" i="99"/>
  <c r="BF1" i="3" s="1"/>
  <c r="BG1" i="99"/>
  <c r="BG1" i="3" s="1"/>
  <c r="C1" i="99"/>
  <c r="C1" i="3" s="1"/>
  <c r="BF7" i="3" l="1"/>
  <c r="BG7" i="3"/>
  <c r="BE7" i="3" l="1"/>
  <c r="BD7" i="3" l="1"/>
  <c r="BC7" i="3" l="1"/>
  <c r="BB7" i="3" l="1"/>
  <c r="BA7" i="3" l="1"/>
  <c r="AZ7" i="3" l="1"/>
  <c r="AX7" i="3" l="1"/>
  <c r="AY7" i="3"/>
  <c r="M1" i="72" l="1"/>
  <c r="AW7" i="3" l="1"/>
  <c r="L1" i="72" l="1"/>
  <c r="AV7" i="3" l="1"/>
  <c r="AU7" i="3" l="1"/>
  <c r="K1" i="72"/>
  <c r="AT7" i="3" l="1"/>
  <c r="J1" i="72" l="1"/>
  <c r="I1" i="72"/>
  <c r="H1" i="72"/>
  <c r="G1" i="72"/>
  <c r="F1" i="72"/>
  <c r="E1" i="72"/>
  <c r="D1" i="72"/>
  <c r="C1" i="72"/>
  <c r="AQ7" i="3" l="1"/>
  <c r="AP7" i="3"/>
  <c r="AO7" i="3"/>
  <c r="AS7" i="3"/>
  <c r="AR7" i="3"/>
  <c r="AN7" i="3"/>
  <c r="D10" i="157" l="1"/>
  <c r="E10" i="157" s="1"/>
  <c r="F10" i="157" s="1"/>
  <c r="G10" i="157" s="1"/>
  <c r="H10" i="157" s="1"/>
  <c r="I10" i="157" s="1"/>
  <c r="J10" i="157" s="1"/>
  <c r="K10" i="157" s="1"/>
  <c r="L10" i="157" s="1"/>
  <c r="M10" i="157" s="1"/>
  <c r="N10" i="157" s="1"/>
  <c r="O10" i="157" s="1"/>
  <c r="P10" i="157" s="1"/>
  <c r="Q10" i="157" s="1"/>
  <c r="R10" i="157" l="1"/>
  <c r="S10" i="157" l="1"/>
  <c r="T10" i="157" l="1"/>
  <c r="U10" i="157" s="1"/>
  <c r="V10" i="157" s="1"/>
  <c r="W10" i="157" s="1"/>
  <c r="X10" i="157" s="1"/>
  <c r="Y10" i="157" s="1"/>
  <c r="AD10" i="157" l="1"/>
  <c r="Z10" i="157"/>
  <c r="AB7" i="3"/>
  <c r="AM7" i="3"/>
  <c r="F7" i="3"/>
  <c r="J7" i="3"/>
  <c r="N7" i="3"/>
  <c r="R7" i="3"/>
  <c r="V7" i="3"/>
  <c r="Z7" i="3"/>
  <c r="S7" i="3"/>
  <c r="W7" i="3"/>
  <c r="P7" i="3"/>
  <c r="AL7" i="3"/>
  <c r="E7" i="3"/>
  <c r="I7" i="3"/>
  <c r="M7" i="3"/>
  <c r="Q7" i="3"/>
  <c r="U7" i="3"/>
  <c r="Y7" i="3"/>
  <c r="AG7" i="3"/>
  <c r="AH7" i="3"/>
  <c r="AK7" i="3"/>
  <c r="AE7" i="3"/>
  <c r="AF7" i="3"/>
  <c r="D7" i="3"/>
  <c r="H7" i="3"/>
  <c r="L7" i="3"/>
  <c r="T7" i="3"/>
  <c r="X7" i="3"/>
  <c r="AJ7" i="3"/>
  <c r="AC7" i="3"/>
  <c r="C7" i="3"/>
  <c r="G7" i="3"/>
  <c r="K7" i="3"/>
  <c r="O7" i="3"/>
  <c r="AI7" i="3"/>
  <c r="AA7" i="3"/>
  <c r="AD7" i="3"/>
  <c r="AA10" i="157" l="1"/>
  <c r="AF10" i="157" s="1"/>
  <c r="AE10" i="157"/>
  <c r="AB10" i="157" l="1"/>
  <c r="AC10" i="157" s="1"/>
  <c r="AG10" i="157"/>
  <c r="BP7" i="60" l="1"/>
  <c r="BP5" i="60"/>
  <c r="BN8" i="60" l="1"/>
  <c r="BN5" i="60"/>
  <c r="BO7" i="60"/>
  <c r="BO5" i="60"/>
  <c r="BM8" i="60" l="1"/>
  <c r="BM5" i="60"/>
  <c r="BL8" i="60" l="1"/>
  <c r="BL5" i="60"/>
  <c r="BK8" i="60" l="1"/>
  <c r="BK5" i="60"/>
  <c r="BJ5" i="60" l="1"/>
  <c r="BI5" i="60" l="1"/>
  <c r="BH5" i="60" l="1"/>
  <c r="BG5" i="60" l="1"/>
  <c r="BF5" i="60" l="1"/>
  <c r="BB5" i="60" l="1"/>
  <c r="AA5" i="60"/>
  <c r="AC5" i="60"/>
  <c r="AZ5" i="60" l="1"/>
  <c r="AU5" i="60"/>
  <c r="AV5" i="60"/>
  <c r="AT5" i="60"/>
  <c r="G5" i="60"/>
  <c r="H5" i="60"/>
  <c r="AN5" i="60"/>
  <c r="R5" i="60"/>
  <c r="AM5" i="60"/>
  <c r="AB5" i="60"/>
  <c r="AX5" i="60" l="1"/>
  <c r="O5" i="60"/>
  <c r="P5" i="60"/>
  <c r="BE5" i="60"/>
  <c r="C5" i="60"/>
  <c r="BA5" i="60"/>
  <c r="D5" i="60"/>
  <c r="Z5" i="60"/>
  <c r="N5" i="60"/>
  <c r="Q5" i="60"/>
  <c r="BD5" i="60"/>
  <c r="E5" i="60"/>
  <c r="F5" i="60"/>
  <c r="AL5" i="60"/>
  <c r="AQ5" i="60"/>
  <c r="AO5" i="60"/>
  <c r="AW5" i="60"/>
  <c r="AY5" i="60"/>
  <c r="BC5" i="60"/>
  <c r="AD5" i="60" l="1"/>
  <c r="V5" i="60"/>
  <c r="S5" i="60"/>
  <c r="AG5" i="60"/>
  <c r="X5" i="60"/>
  <c r="AH5" i="60"/>
  <c r="AK5" i="60"/>
  <c r="U5" i="60"/>
  <c r="AR5" i="60"/>
  <c r="AJ5" i="60"/>
  <c r="T5" i="60"/>
  <c r="L5" i="60"/>
  <c r="AS5" i="60"/>
  <c r="W5" i="60"/>
  <c r="AI5" i="60"/>
  <c r="AP5" i="60"/>
  <c r="M5" i="60"/>
  <c r="I5" i="60"/>
  <c r="AF5" i="60"/>
  <c r="J5" i="60"/>
  <c r="K5" i="60"/>
  <c r="AE5" i="60"/>
  <c r="Y5" i="60"/>
  <c r="Y3" i="50" l="1"/>
  <c r="AI3" i="50"/>
  <c r="AP6" i="159"/>
  <c r="Q3" i="50"/>
  <c r="AV6" i="159"/>
  <c r="AO3" i="50"/>
  <c r="M6" i="159"/>
  <c r="W3" i="50"/>
  <c r="C6" i="159"/>
  <c r="G6" i="159"/>
  <c r="AV3" i="50"/>
  <c r="AU6" i="159"/>
  <c r="K6" i="159"/>
  <c r="P6" i="159"/>
  <c r="U6" i="159"/>
  <c r="D5" i="204"/>
  <c r="AW6" i="159"/>
  <c r="BC4" i="46"/>
  <c r="BF4" i="46"/>
  <c r="BG4" i="46"/>
  <c r="R6" i="159"/>
  <c r="E4" i="46"/>
  <c r="T6" i="159"/>
  <c r="V6" i="159"/>
  <c r="BH4" i="46"/>
  <c r="X6" i="159" l="1"/>
  <c r="O6" i="159"/>
  <c r="AK6" i="159"/>
  <c r="BE6" i="159"/>
  <c r="BF3" i="50"/>
  <c r="F6" i="159"/>
  <c r="E6" i="159"/>
  <c r="G3" i="50"/>
  <c r="AC6" i="159"/>
  <c r="AH6" i="159"/>
  <c r="Z6" i="159"/>
  <c r="AS3" i="50"/>
  <c r="AX3" i="50"/>
  <c r="U3" i="50"/>
  <c r="AQ3" i="50"/>
  <c r="V3" i="50"/>
  <c r="K4" i="46"/>
  <c r="G4" i="46"/>
  <c r="AW3" i="50"/>
  <c r="AB4" i="46"/>
  <c r="S6" i="159"/>
  <c r="AX4" i="46"/>
  <c r="I6" i="159"/>
  <c r="N6" i="159"/>
  <c r="AO4" i="46"/>
  <c r="C3" i="50"/>
  <c r="L6" i="159"/>
  <c r="AQ6" i="159"/>
  <c r="AT4" i="46"/>
  <c r="AH3" i="50"/>
  <c r="AR3" i="50"/>
  <c r="W6" i="159"/>
  <c r="AF4" i="46"/>
  <c r="F3" i="50"/>
  <c r="N3" i="50"/>
  <c r="AD6" i="159"/>
  <c r="AB6" i="159"/>
  <c r="H6" i="159"/>
  <c r="AY4" i="46"/>
  <c r="AN4" i="46"/>
  <c r="AN3" i="50"/>
  <c r="AB3" i="50"/>
  <c r="T3" i="50"/>
  <c r="D4" i="46"/>
  <c r="R4" i="46"/>
  <c r="AD4" i="46"/>
  <c r="BG3" i="50"/>
  <c r="AP4" i="46"/>
  <c r="AD3" i="50"/>
  <c r="BC6" i="159"/>
  <c r="AS6" i="159"/>
  <c r="AX6" i="159"/>
  <c r="BA6" i="159"/>
  <c r="AL6" i="159"/>
  <c r="Z4" i="46"/>
  <c r="AE3" i="50"/>
  <c r="AN6" i="159"/>
  <c r="U4" i="46"/>
  <c r="H3" i="50"/>
  <c r="AI4" i="46"/>
  <c r="P3" i="50"/>
  <c r="AZ4" i="46"/>
  <c r="BA3" i="50"/>
  <c r="BG6" i="159"/>
  <c r="W4" i="46"/>
  <c r="AC4" i="46"/>
  <c r="AG3" i="50"/>
  <c r="AJ4" i="46"/>
  <c r="L3" i="50"/>
  <c r="BD4" i="46"/>
  <c r="O4" i="46"/>
  <c r="I4" i="46"/>
  <c r="R3" i="50"/>
  <c r="AZ6" i="159"/>
  <c r="E5" i="204"/>
  <c r="AO6" i="159"/>
  <c r="L4" i="46"/>
  <c r="Y6" i="159"/>
  <c r="J6" i="159"/>
  <c r="AY6" i="159"/>
  <c r="AR6" i="159"/>
  <c r="AG6" i="159"/>
  <c r="D6" i="159"/>
  <c r="AI6" i="159"/>
  <c r="T4" i="46"/>
  <c r="AA4" i="46"/>
  <c r="AT3" i="50"/>
  <c r="AV4" i="46"/>
  <c r="M4" i="46"/>
  <c r="AY3" i="50"/>
  <c r="AP3" i="50"/>
  <c r="AU4" i="46"/>
  <c r="P4" i="46"/>
  <c r="AM3" i="50"/>
  <c r="I3" i="50"/>
  <c r="BB4" i="46"/>
  <c r="AG4" i="46"/>
  <c r="J4" i="46"/>
  <c r="E3" i="50"/>
  <c r="AA6" i="159"/>
  <c r="AL4" i="46"/>
  <c r="D3" i="50"/>
  <c r="BE3" i="50"/>
  <c r="M3" i="50"/>
  <c r="BC3" i="50"/>
  <c r="AF3" i="50"/>
  <c r="AC3" i="50"/>
  <c r="AZ3" i="50"/>
  <c r="AA3" i="50"/>
  <c r="BH3" i="50"/>
  <c r="BH6" i="159"/>
  <c r="BD6" i="159"/>
  <c r="BB6" i="159"/>
  <c r="BF6" i="159"/>
  <c r="AT6" i="159"/>
  <c r="AE6" i="159"/>
  <c r="AF6" i="159"/>
  <c r="Q6" i="159"/>
  <c r="C4" i="46"/>
  <c r="AE4" i="46"/>
  <c r="AL3" i="50"/>
  <c r="AW4" i="46"/>
  <c r="AJ6" i="159"/>
  <c r="Z3" i="50"/>
  <c r="AR4" i="46"/>
  <c r="AK3" i="50"/>
  <c r="AS4" i="46"/>
  <c r="Y4" i="46"/>
  <c r="AM4" i="46"/>
  <c r="X4" i="46"/>
  <c r="F4" i="46"/>
  <c r="S3" i="50"/>
  <c r="BA4" i="46"/>
  <c r="AU3" i="50"/>
  <c r="BE4" i="46"/>
  <c r="AH4" i="46"/>
  <c r="H4" i="46"/>
  <c r="S4" i="46"/>
  <c r="N4" i="46"/>
  <c r="K3" i="50"/>
  <c r="Q4" i="46"/>
  <c r="BB3" i="50"/>
  <c r="D5" i="52"/>
  <c r="X3" i="50"/>
  <c r="AK4" i="46"/>
  <c r="J3" i="50"/>
  <c r="AQ4" i="46"/>
  <c r="BD3" i="50"/>
  <c r="V4" i="46"/>
  <c r="O3" i="50"/>
  <c r="AJ3" i="50"/>
  <c r="E5" i="52" l="1"/>
  <c r="F5" i="204"/>
  <c r="AM6" i="159"/>
  <c r="G5" i="204" l="1"/>
  <c r="F5" i="52"/>
  <c r="H5" i="204" l="1"/>
  <c r="G5" i="52"/>
  <c r="H5" i="52" l="1"/>
  <c r="I5" i="204"/>
  <c r="J5" i="204" l="1"/>
  <c r="I5" i="52"/>
  <c r="K5" i="204" l="1"/>
  <c r="J5" i="52"/>
  <c r="L5" i="204" l="1"/>
  <c r="K5" i="52"/>
  <c r="L5" i="52" l="1"/>
  <c r="M5" i="204"/>
  <c r="M5" i="52" l="1"/>
  <c r="N5" i="204"/>
  <c r="N5" i="52" l="1"/>
  <c r="O5" i="204"/>
  <c r="P5" i="204" l="1"/>
  <c r="O5" i="52"/>
  <c r="P5" i="52" l="1"/>
  <c r="Q5" i="204"/>
  <c r="Q5" i="52" l="1"/>
  <c r="R5" i="204"/>
  <c r="S5" i="204" l="1"/>
  <c r="R5" i="52"/>
  <c r="S5" i="52" l="1"/>
  <c r="T5" i="204"/>
  <c r="U5" i="204" l="1"/>
  <c r="T5" i="52"/>
  <c r="V5" i="204" l="1"/>
  <c r="U5" i="52"/>
  <c r="V5" i="52" l="1"/>
  <c r="W5" i="204"/>
  <c r="X5" i="204" l="1"/>
  <c r="W5" i="52"/>
  <c r="X5" i="52" l="1"/>
  <c r="Y5" i="204"/>
  <c r="Y5" i="52" l="1"/>
  <c r="Z5" i="204"/>
  <c r="Z5" i="52" l="1"/>
  <c r="AA5" i="204"/>
  <c r="AB5" i="204" l="1"/>
  <c r="AA5" i="52"/>
  <c r="AC5" i="204" l="1"/>
  <c r="AB5" i="52"/>
  <c r="AD5" i="204" l="1"/>
  <c r="AC5" i="52"/>
  <c r="AD5" i="52" l="1"/>
  <c r="AE5" i="204"/>
  <c r="AE5" i="52" l="1"/>
  <c r="AF5" i="204"/>
  <c r="AF5" i="52" l="1"/>
  <c r="AG5" i="204"/>
  <c r="AG5" i="52" l="1"/>
  <c r="AH5" i="204"/>
  <c r="AH5" i="52" l="1"/>
  <c r="AI5" i="204"/>
  <c r="AI5" i="52" l="1"/>
  <c r="AJ5" i="204"/>
  <c r="AK5" i="204" l="1"/>
  <c r="AJ5" i="52"/>
  <c r="AK5" i="52" l="1"/>
  <c r="AL5" i="204"/>
  <c r="AL5" i="52" l="1"/>
  <c r="AM5" i="204"/>
  <c r="AN5" i="204" l="1"/>
  <c r="AM5" i="52"/>
  <c r="AN5" i="52" l="1"/>
  <c r="AO5" i="204"/>
  <c r="AO5" i="52" l="1"/>
  <c r="AP5" i="204"/>
  <c r="AQ5" i="204" l="1"/>
  <c r="AP5" i="52"/>
  <c r="AQ5" i="52" l="1"/>
  <c r="AR5" i="204"/>
  <c r="AS5" i="204" l="1"/>
  <c r="AR5" i="52"/>
  <c r="AS5" i="52" l="1"/>
  <c r="AT5" i="204"/>
  <c r="AT5" i="52" l="1"/>
  <c r="AU5" i="204"/>
  <c r="AV5" i="204" l="1"/>
  <c r="AU5" i="52"/>
  <c r="AV5" i="52" l="1"/>
  <c r="AW5" i="204"/>
  <c r="AW5" i="52" l="1"/>
  <c r="AX5" i="204"/>
  <c r="AY5" i="204" l="1"/>
  <c r="AX5" i="52"/>
  <c r="AY5" i="52" l="1"/>
  <c r="AZ5" i="204"/>
  <c r="BA5" i="204" l="1"/>
  <c r="AZ5" i="52"/>
  <c r="BB5" i="204" l="1"/>
  <c r="BA5" i="52"/>
  <c r="BB5" i="52" l="1"/>
  <c r="BC5" i="204"/>
  <c r="BD5" i="204" l="1"/>
  <c r="BC5" i="52"/>
  <c r="BD5" i="52" l="1"/>
  <c r="BE5" i="204"/>
  <c r="BF5" i="204" l="1"/>
  <c r="BE5" i="52"/>
  <c r="BF5" i="52" l="1"/>
  <c r="BG5" i="204"/>
  <c r="BH5" i="204"/>
  <c r="BG5" i="52" l="1"/>
  <c r="BH5" i="52"/>
</calcChain>
</file>

<file path=xl/sharedStrings.xml><?xml version="1.0" encoding="utf-8"?>
<sst xmlns="http://schemas.openxmlformats.org/spreadsheetml/2006/main" count="696" uniqueCount="392">
  <si>
    <t>Jövedelemegyenleg</t>
  </si>
  <si>
    <t>Áru- és szolgáltatásegyenleg</t>
  </si>
  <si>
    <t>Transzferegyenleg</t>
  </si>
  <si>
    <t>Külső finanszírozási képesség</t>
  </si>
  <si>
    <t xml:space="preserve">         II.</t>
  </si>
  <si>
    <t xml:space="preserve">         III.</t>
  </si>
  <si>
    <t xml:space="preserve">         IV.</t>
  </si>
  <si>
    <t>2008. I.</t>
  </si>
  <si>
    <t>2009. I.</t>
  </si>
  <si>
    <t>2010. I.</t>
  </si>
  <si>
    <t>2011. I.</t>
  </si>
  <si>
    <t>2012. I.</t>
  </si>
  <si>
    <t>2013. I.</t>
  </si>
  <si>
    <t>II.</t>
  </si>
  <si>
    <t>Tulajdonosi hitelek kamategyenlege</t>
  </si>
  <si>
    <t>Államháztartás</t>
  </si>
  <si>
    <t>Bankrendszer</t>
  </si>
  <si>
    <t>III.</t>
  </si>
  <si>
    <t>IV.</t>
  </si>
  <si>
    <t>Vállalat</t>
  </si>
  <si>
    <t>FDI külföldön</t>
  </si>
  <si>
    <t>Adóssággeneráló finanszírozás</t>
  </si>
  <si>
    <t>Konszolidált államháztartás</t>
  </si>
  <si>
    <t>Bankszektor</t>
  </si>
  <si>
    <t>Vállalati szektor</t>
  </si>
  <si>
    <t xml:space="preserve">Bruttó adósság </t>
  </si>
  <si>
    <t>Bruttó eszközök</t>
  </si>
  <si>
    <t>Nettó adósság</t>
  </si>
  <si>
    <t>Devizatartalék</t>
  </si>
  <si>
    <t>Háztartás</t>
  </si>
  <si>
    <t>Export</t>
  </si>
  <si>
    <t>Import</t>
  </si>
  <si>
    <t>Tőkemérleg</t>
  </si>
  <si>
    <t>2014. I.</t>
  </si>
  <si>
    <t>Q2</t>
  </si>
  <si>
    <t>Q3</t>
  </si>
  <si>
    <t>Q4</t>
  </si>
  <si>
    <t>2006 Q1</t>
  </si>
  <si>
    <t>2007 Q1</t>
  </si>
  <si>
    <t>2008 Q1</t>
  </si>
  <si>
    <t>2009 Q1</t>
  </si>
  <si>
    <t>2010 Q1</t>
  </si>
  <si>
    <t>2011 Q1</t>
  </si>
  <si>
    <t>2012 Q1</t>
  </si>
  <si>
    <t>2013 Q1</t>
  </si>
  <si>
    <t>2014 Q1</t>
  </si>
  <si>
    <t>Átfolyó tőke nélkül</t>
  </si>
  <si>
    <t>Külföldi hitelek kamategyenlege</t>
  </si>
  <si>
    <t>Bruttó külső adósság (jobb tengely)</t>
  </si>
  <si>
    <t>Volumenváltozás</t>
  </si>
  <si>
    <t>Cserearány-változás</t>
  </si>
  <si>
    <t>Belföldi felhasználás éves növekedési üteme</t>
  </si>
  <si>
    <t>Nettó export GDP-növekedéshez való hozzájárulása (jobb tengely)</t>
  </si>
  <si>
    <t xml:space="preserve">Folyó fizetési mérleg </t>
  </si>
  <si>
    <t>Munkavállalói jövedelmek</t>
  </si>
  <si>
    <t>Nettó finanszírozási képesség</t>
  </si>
  <si>
    <t>Követelés</t>
  </si>
  <si>
    <t>Tartozás</t>
  </si>
  <si>
    <t xml:space="preserve">Részesedések jövedelme </t>
  </si>
  <si>
    <t>2015 Q1</t>
  </si>
  <si>
    <t>Áru- és szolgáltatásegyenleg változása</t>
  </si>
  <si>
    <t>Szolgáltatásegyenleg</t>
  </si>
  <si>
    <t>Külkereskedelmi egyenleg</t>
  </si>
  <si>
    <t>2015. I.</t>
  </si>
  <si>
    <t>Egyéb követelés</t>
  </si>
  <si>
    <t>Tartalékszint</t>
  </si>
  <si>
    <t>Különbség</t>
  </si>
  <si>
    <t>2016. I.</t>
  </si>
  <si>
    <t>Deviza állampapír</t>
  </si>
  <si>
    <t>Forint állampapír</t>
  </si>
  <si>
    <t>Nettó adósság-beáramlás</t>
  </si>
  <si>
    <t>2016 Q1</t>
  </si>
  <si>
    <t>FDI Magyarországon: újrabefektett jövedelmek</t>
  </si>
  <si>
    <t>FDI Magyarországon: részesedések és hitelek</t>
  </si>
  <si>
    <t>Nettó FDI</t>
  </si>
  <si>
    <t>2017. I.</t>
  </si>
  <si>
    <t>Current account</t>
  </si>
  <si>
    <t>Hungary</t>
  </si>
  <si>
    <t>Poland</t>
  </si>
  <si>
    <t>Slovakia</t>
  </si>
  <si>
    <t>Magyarország</t>
  </si>
  <si>
    <t>Csehország</t>
  </si>
  <si>
    <t>Lengyelország</t>
  </si>
  <si>
    <t>Szlovákia</t>
  </si>
  <si>
    <t>Folyó fizetési mérleg</t>
  </si>
  <si>
    <t>Nettó EU-transzfer</t>
  </si>
  <si>
    <t>Egyéb folyó transzfer</t>
  </si>
  <si>
    <t>Egyéb tőketranszfer</t>
  </si>
  <si>
    <t>Adósság jellegű finanszírozás</t>
  </si>
  <si>
    <t>EU/IMF hitel</t>
  </si>
  <si>
    <t>Kumulált tranzakciók</t>
  </si>
  <si>
    <t>Balance of goods and services</t>
  </si>
  <si>
    <t>Income balance</t>
  </si>
  <si>
    <t>Transfer balance</t>
  </si>
  <si>
    <t>Net lending</t>
  </si>
  <si>
    <t>2017 Q1</t>
  </si>
  <si>
    <t>Balance of services</t>
  </si>
  <si>
    <t>Difference</t>
  </si>
  <si>
    <t>Change in volume</t>
  </si>
  <si>
    <t>Change in terms of trade</t>
  </si>
  <si>
    <t>Change in trade balance</t>
  </si>
  <si>
    <t>Annual increase of domestic absorption</t>
  </si>
  <si>
    <t>Compensation of employees</t>
  </si>
  <si>
    <t>Interest paid on external debt</t>
  </si>
  <si>
    <t>Equity income</t>
  </si>
  <si>
    <t>Interest paid on intercompany loans</t>
  </si>
  <si>
    <t>EU transfer (net)</t>
  </si>
  <si>
    <t>Other current transfer</t>
  </si>
  <si>
    <t>Other capital transfer</t>
  </si>
  <si>
    <t>Q1</t>
  </si>
  <si>
    <t>Net errors and omissions</t>
  </si>
  <si>
    <t>Net lending from the real economy's side</t>
  </si>
  <si>
    <t>Net lending from the financial account's side</t>
  </si>
  <si>
    <t>Debt-type financing</t>
  </si>
  <si>
    <t>Net borrowing (financial account)</t>
  </si>
  <si>
    <t>Net borrowing (current and capital account)</t>
  </si>
  <si>
    <t>FDI in Hungary: equity and other capital</t>
  </si>
  <si>
    <t>FDI in Hungary: reinvested earnings</t>
  </si>
  <si>
    <t>FDI abroad</t>
  </si>
  <si>
    <t>Net FDI</t>
  </si>
  <si>
    <t>Consolidated government</t>
  </si>
  <si>
    <t>Banks</t>
  </si>
  <si>
    <t>Corporates</t>
  </si>
  <si>
    <t>Gross debt</t>
  </si>
  <si>
    <t>Assets</t>
  </si>
  <si>
    <t>Net debt</t>
  </si>
  <si>
    <t>Net debt inflow</t>
  </si>
  <si>
    <t>Other assets</t>
  </si>
  <si>
    <t>Forint bonds</t>
  </si>
  <si>
    <t>EU-IMF loan</t>
  </si>
  <si>
    <t>Net external debt</t>
  </si>
  <si>
    <t>Banking sector</t>
  </si>
  <si>
    <t>General government</t>
  </si>
  <si>
    <t>Corporate sector</t>
  </si>
  <si>
    <t>Gross external debt (r.h.s.)</t>
  </si>
  <si>
    <t>FX reserves</t>
  </si>
  <si>
    <t>Household sector</t>
  </si>
  <si>
    <t>Net lending (from the financial account side)</t>
  </si>
  <si>
    <t>Liabilities</t>
  </si>
  <si>
    <t>Deposits</t>
  </si>
  <si>
    <t>Mutual funds</t>
  </si>
  <si>
    <t>2018. I.</t>
  </si>
  <si>
    <t>2018 Q1</t>
  </si>
  <si>
    <t>Románia</t>
  </si>
  <si>
    <t>Romania</t>
  </si>
  <si>
    <t>Czech Republic</t>
  </si>
  <si>
    <t>Állampapír</t>
  </si>
  <si>
    <t>Betét</t>
  </si>
  <si>
    <t>Befektetési jegy</t>
  </si>
  <si>
    <t>Guidotti-Greenspan rule*</t>
  </si>
  <si>
    <t>Guidotti-Greenspan mutató*</t>
  </si>
  <si>
    <t>Capital account</t>
  </si>
  <si>
    <t>Currency in circulation</t>
  </si>
  <si>
    <t>Nettó külső adósság (jobb skála)</t>
  </si>
  <si>
    <t>Összes változás</t>
  </si>
  <si>
    <t>Total change</t>
  </si>
  <si>
    <t>Tranzakció</t>
  </si>
  <si>
    <t>Transactions</t>
  </si>
  <si>
    <t>Nominális GDP hatása</t>
  </si>
  <si>
    <t xml:space="preserve">Effect of nominal GDP </t>
  </si>
  <si>
    <t>2019. I.</t>
  </si>
  <si>
    <t>2019 Q1</t>
  </si>
  <si>
    <t xml:space="preserve">         II</t>
  </si>
  <si>
    <t xml:space="preserve">         III</t>
  </si>
  <si>
    <t xml:space="preserve">         IV</t>
  </si>
  <si>
    <t>II</t>
  </si>
  <si>
    <t>IV</t>
  </si>
  <si>
    <t>III</t>
  </si>
  <si>
    <t>Net external debt (r. h. s.)</t>
  </si>
  <si>
    <t>2006. I</t>
  </si>
  <si>
    <t>2007. I</t>
  </si>
  <si>
    <t>Exports</t>
  </si>
  <si>
    <t>Imports</t>
  </si>
  <si>
    <t>FX bonds</t>
  </si>
  <si>
    <t xml:space="preserve">Revaluation </t>
  </si>
  <si>
    <t>Átértékelődés</t>
  </si>
  <si>
    <t xml:space="preserve">Készpénz </t>
  </si>
  <si>
    <t>2020 Q1</t>
  </si>
  <si>
    <t>2020. I.</t>
  </si>
  <si>
    <t>Contribution of net exports to GDP growth (right-hand scale)</t>
  </si>
  <si>
    <t>Nettó egyéb tartozás</t>
  </si>
  <si>
    <t>Net other liabilities</t>
  </si>
  <si>
    <t>Követelések</t>
  </si>
  <si>
    <t>Tartozások</t>
  </si>
  <si>
    <t>2021 Q1</t>
  </si>
  <si>
    <t>Külső finanszírozási képesség (finanszírozás)</t>
  </si>
  <si>
    <t>A belföldi felhasználás éves növekedési üteme és a nettó export GDP-növekedéshez való hozzájárulása</t>
  </si>
  <si>
    <t>Az export és import éves reálnövekedése</t>
  </si>
  <si>
    <t xml:space="preserve">A GDP szerinti külkereskedelmi egyenleg tényezőinek alakulása (éves változás) </t>
  </si>
  <si>
    <t xml:space="preserve">A jövedelemegyenleg* tételeinek alakulása (négy negyedéves értékek a GDP arányában) </t>
  </si>
  <si>
    <t>2021. I.</t>
  </si>
  <si>
    <t>Külső finanszírozási igény (finanszírozás)</t>
  </si>
  <si>
    <t>Külső finanszírozási igény (reálgazdaság)</t>
  </si>
  <si>
    <t xml:space="preserve">A transzferegyenleg tételeinek négy negyedéves alakulása (négy negyedéves értékek a GDP arányában) </t>
  </si>
  <si>
    <t>Külső finanszírozási képesség revízió előtt</t>
  </si>
  <si>
    <t>Net lending before revision</t>
  </si>
  <si>
    <t>Külső finanszírozási képesség revízió után</t>
  </si>
  <si>
    <t>Net lending after revision</t>
  </si>
  <si>
    <t>Folyó fizetési mérleg revízió előtt</t>
  </si>
  <si>
    <t>Current account before revision</t>
  </si>
  <si>
    <t>Folyó fizetési mérleg revízió után</t>
  </si>
  <si>
    <t>Current account after revision</t>
  </si>
  <si>
    <t>Revízió hatása a jövelemegyenlegre</t>
  </si>
  <si>
    <t>Revízió hatása a nettó exportra</t>
  </si>
  <si>
    <t>Effect of revision on net export</t>
  </si>
  <si>
    <t>Revízió hatása a tőkemérlegre</t>
  </si>
  <si>
    <t>Revízió hatása a viszonzatlan folyó átutalásra</t>
  </si>
  <si>
    <t>I. Finanszírozási képesség változása a reálgazdasági megközelítésből (1+2+3)</t>
  </si>
  <si>
    <t xml:space="preserve">      1. Áru- és szolgáltatásegyenleg</t>
  </si>
  <si>
    <t xml:space="preserve">      2. Jövedelemegyenleg</t>
  </si>
  <si>
    <t xml:space="preserve">      3. Transzferegyenleg</t>
  </si>
  <si>
    <t xml:space="preserve">   Folyó fizetési mérleg</t>
  </si>
  <si>
    <t>II. Finanszírozási képesség változása a finanszírozási oldalról (5+…+8)</t>
  </si>
  <si>
    <t xml:space="preserve">      5. Közvetlentőke-befektetés</t>
  </si>
  <si>
    <t xml:space="preserve">      6. Portfolió részvény</t>
  </si>
  <si>
    <t xml:space="preserve">      7. Pénzügyi derivatívák</t>
  </si>
  <si>
    <t xml:space="preserve">      8. Nettó adósság</t>
  </si>
  <si>
    <t>Tévedések és kihagyások egyenleg (I.-II.)</t>
  </si>
  <si>
    <t>I. Change in net lending from real economy's side  (1+2+3)</t>
  </si>
  <si>
    <t xml:space="preserve">      1. Balance of goods and services</t>
  </si>
  <si>
    <t xml:space="preserve">      2. Income balance</t>
  </si>
  <si>
    <t xml:space="preserve">      3. Transfer balance</t>
  </si>
  <si>
    <t xml:space="preserve">   Current account</t>
  </si>
  <si>
    <t>II. Change in net lending from financing side (5+…+8)</t>
  </si>
  <si>
    <t xml:space="preserve">      5. Foreign direct investment</t>
  </si>
  <si>
    <t xml:space="preserve">      6. Portoflio equity</t>
  </si>
  <si>
    <t xml:space="preserve">      7. Financial derivatives</t>
  </si>
  <si>
    <t xml:space="preserve">      8. Net debt</t>
  </si>
  <si>
    <t>Net errors and omissions (I.-II.)</t>
  </si>
  <si>
    <t>2022 Q1</t>
  </si>
  <si>
    <t>2022. I.</t>
  </si>
  <si>
    <t>Nettó portfoliórészvény-követelés</t>
  </si>
  <si>
    <t>Net portfolio investment assets</t>
  </si>
  <si>
    <t>Tőzsdei részvények</t>
  </si>
  <si>
    <t>Listed shares</t>
  </si>
  <si>
    <t>SZJA visszatérítés hatásával</t>
  </si>
  <si>
    <t>Háztartás (SZJA-visszatérítés nélkül)</t>
  </si>
  <si>
    <t>With the effect of tax repayment</t>
  </si>
  <si>
    <t>Nettó külső adósság</t>
  </si>
  <si>
    <t>Government securities</t>
  </si>
  <si>
    <t>Egyéb tranzakciók (portfólió-részesedés és derivatív)</t>
  </si>
  <si>
    <t>Other transactions (portfolio-equity and derivatives)</t>
  </si>
  <si>
    <t>Energiaegyenleg</t>
  </si>
  <si>
    <t>Energy balance</t>
  </si>
  <si>
    <t>Egyéb külkereskedelmi egyenleg</t>
  </si>
  <si>
    <t>Other balance of goods and services</t>
  </si>
  <si>
    <t>Árszint-hatás</t>
  </si>
  <si>
    <t>Change in price level</t>
  </si>
  <si>
    <t>2022. I. negyedév</t>
  </si>
  <si>
    <t>Effect of revision on capital account</t>
  </si>
  <si>
    <t>Effect of revision on secondary income</t>
  </si>
  <si>
    <t>Külső finanszírozási képesség (reálgazdasági adatok alapján)</t>
  </si>
  <si>
    <t>Külső finanszírozási képesség (finanszírozási adatok alapján)</t>
  </si>
  <si>
    <t>Tévedések és kihagyások egyenlege</t>
  </si>
  <si>
    <t>Reinvested earnings</t>
  </si>
  <si>
    <t>Újrabefektetés</t>
  </si>
  <si>
    <t>Dividend</t>
  </si>
  <si>
    <t>Osztalék</t>
  </si>
  <si>
    <t>Profit</t>
  </si>
  <si>
    <t>Nyereség</t>
  </si>
  <si>
    <t>Dividend ration - corporations (r.h.a)</t>
  </si>
  <si>
    <t>Osztalékhányad - nem pénzügyi vállalat (j.t.)</t>
  </si>
  <si>
    <t>Dividend ration - banks (r.h.a)</t>
  </si>
  <si>
    <t>Osztalékhányad - bankok (j.t.)</t>
  </si>
  <si>
    <t>FDI proportionate profit - corporations</t>
  </si>
  <si>
    <t>FDI arányos jövedelem - nem pénzügyi vállalat</t>
  </si>
  <si>
    <t>FDI proportionate profit - banks</t>
  </si>
  <si>
    <t>FDI arányos jövedelem - bankok</t>
  </si>
  <si>
    <t>Profit of foreign owned corporations</t>
  </si>
  <si>
    <t>Külföldi tulajdonú vállalatok nyeresége</t>
  </si>
  <si>
    <t>Coke, petroleum</t>
  </si>
  <si>
    <t>Koksz, kőolaj</t>
  </si>
  <si>
    <t>Sewage and waste man.</t>
  </si>
  <si>
    <t>Szennyvíz-,hulladékgazd.</t>
  </si>
  <si>
    <t>Chemical production</t>
  </si>
  <si>
    <t>Vegyi anyag gyártása</t>
  </si>
  <si>
    <t>Electricity</t>
  </si>
  <si>
    <t>Villamosenergia</t>
  </si>
  <si>
    <t>Turism</t>
  </si>
  <si>
    <t>Szálláshely, vendéglátás</t>
  </si>
  <si>
    <t>Delivery, storage</t>
  </si>
  <si>
    <t>Szállítás, raktározás</t>
  </si>
  <si>
    <t>Mining</t>
  </si>
  <si>
    <t>Bányászat, kőfejtés</t>
  </si>
  <si>
    <t>Clothing product</t>
  </si>
  <si>
    <t>Ruházati termék</t>
  </si>
  <si>
    <t>Mineral product production</t>
  </si>
  <si>
    <t>Ásványi termék gyártása</t>
  </si>
  <si>
    <t>Building industry</t>
  </si>
  <si>
    <t>Építőipar</t>
  </si>
  <si>
    <t>Metal product manufacturing</t>
  </si>
  <si>
    <t>Fém termék gyártása</t>
  </si>
  <si>
    <t xml:space="preserve"> Information service</t>
  </si>
  <si>
    <t xml:space="preserve">       Információs szolgáltatás</t>
  </si>
  <si>
    <t>Real estate transactions</t>
  </si>
  <si>
    <t>Ingatlanügyletek</t>
  </si>
  <si>
    <t>Wood, paper processing</t>
  </si>
  <si>
    <t>Fafeld., papírgy., nyomda</t>
  </si>
  <si>
    <t>Trade, repair</t>
  </si>
  <si>
    <t>Kereskedelem, javítás</t>
  </si>
  <si>
    <t>Electronic production</t>
  </si>
  <si>
    <t>Elektron. termék gyártás</t>
  </si>
  <si>
    <t>Information service</t>
  </si>
  <si>
    <t>Információs szolgáltatás</t>
  </si>
  <si>
    <t>Vehicle production</t>
  </si>
  <si>
    <t>Járműgyártás</t>
  </si>
  <si>
    <t>Other monetary intermediation</t>
  </si>
  <si>
    <t>Egyéb monetáris közvetítés</t>
  </si>
  <si>
    <t>Financial intermediation</t>
  </si>
  <si>
    <t xml:space="preserve">       Pénzügyi közvetítés</t>
  </si>
  <si>
    <t>Total</t>
  </si>
  <si>
    <t>Összesen</t>
  </si>
  <si>
    <t>Information communication</t>
  </si>
  <si>
    <t>Infokommunikáció</t>
  </si>
  <si>
    <t>Machine equipment production</t>
  </si>
  <si>
    <t>Gépi berendezés gyártás</t>
  </si>
  <si>
    <t>Plastic product production</t>
  </si>
  <si>
    <t>Műanyag termék gyártás</t>
  </si>
  <si>
    <t>Other business services</t>
  </si>
  <si>
    <t>Egyéb üzleti szolgáltatás</t>
  </si>
  <si>
    <t>Scien. research and dev.</t>
  </si>
  <si>
    <t>Tud. kutatás, fejlesztés</t>
  </si>
  <si>
    <t>Food production</t>
  </si>
  <si>
    <t>Élelmiszer gyártás</t>
  </si>
  <si>
    <t>Electrical equipment</t>
  </si>
  <si>
    <t>Villamos berendezés</t>
  </si>
  <si>
    <t>Other manufacturing industry</t>
  </si>
  <si>
    <t>Egyéb feldolgozóipar</t>
  </si>
  <si>
    <t>Telecommunication</t>
  </si>
  <si>
    <t xml:space="preserve">       Távközlés</t>
  </si>
  <si>
    <t>Legal activity</t>
  </si>
  <si>
    <t>Jogi tevékenység</t>
  </si>
  <si>
    <t>Management consulting</t>
  </si>
  <si>
    <t>Vezetői tanácsadás</t>
  </si>
  <si>
    <t>Agriculture</t>
  </si>
  <si>
    <t>Mezőgazdaság</t>
  </si>
  <si>
    <t>Pharmaceutical production</t>
  </si>
  <si>
    <t>Gyógyszergyártás</t>
  </si>
  <si>
    <t>Insurance, pension</t>
  </si>
  <si>
    <t>Biztosítás, nyugdíj</t>
  </si>
  <si>
    <t>Profit margin (r.h.a.)</t>
  </si>
  <si>
    <t>Profit margin</t>
  </si>
  <si>
    <t>Average increase in profit margin</t>
  </si>
  <si>
    <t/>
  </si>
  <si>
    <t>Nyereséghányad (jobb tengely)</t>
  </si>
  <si>
    <t>Nyereséghányad növekedése (2020-ról 2021-re)</t>
  </si>
  <si>
    <t>Nyereséghányad átlagos növekedése</t>
  </si>
  <si>
    <t>Other</t>
  </si>
  <si>
    <t>Egyéb</t>
  </si>
  <si>
    <t>Transport and tourism</t>
  </si>
  <si>
    <t>Szállítás és turizmus</t>
  </si>
  <si>
    <t>Information and communication</t>
  </si>
  <si>
    <t>Információ és kommunikáció</t>
  </si>
  <si>
    <t>Finance, insurance</t>
  </si>
  <si>
    <t>Pénzügy, biztosítás</t>
  </si>
  <si>
    <t>Trade</t>
  </si>
  <si>
    <t>Kereskedelem</t>
  </si>
  <si>
    <t>Vegyi anyag, termék gyártása</t>
  </si>
  <si>
    <t>2021</t>
  </si>
  <si>
    <t>2020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</si>
  <si>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</si>
  <si>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</si>
  <si>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</si>
  <si>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</si>
  <si>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</si>
  <si>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</si>
  <si>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</si>
  <si>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</si>
  <si>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</si>
  <si>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</si>
  <si>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</si>
  <si>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</si>
  <si>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Profit of nonfinancial-corporations abroad, in hungarian ownership</t>
  </si>
  <si>
    <t>Magyar nem pénzügyi vállalatok külföldön működő leányvállalatainak nyeresége</t>
  </si>
  <si>
    <t>Profit of banks abroad, in hungarian ownership</t>
  </si>
  <si>
    <t>Magyar bankok külföldön működő leányvállalatainak nyeresége</t>
  </si>
  <si>
    <t>Profit of corporations abroad, in hungarian ownership</t>
  </si>
  <si>
    <t>Magyar vállalatok külföldön működő leányvállalatainak nyeresége</t>
  </si>
  <si>
    <t>Profit/loss from non-recurring items</t>
  </si>
  <si>
    <t>Nem normál üzletmenethez tartozó tételek eredménye</t>
  </si>
  <si>
    <t>Profit after tax</t>
  </si>
  <si>
    <t>Adózott eredmény</t>
  </si>
  <si>
    <t>Profit according to BOP</t>
  </si>
  <si>
    <t>Fizetési mérleg szerinti eredmény</t>
  </si>
  <si>
    <t>GDP-GNI gap</t>
  </si>
  <si>
    <t>GDP-GNI</t>
  </si>
  <si>
    <t>Transfers</t>
  </si>
  <si>
    <t>Transzfer</t>
  </si>
  <si>
    <t>Munkabér</t>
  </si>
  <si>
    <t>Interest payments</t>
  </si>
  <si>
    <t>Kamat</t>
  </si>
  <si>
    <t>FDI részesedések jövedelme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</si>
</sst>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H_U_F_-;\-* #,##0.00\ _H_U_F_-;_-* &quot;-&quot;??\ _H_U_F_-;_-@_-"/>
    <numFmt numFmtId="165" formatCode="_-* #,##0.00\ _F_t_-;\-* #,##0.00\ _F_t_-;_-* &quot;-&quot;??\ _F_t_-;_-@_-"/>
    <numFmt numFmtId="166" formatCode="0.0"/>
    <numFmt numFmtId="167" formatCode="0.000"/>
    <numFmt numFmtId="168" formatCode="#,##0.0"/>
    <numFmt numFmtId="169" formatCode="0.0000"/>
    <numFmt numFmtId="170" formatCode="_-* #,##0\ _F_t_-;\-* #,##0\ _F_t_-;_-* &quot;-&quot;??\ _F_t_-;_-@_-"/>
  </numFmts>
  <fonts count="52" x14ac:knownFonts="1"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  <charset val="238"/>
    </font>
    <font>
      <sz val="12"/>
      <name val="Garamond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2"/>
      <color theme="1"/>
      <name val="Garamond"/>
      <family val="1"/>
      <charset val="238"/>
    </font>
    <font>
      <sz val="11"/>
      <color theme="1"/>
      <name val="Calibri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charset val="238"/>
      <scheme val="major"/>
    </font>
    <font>
      <sz val="9"/>
      <name val="Calibri"/>
      <family val="2"/>
      <charset val="238"/>
    </font>
    <font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i/>
      <sz val="9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rgb="FF80808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Times New Roman CE"/>
      <charset val="238"/>
    </font>
    <font>
      <sz val="10"/>
      <name val="Calibri"/>
      <family val="2"/>
      <charset val="238"/>
    </font>
    <font>
      <sz val="12"/>
      <color rgb="FF000000"/>
      <name val="Calibri"/>
      <family val="2"/>
      <charset val="238"/>
    </font>
    <font>
      <i/>
      <sz val="11"/>
      <color rgb="FFFF0000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71">
    <xf numFmtId="0" fontId="0" fillId="0" borderId="0"/>
    <xf numFmtId="0" fontId="8" fillId="0" borderId="0"/>
    <xf numFmtId="0" fontId="9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9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7" fillId="0" borderId="0"/>
    <xf numFmtId="0" fontId="16" fillId="0" borderId="0"/>
    <xf numFmtId="0" fontId="18" fillId="0" borderId="0"/>
    <xf numFmtId="0" fontId="19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165" fontId="8" fillId="0" borderId="0" applyFont="0" applyFill="0" applyBorder="0" applyAlignment="0" applyProtection="0"/>
    <xf numFmtId="0" fontId="23" fillId="0" borderId="0"/>
    <xf numFmtId="0" fontId="15" fillId="0" borderId="0"/>
    <xf numFmtId="0" fontId="13" fillId="0" borderId="0"/>
    <xf numFmtId="0" fontId="8" fillId="0" borderId="0"/>
    <xf numFmtId="0" fontId="24" fillId="0" borderId="0"/>
    <xf numFmtId="0" fontId="25" fillId="0" borderId="0"/>
    <xf numFmtId="0" fontId="6" fillId="0" borderId="0"/>
    <xf numFmtId="9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0" borderId="0"/>
    <xf numFmtId="0" fontId="16" fillId="0" borderId="0"/>
    <xf numFmtId="0" fontId="8" fillId="0" borderId="0"/>
    <xf numFmtId="0" fontId="15" fillId="0" borderId="0"/>
    <xf numFmtId="0" fontId="6" fillId="0" borderId="0"/>
    <xf numFmtId="9" fontId="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0" fontId="5" fillId="0" borderId="0"/>
    <xf numFmtId="0" fontId="15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5" fillId="0" borderId="0"/>
    <xf numFmtId="0" fontId="4" fillId="0" borderId="0"/>
    <xf numFmtId="0" fontId="4" fillId="0" borderId="0"/>
    <xf numFmtId="0" fontId="15" fillId="0" borderId="0"/>
    <xf numFmtId="0" fontId="3" fillId="0" borderId="0"/>
    <xf numFmtId="0" fontId="2" fillId="0" borderId="0"/>
    <xf numFmtId="0" fontId="1" fillId="0" borderId="0"/>
    <xf numFmtId="0" fontId="46" fillId="0" borderId="0"/>
    <xf numFmtId="0" fontId="16" fillId="0" borderId="0"/>
    <xf numFmtId="0" fontId="13" fillId="0" borderId="0"/>
  </cellStyleXfs>
  <cellXfs count="146">
    <xf numFmtId="0" fontId="0" fillId="0" borderId="0" xfId="0"/>
    <xf numFmtId="0" fontId="14" fillId="0" borderId="0" xfId="0" applyFont="1"/>
    <xf numFmtId="0" fontId="27" fillId="0" borderId="0" xfId="0" applyFont="1" applyAlignment="1">
      <alignment horizontal="center" vertical="center"/>
    </xf>
    <xf numFmtId="14" fontId="14" fillId="0" borderId="0" xfId="0" applyNumberFormat="1" applyFont="1"/>
    <xf numFmtId="1" fontId="28" fillId="0" borderId="0" xfId="0" applyNumberFormat="1" applyFont="1" applyAlignment="1">
      <alignment vertical="center" wrapText="1"/>
    </xf>
    <xf numFmtId="1" fontId="29" fillId="0" borderId="0" xfId="0" applyNumberFormat="1" applyFont="1" applyAlignment="1">
      <alignment vertical="center"/>
    </xf>
    <xf numFmtId="166" fontId="14" fillId="0" borderId="0" xfId="0" applyNumberFormat="1" applyFont="1"/>
    <xf numFmtId="1" fontId="14" fillId="0" borderId="0" xfId="0" applyNumberFormat="1" applyFont="1"/>
    <xf numFmtId="3" fontId="14" fillId="0" borderId="0" xfId="0" applyNumberFormat="1" applyFont="1"/>
    <xf numFmtId="167" fontId="14" fillId="0" borderId="0" xfId="0" applyNumberFormat="1" applyFont="1"/>
    <xf numFmtId="169" fontId="14" fillId="0" borderId="0" xfId="0" applyNumberFormat="1" applyFont="1"/>
    <xf numFmtId="0" fontId="27" fillId="0" borderId="0" xfId="0" applyFont="1"/>
    <xf numFmtId="2" fontId="14" fillId="0" borderId="0" xfId="0" applyNumberFormat="1" applyFont="1"/>
    <xf numFmtId="0" fontId="29" fillId="0" borderId="0" xfId="0" applyFont="1"/>
    <xf numFmtId="166" fontId="29" fillId="0" borderId="0" xfId="0" applyNumberFormat="1" applyFont="1"/>
    <xf numFmtId="0" fontId="28" fillId="0" borderId="0" xfId="38" applyFont="1"/>
    <xf numFmtId="0" fontId="14" fillId="0" borderId="0" xfId="39" applyFont="1"/>
    <xf numFmtId="168" fontId="28" fillId="0" borderId="0" xfId="38" applyNumberFormat="1" applyFont="1"/>
    <xf numFmtId="0" fontId="14" fillId="0" borderId="0" xfId="1" applyFont="1"/>
    <xf numFmtId="166" fontId="14" fillId="0" borderId="0" xfId="1" applyNumberFormat="1" applyFont="1"/>
    <xf numFmtId="167" fontId="14" fillId="0" borderId="0" xfId="1" applyNumberFormat="1" applyFont="1"/>
    <xf numFmtId="2" fontId="14" fillId="0" borderId="0" xfId="1" applyNumberFormat="1" applyFont="1"/>
    <xf numFmtId="1" fontId="14" fillId="0" borderId="0" xfId="1" applyNumberFormat="1" applyFont="1"/>
    <xf numFmtId="0" fontId="28" fillId="0" borderId="0" xfId="7" applyFont="1"/>
    <xf numFmtId="166" fontId="28" fillId="0" borderId="0" xfId="7" applyNumberFormat="1" applyFont="1"/>
    <xf numFmtId="14" fontId="28" fillId="0" borderId="0" xfId="7" applyNumberFormat="1" applyFont="1"/>
    <xf numFmtId="3" fontId="28" fillId="0" borderId="0" xfId="7" applyNumberFormat="1" applyFont="1"/>
    <xf numFmtId="0" fontId="30" fillId="0" borderId="0" xfId="1" applyFont="1"/>
    <xf numFmtId="170" fontId="14" fillId="0" borderId="0" xfId="21" applyNumberFormat="1" applyFont="1"/>
    <xf numFmtId="14" fontId="29" fillId="0" borderId="0" xfId="0" applyNumberFormat="1" applyFont="1"/>
    <xf numFmtId="2" fontId="29" fillId="0" borderId="0" xfId="0" applyNumberFormat="1" applyFont="1"/>
    <xf numFmtId="165" fontId="14" fillId="0" borderId="0" xfId="0" applyNumberFormat="1" applyFont="1"/>
    <xf numFmtId="0" fontId="14" fillId="0" borderId="0" xfId="1" applyFont="1" applyAlignment="1">
      <alignment horizontal="left"/>
    </xf>
    <xf numFmtId="2" fontId="28" fillId="0" borderId="0" xfId="38" applyNumberFormat="1" applyFont="1"/>
    <xf numFmtId="0" fontId="31" fillId="0" borderId="0" xfId="17" applyFont="1" applyAlignment="1">
      <alignment horizontal="left" vertical="center"/>
    </xf>
    <xf numFmtId="0" fontId="30" fillId="0" borderId="0" xfId="0" applyFont="1"/>
    <xf numFmtId="167" fontId="28" fillId="0" borderId="0" xfId="7" applyNumberFormat="1" applyFont="1"/>
    <xf numFmtId="166" fontId="14" fillId="2" borderId="0" xfId="0" applyNumberFormat="1" applyFont="1" applyFill="1"/>
    <xf numFmtId="167" fontId="14" fillId="2" borderId="0" xfId="0" applyNumberFormat="1" applyFont="1" applyFill="1"/>
    <xf numFmtId="0" fontId="8" fillId="0" borderId="0" xfId="41"/>
    <xf numFmtId="1" fontId="8" fillId="0" borderId="0" xfId="41" applyNumberFormat="1"/>
    <xf numFmtId="166" fontId="8" fillId="0" borderId="0" xfId="41" applyNumberFormat="1"/>
    <xf numFmtId="2" fontId="8" fillId="0" borderId="0" xfId="41" applyNumberFormat="1"/>
    <xf numFmtId="0" fontId="33" fillId="0" borderId="0" xfId="0" applyFont="1"/>
    <xf numFmtId="0" fontId="34" fillId="0" borderId="0" xfId="0" applyFont="1"/>
    <xf numFmtId="167" fontId="30" fillId="0" borderId="0" xfId="1" applyNumberFormat="1" applyFont="1"/>
    <xf numFmtId="0" fontId="35" fillId="0" borderId="0" xfId="1" applyFont="1"/>
    <xf numFmtId="2" fontId="36" fillId="0" borderId="0" xfId="0" applyNumberFormat="1" applyFont="1"/>
    <xf numFmtId="0" fontId="37" fillId="0" borderId="0" xfId="0" applyFont="1"/>
    <xf numFmtId="0" fontId="38" fillId="0" borderId="0" xfId="0" applyFont="1"/>
    <xf numFmtId="0" fontId="13" fillId="0" borderId="0" xfId="40"/>
    <xf numFmtId="166" fontId="13" fillId="0" borderId="0" xfId="40" applyNumberFormat="1"/>
    <xf numFmtId="168" fontId="13" fillId="0" borderId="0" xfId="40" applyNumberFormat="1"/>
    <xf numFmtId="3" fontId="13" fillId="0" borderId="0" xfId="40" applyNumberFormat="1"/>
    <xf numFmtId="1" fontId="13" fillId="0" borderId="0" xfId="40" applyNumberFormat="1"/>
    <xf numFmtId="0" fontId="15" fillId="0" borderId="0" xfId="64"/>
    <xf numFmtId="0" fontId="15" fillId="3" borderId="2" xfId="64" applyFill="1" applyBorder="1"/>
    <xf numFmtId="0" fontId="15" fillId="3" borderId="3" xfId="64" applyFill="1" applyBorder="1" applyAlignment="1">
      <alignment horizontal="center" vertical="center"/>
    </xf>
    <xf numFmtId="0" fontId="15" fillId="3" borderId="4" xfId="64" applyFill="1" applyBorder="1" applyAlignment="1">
      <alignment horizontal="center" vertical="center"/>
    </xf>
    <xf numFmtId="0" fontId="15" fillId="3" borderId="4" xfId="64" applyFill="1" applyBorder="1" applyAlignment="1">
      <alignment horizontal="center" vertical="center" wrapText="1"/>
    </xf>
    <xf numFmtId="0" fontId="39" fillId="3" borderId="5" xfId="64" applyFont="1" applyFill="1" applyBorder="1" applyAlignment="1">
      <alignment wrapText="1"/>
    </xf>
    <xf numFmtId="166" fontId="39" fillId="3" borderId="6" xfId="64" applyNumberFormat="1" applyFont="1" applyFill="1" applyBorder="1" applyAlignment="1">
      <alignment horizontal="center" vertical="center"/>
    </xf>
    <xf numFmtId="0" fontId="15" fillId="3" borderId="7" xfId="64" applyFill="1" applyBorder="1"/>
    <xf numFmtId="166" fontId="15" fillId="3" borderId="8" xfId="64" applyNumberFormat="1" applyFill="1" applyBorder="1" applyAlignment="1">
      <alignment horizontal="center" vertical="center"/>
    </xf>
    <xf numFmtId="3" fontId="15" fillId="0" borderId="0" xfId="64" applyNumberFormat="1"/>
    <xf numFmtId="0" fontId="15" fillId="3" borderId="9" xfId="64" applyFill="1" applyBorder="1"/>
    <xf numFmtId="166" fontId="15" fillId="3" borderId="10" xfId="64" applyNumberFormat="1" applyFill="1" applyBorder="1" applyAlignment="1">
      <alignment horizontal="center" vertical="center"/>
    </xf>
    <xf numFmtId="0" fontId="15" fillId="3" borderId="11" xfId="64" applyFill="1" applyBorder="1"/>
    <xf numFmtId="166" fontId="15" fillId="3" borderId="12" xfId="64" applyNumberFormat="1" applyFill="1" applyBorder="1" applyAlignment="1">
      <alignment horizontal="center" vertical="center"/>
    </xf>
    <xf numFmtId="0" fontId="40" fillId="3" borderId="2" xfId="64" applyFont="1" applyFill="1" applyBorder="1"/>
    <xf numFmtId="166" fontId="39" fillId="3" borderId="3" xfId="64" applyNumberFormat="1" applyFont="1" applyFill="1" applyBorder="1" applyAlignment="1">
      <alignment horizontal="center" vertical="center"/>
    </xf>
    <xf numFmtId="166" fontId="40" fillId="3" borderId="3" xfId="64" applyNumberFormat="1" applyFont="1" applyFill="1" applyBorder="1" applyAlignment="1">
      <alignment horizontal="center" vertical="center"/>
    </xf>
    <xf numFmtId="167" fontId="15" fillId="0" borderId="0" xfId="64" applyNumberFormat="1"/>
    <xf numFmtId="166" fontId="15" fillId="0" borderId="0" xfId="64" applyNumberFormat="1"/>
    <xf numFmtId="0" fontId="15" fillId="3" borderId="1" xfId="64" applyFill="1" applyBorder="1"/>
    <xf numFmtId="0" fontId="15" fillId="3" borderId="1" xfId="64" applyFill="1" applyBorder="1" applyAlignment="1">
      <alignment horizontal="center" vertical="center"/>
    </xf>
    <xf numFmtId="166" fontId="15" fillId="3" borderId="1" xfId="64" applyNumberFormat="1" applyFill="1" applyBorder="1" applyAlignment="1">
      <alignment horizontal="center" vertical="center"/>
    </xf>
    <xf numFmtId="166" fontId="15" fillId="3" borderId="0" xfId="64" applyNumberFormat="1" applyFill="1"/>
    <xf numFmtId="0" fontId="39" fillId="3" borderId="13" xfId="64" applyFont="1" applyFill="1" applyBorder="1" applyAlignment="1">
      <alignment wrapText="1"/>
    </xf>
    <xf numFmtId="166" fontId="39" fillId="3" borderId="14" xfId="64" applyNumberFormat="1" applyFont="1" applyFill="1" applyBorder="1" applyAlignment="1">
      <alignment horizontal="center" vertical="center"/>
    </xf>
    <xf numFmtId="0" fontId="15" fillId="3" borderId="15" xfId="64" applyFill="1" applyBorder="1"/>
    <xf numFmtId="166" fontId="15" fillId="3" borderId="16" xfId="64" applyNumberFormat="1" applyFill="1" applyBorder="1" applyAlignment="1">
      <alignment horizontal="center" vertical="center"/>
    </xf>
    <xf numFmtId="2" fontId="15" fillId="0" borderId="0" xfId="64" applyNumberFormat="1"/>
    <xf numFmtId="166" fontId="15" fillId="3" borderId="17" xfId="64" applyNumberFormat="1" applyFill="1" applyBorder="1" applyAlignment="1">
      <alignment horizontal="center" vertical="center"/>
    </xf>
    <xf numFmtId="0" fontId="15" fillId="3" borderId="8" xfId="64" applyFill="1" applyBorder="1" applyAlignment="1">
      <alignment horizontal="center" vertical="center"/>
    </xf>
    <xf numFmtId="0" fontId="40" fillId="3" borderId="13" xfId="64" applyFont="1" applyFill="1" applyBorder="1"/>
    <xf numFmtId="166" fontId="40" fillId="3" borderId="14" xfId="64" applyNumberFormat="1" applyFont="1" applyFill="1" applyBorder="1" applyAlignment="1">
      <alignment horizontal="center"/>
    </xf>
    <xf numFmtId="0" fontId="27" fillId="0" borderId="0" xfId="0" applyFont="1" applyAlignment="1">
      <alignment horizontal="left" vertical="center"/>
    </xf>
    <xf numFmtId="0" fontId="15" fillId="3" borderId="3" xfId="64" applyFill="1" applyBorder="1" applyAlignment="1">
      <alignment horizontal="center" vertical="center" wrapText="1"/>
    </xf>
    <xf numFmtId="166" fontId="39" fillId="0" borderId="6" xfId="64" applyNumberFormat="1" applyFont="1" applyBorder="1" applyAlignment="1">
      <alignment horizontal="center" vertical="center"/>
    </xf>
    <xf numFmtId="166" fontId="15" fillId="0" borderId="8" xfId="64" applyNumberFormat="1" applyBorder="1" applyAlignment="1">
      <alignment horizontal="center" vertical="center"/>
    </xf>
    <xf numFmtId="166" fontId="15" fillId="0" borderId="1" xfId="64" applyNumberFormat="1" applyBorder="1" applyAlignment="1">
      <alignment horizontal="center" vertical="center"/>
    </xf>
    <xf numFmtId="0" fontId="39" fillId="0" borderId="13" xfId="64" applyFont="1" applyBorder="1" applyAlignment="1">
      <alignment wrapText="1"/>
    </xf>
    <xf numFmtId="166" fontId="39" fillId="0" borderId="14" xfId="64" applyNumberFormat="1" applyFont="1" applyBorder="1" applyAlignment="1">
      <alignment horizontal="center" vertical="center"/>
    </xf>
    <xf numFmtId="0" fontId="15" fillId="0" borderId="7" xfId="64" applyBorder="1"/>
    <xf numFmtId="0" fontId="15" fillId="0" borderId="8" xfId="64" applyBorder="1" applyAlignment="1">
      <alignment horizontal="center" vertical="center"/>
    </xf>
    <xf numFmtId="166" fontId="15" fillId="0" borderId="18" xfId="64" applyNumberFormat="1" applyBorder="1" applyAlignment="1">
      <alignment horizontal="center" vertical="center"/>
    </xf>
    <xf numFmtId="0" fontId="40" fillId="0" borderId="13" xfId="64" applyFont="1" applyBorder="1"/>
    <xf numFmtId="166" fontId="40" fillId="0" borderId="14" xfId="64" applyNumberFormat="1" applyFont="1" applyBorder="1" applyAlignment="1">
      <alignment horizontal="center"/>
    </xf>
    <xf numFmtId="166" fontId="40" fillId="0" borderId="19" xfId="64" applyNumberFormat="1" applyFont="1" applyBorder="1" applyAlignment="1">
      <alignment horizontal="center"/>
    </xf>
    <xf numFmtId="0" fontId="41" fillId="4" borderId="3" xfId="64" applyFont="1" applyFill="1" applyBorder="1" applyAlignment="1">
      <alignment horizontal="center" vertical="center"/>
    </xf>
    <xf numFmtId="166" fontId="42" fillId="4" borderId="6" xfId="64" applyNumberFormat="1" applyFont="1" applyFill="1" applyBorder="1" applyAlignment="1">
      <alignment horizontal="center" vertical="center"/>
    </xf>
    <xf numFmtId="166" fontId="41" fillId="4" borderId="8" xfId="64" applyNumberFormat="1" applyFont="1" applyFill="1" applyBorder="1" applyAlignment="1">
      <alignment horizontal="center" vertical="center"/>
    </xf>
    <xf numFmtId="166" fontId="41" fillId="4" borderId="10" xfId="64" applyNumberFormat="1" applyFont="1" applyFill="1" applyBorder="1" applyAlignment="1">
      <alignment horizontal="center" vertical="center"/>
    </xf>
    <xf numFmtId="166" fontId="41" fillId="4" borderId="12" xfId="64" applyNumberFormat="1" applyFont="1" applyFill="1" applyBorder="1" applyAlignment="1">
      <alignment horizontal="center" vertical="center"/>
    </xf>
    <xf numFmtId="166" fontId="43" fillId="4" borderId="3" xfId="64" applyNumberFormat="1" applyFont="1" applyFill="1" applyBorder="1" applyAlignment="1">
      <alignment horizontal="center" vertical="center"/>
    </xf>
    <xf numFmtId="0" fontId="15" fillId="3" borderId="0" xfId="64" applyFill="1"/>
    <xf numFmtId="166" fontId="42" fillId="4" borderId="14" xfId="64" applyNumberFormat="1" applyFont="1" applyFill="1" applyBorder="1" applyAlignment="1">
      <alignment horizontal="center" vertical="center"/>
    </xf>
    <xf numFmtId="166" fontId="42" fillId="4" borderId="19" xfId="64" applyNumberFormat="1" applyFont="1" applyFill="1" applyBorder="1" applyAlignment="1">
      <alignment horizontal="center" vertical="center"/>
    </xf>
    <xf numFmtId="166" fontId="41" fillId="4" borderId="16" xfId="64" applyNumberFormat="1" applyFont="1" applyFill="1" applyBorder="1" applyAlignment="1">
      <alignment horizontal="center" vertical="center"/>
    </xf>
    <xf numFmtId="166" fontId="41" fillId="4" borderId="21" xfId="64" applyNumberFormat="1" applyFont="1" applyFill="1" applyBorder="1" applyAlignment="1">
      <alignment horizontal="center" vertical="center"/>
    </xf>
    <xf numFmtId="166" fontId="41" fillId="4" borderId="20" xfId="64" applyNumberFormat="1" applyFont="1" applyFill="1" applyBorder="1" applyAlignment="1">
      <alignment horizontal="center" vertical="center"/>
    </xf>
    <xf numFmtId="166" fontId="41" fillId="4" borderId="17" xfId="64" applyNumberFormat="1" applyFont="1" applyFill="1" applyBorder="1" applyAlignment="1">
      <alignment horizontal="center" vertical="center"/>
    </xf>
    <xf numFmtId="166" fontId="41" fillId="4" borderId="18" xfId="64" applyNumberFormat="1" applyFont="1" applyFill="1" applyBorder="1" applyAlignment="1">
      <alignment horizontal="center" vertical="center"/>
    </xf>
    <xf numFmtId="166" fontId="43" fillId="4" borderId="14" xfId="64" applyNumberFormat="1" applyFont="1" applyFill="1" applyBorder="1" applyAlignment="1">
      <alignment horizontal="center"/>
    </xf>
    <xf numFmtId="166" fontId="43" fillId="4" borderId="19" xfId="64" applyNumberFormat="1" applyFont="1" applyFill="1" applyBorder="1" applyAlignment="1">
      <alignment horizontal="center"/>
    </xf>
    <xf numFmtId="0" fontId="0" fillId="3" borderId="0" xfId="0" applyFill="1"/>
    <xf numFmtId="0" fontId="8" fillId="0" borderId="0" xfId="1"/>
    <xf numFmtId="0" fontId="1" fillId="0" borderId="0" xfId="67"/>
    <xf numFmtId="166" fontId="8" fillId="0" borderId="0" xfId="1" applyNumberFormat="1"/>
    <xf numFmtId="166" fontId="45" fillId="0" borderId="0" xfId="1" applyNumberFormat="1" applyFont="1"/>
    <xf numFmtId="0" fontId="44" fillId="0" borderId="0" xfId="1" applyFont="1"/>
    <xf numFmtId="1" fontId="8" fillId="0" borderId="0" xfId="1" applyNumberFormat="1"/>
    <xf numFmtId="3" fontId="8" fillId="0" borderId="0" xfId="1" applyNumberFormat="1"/>
    <xf numFmtId="169" fontId="8" fillId="0" borderId="0" xfId="1" applyNumberFormat="1"/>
    <xf numFmtId="166" fontId="44" fillId="0" borderId="0" xfId="1" applyNumberFormat="1" applyFont="1"/>
    <xf numFmtId="0" fontId="47" fillId="5" borderId="0" xfId="68" applyFont="1" applyFill="1" applyAlignment="1">
      <alignment horizontal="left" indent="3"/>
    </xf>
    <xf numFmtId="166" fontId="8" fillId="0" borderId="0" xfId="1" applyNumberFormat="1" applyAlignment="1">
      <alignment wrapText="1"/>
    </xf>
    <xf numFmtId="0" fontId="48" fillId="5" borderId="0" xfId="1" applyFont="1" applyFill="1" applyAlignment="1">
      <alignment horizontal="center" vertical="center"/>
    </xf>
    <xf numFmtId="2" fontId="49" fillId="0" borderId="0" xfId="1" applyNumberFormat="1" applyFont="1"/>
    <xf numFmtId="0" fontId="50" fillId="5" borderId="0" xfId="1" applyFont="1" applyFill="1" applyAlignment="1">
      <alignment horizontal="left"/>
    </xf>
    <xf numFmtId="0" fontId="47" fillId="5" borderId="0" xfId="1" applyFont="1" applyFill="1" applyAlignment="1">
      <alignment horizontal="left"/>
    </xf>
    <xf numFmtId="0" fontId="47" fillId="5" borderId="0" xfId="68" applyFont="1" applyFill="1"/>
    <xf numFmtId="0" fontId="47" fillId="5" borderId="0" xfId="68" applyFont="1" applyFill="1" applyAlignment="1">
      <alignment horizontal="left"/>
    </xf>
    <xf numFmtId="0" fontId="48" fillId="5" borderId="22" xfId="1" applyFont="1" applyFill="1" applyBorder="1" applyAlignment="1">
      <alignment horizontal="center" vertical="center"/>
    </xf>
    <xf numFmtId="2" fontId="8" fillId="0" borderId="0" xfId="1" applyNumberFormat="1"/>
    <xf numFmtId="1" fontId="44" fillId="0" borderId="0" xfId="1" applyNumberFormat="1" applyFont="1"/>
    <xf numFmtId="166" fontId="1" fillId="0" borderId="0" xfId="67" applyNumberFormat="1"/>
    <xf numFmtId="0" fontId="8" fillId="0" borderId="9" xfId="1" applyBorder="1"/>
    <xf numFmtId="0" fontId="8" fillId="0" borderId="23" xfId="1" applyBorder="1"/>
    <xf numFmtId="0" fontId="16" fillId="0" borderId="0" xfId="69"/>
    <xf numFmtId="166" fontId="16" fillId="0" borderId="0" xfId="69" applyNumberFormat="1"/>
    <xf numFmtId="1" fontId="16" fillId="0" borderId="0" xfId="69" applyNumberFormat="1"/>
    <xf numFmtId="3" fontId="16" fillId="0" borderId="0" xfId="69" applyNumberFormat="1"/>
    <xf numFmtId="0" fontId="51" fillId="0" borderId="0" xfId="69" applyFont="1"/>
    <xf numFmtId="166" fontId="13" fillId="0" borderId="0" xfId="70" applyNumberFormat="1"/>
  </cellXfs>
  <cellStyles count="71">
    <cellStyle name="Comma" xfId="21" builtinId="3"/>
    <cellStyle name="Ezres 2" xfId="37" xr:uid="{00000000-0005-0000-0000-000001000000}"/>
    <cellStyle name="Ezres 2 2" xfId="54" xr:uid="{409061F7-E9A5-438A-92F7-57671AFC071F}"/>
    <cellStyle name="Ezres 3" xfId="46" xr:uid="{B15E4492-131F-4CE1-91B8-1D6441FAA9DA}"/>
    <cellStyle name="Hivatkozás 2" xfId="53" xr:uid="{2AE6A299-3941-4637-B65D-10DD18E692BE}"/>
    <cellStyle name="Hyperlink" xfId="26" xr:uid="{00000000-0005-0000-0000-000002000000}"/>
    <cellStyle name="Normal" xfId="0" builtinId="0"/>
    <cellStyle name="Normal 10" xfId="27" xr:uid="{00000000-0005-0000-0000-000004000000}"/>
    <cellStyle name="Normál 10" xfId="3" xr:uid="{00000000-0005-0000-0000-000005000000}"/>
    <cellStyle name="Normal 11" xfId="41" xr:uid="{00000000-0005-0000-0000-000006000000}"/>
    <cellStyle name="Normál 11" xfId="4" xr:uid="{00000000-0005-0000-0000-000007000000}"/>
    <cellStyle name="Normal 12" xfId="67" xr:uid="{41EE47EB-FE1E-48A4-87AA-21D6CCD32429}"/>
    <cellStyle name="Normál 12" xfId="5" xr:uid="{00000000-0005-0000-0000-000008000000}"/>
    <cellStyle name="Normál 13" xfId="6" xr:uid="{00000000-0005-0000-0000-000009000000}"/>
    <cellStyle name="Normál 14" xfId="22" xr:uid="{00000000-0005-0000-0000-00000A000000}"/>
    <cellStyle name="Normál 15" xfId="23" xr:uid="{00000000-0005-0000-0000-00000B000000}"/>
    <cellStyle name="Normál 16" xfId="24" xr:uid="{00000000-0005-0000-0000-00000C000000}"/>
    <cellStyle name="Normál 16 2" xfId="40" xr:uid="{00000000-0005-0000-0000-00000D000000}"/>
    <cellStyle name="Normál 17" xfId="25" xr:uid="{00000000-0005-0000-0000-00000E000000}"/>
    <cellStyle name="Normál 18" xfId="38" xr:uid="{00000000-0005-0000-0000-00000F000000}"/>
    <cellStyle name="Normál 19" xfId="44" xr:uid="{2ED862B3-1A06-4C1B-B875-343D9200D72A}"/>
    <cellStyle name="Normal 2" xfId="2" xr:uid="{00000000-0005-0000-0000-000010000000}"/>
    <cellStyle name="Normál 2" xfId="1" xr:uid="{00000000-0005-0000-0000-000011000000}"/>
    <cellStyle name="Normal 2 14 2" xfId="49" xr:uid="{17D18E5A-6881-4E07-B3EE-7F195E75BC25}"/>
    <cellStyle name="Normal 2 2" xfId="42" xr:uid="{00000000-0005-0000-0000-000012000000}"/>
    <cellStyle name="Normál 2 2" xfId="7" xr:uid="{00000000-0005-0000-0000-000013000000}"/>
    <cellStyle name="Normal 2 3" xfId="70" xr:uid="{5A220467-081B-4411-BBF3-BF497AD6C1F2}"/>
    <cellStyle name="Normál 2 3" xfId="8" xr:uid="{00000000-0005-0000-0000-000014000000}"/>
    <cellStyle name="Normál 2 4" xfId="36" xr:uid="{00000000-0005-0000-0000-000015000000}"/>
    <cellStyle name="Normál 2 5" xfId="59" xr:uid="{28E7DC0C-F2D5-47F4-A662-784FC7245A32}"/>
    <cellStyle name="Normál 2 6" xfId="64" xr:uid="{CE100BA0-D848-40FA-9A27-E1CC89547D5D}"/>
    <cellStyle name="Normál 20" xfId="65" xr:uid="{3365FC8F-7B07-4157-8F68-F9485ABB5698}"/>
    <cellStyle name="Normál 21" xfId="66" xr:uid="{CBF5EEE4-54B3-47BE-8984-8106BE3175F3}"/>
    <cellStyle name="Normál 26" xfId="50" xr:uid="{6384D7E7-D352-4726-AF01-B4400CCFD307}"/>
    <cellStyle name="Normal 3" xfId="28" xr:uid="{00000000-0005-0000-0000-000016000000}"/>
    <cellStyle name="Normál 3" xfId="9" xr:uid="{00000000-0005-0000-0000-000017000000}"/>
    <cellStyle name="Normal 3 2" xfId="43" xr:uid="{00000000-0005-0000-0000-000018000000}"/>
    <cellStyle name="Normál 3 2" xfId="10" xr:uid="{00000000-0005-0000-0000-000019000000}"/>
    <cellStyle name="Normál 3 2 2" xfId="57" xr:uid="{C278E8E0-C4E8-41AA-B24C-96D2F7F0DAEE}"/>
    <cellStyle name="Normál 3 3" xfId="39" xr:uid="{00000000-0005-0000-0000-00001A000000}"/>
    <cellStyle name="Normal 3 3 2 2" xfId="51" xr:uid="{89161033-7895-436E-AC8B-0167D8C05EBE}"/>
    <cellStyle name="Normál 3 4" xfId="69" xr:uid="{D106E549-D7AD-4823-A9B5-D11556BBC5CE}"/>
    <cellStyle name="Normal 4" xfId="29" xr:uid="{00000000-0005-0000-0000-00001B000000}"/>
    <cellStyle name="Normál 4" xfId="11" xr:uid="{00000000-0005-0000-0000-00001C000000}"/>
    <cellStyle name="Normal 4 2" xfId="30" xr:uid="{00000000-0005-0000-0000-00001D000000}"/>
    <cellStyle name="Normál 4 2" xfId="12" xr:uid="{00000000-0005-0000-0000-00001E000000}"/>
    <cellStyle name="Normál 4 3" xfId="13" xr:uid="{00000000-0005-0000-0000-00001F000000}"/>
    <cellStyle name="Normál 4 4" xfId="14" xr:uid="{00000000-0005-0000-0000-000020000000}"/>
    <cellStyle name="Normál 4 5" xfId="56" xr:uid="{AF254409-2993-4B42-A068-0A020C38D26D}"/>
    <cellStyle name="Normal 5" xfId="31" xr:uid="{00000000-0005-0000-0000-000021000000}"/>
    <cellStyle name="Normál 5" xfId="15" xr:uid="{00000000-0005-0000-0000-000022000000}"/>
    <cellStyle name="Normál 5 2" xfId="48" xr:uid="{9073D8E0-D5E7-488B-8FC0-2ACC93546561}"/>
    <cellStyle name="Normál 5 3" xfId="58" xr:uid="{3481CB4C-47F2-4B18-AFBE-3D36C549F4A6}"/>
    <cellStyle name="Normal 6" xfId="32" xr:uid="{00000000-0005-0000-0000-000023000000}"/>
    <cellStyle name="Normál 6" xfId="16" xr:uid="{00000000-0005-0000-0000-000024000000}"/>
    <cellStyle name="Normál 6 2" xfId="47" xr:uid="{665E278F-D4F9-4F7D-A77B-FE770B7FE9B2}"/>
    <cellStyle name="Normál 6 3" xfId="55" xr:uid="{83BC7DE8-F0B6-43A6-83AC-C59277869B31}"/>
    <cellStyle name="Normál 6 3 2" xfId="62" xr:uid="{73F2CB49-3637-4AA0-B031-1E6863478633}"/>
    <cellStyle name="Normal 7" xfId="33" xr:uid="{00000000-0005-0000-0000-000025000000}"/>
    <cellStyle name="Normál 7" xfId="17" xr:uid="{00000000-0005-0000-0000-000026000000}"/>
    <cellStyle name="Normál 7 2" xfId="60" xr:uid="{D2EBA63D-7B35-4090-9526-80FDD81441B5}"/>
    <cellStyle name="Normal 8" xfId="34" xr:uid="{00000000-0005-0000-0000-000027000000}"/>
    <cellStyle name="Normál 8" xfId="18" xr:uid="{00000000-0005-0000-0000-000028000000}"/>
    <cellStyle name="Normal 9" xfId="35" xr:uid="{00000000-0005-0000-0000-000029000000}"/>
    <cellStyle name="Normál 9" xfId="19" xr:uid="{00000000-0005-0000-0000-00002A000000}"/>
    <cellStyle name="Normál 9 2" xfId="61" xr:uid="{4FBB6C72-4BBA-409F-831F-DAE37BB755C2}"/>
    <cellStyle name="Normál 9 2 2" xfId="63" xr:uid="{A1F7AE2D-3577-4FF7-B2B9-3B4BC6572BB7}"/>
    <cellStyle name="Normal_mtoke_allomany_1998_tol_hu(1)" xfId="68" xr:uid="{C020A6E5-BEEB-41C3-8485-BD5DF0CC0CB3}"/>
    <cellStyle name="Percent 2" xfId="20" xr:uid="{00000000-0005-0000-0000-00002B000000}"/>
    <cellStyle name="Százalék 2" xfId="45" xr:uid="{DC8CFC03-3D58-482C-8F53-C3E08EB59118}"/>
    <cellStyle name="Százalék 3" xfId="52" xr:uid="{AFE70D19-E4B4-44AA-B840-7D315D937B8C}"/>
  </cellStyles>
  <dxfs count="0"/>
  <tableStyles count="0" defaultTableStyle="TableStyleMedium2" defaultPivotStyle="PivotStyleLight16"/>
  <colors>
    <mruColors>
      <color rgb="FFAC9F70"/>
      <color rgb="FFFF9797"/>
      <color rgb="FF78A3D5"/>
      <color rgb="FF9C0000"/>
      <color rgb="FF295B7E"/>
      <color rgb="FFBFBFBF"/>
      <color rgb="FF7BAFD4"/>
      <color rgb="FFCDC5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8.xml"/><Relationship Id="rId47" Type="http://schemas.openxmlformats.org/officeDocument/2006/relationships/externalLink" Target="externalLinks/externalLink13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7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externalLink" Target="externalLinks/externalLink6.xml"/><Relationship Id="rId45" Type="http://schemas.openxmlformats.org/officeDocument/2006/relationships/externalLink" Target="externalLinks/externalLink11.xml"/><Relationship Id="rId53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49" Type="http://schemas.openxmlformats.org/officeDocument/2006/relationships/externalLink" Target="externalLinks/externalLink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0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externalLink" Target="externalLinks/externalLink9.xml"/><Relationship Id="rId48" Type="http://schemas.openxmlformats.org/officeDocument/2006/relationships/externalLink" Target="externalLinks/externalLink14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79787515988672E-2"/>
          <c:y val="5.0836666666666669E-2"/>
          <c:w val="0.8962404249680227"/>
          <c:h val="0.60831378329636243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'1. adat'!$A$4</c:f>
              <c:strCache>
                <c:ptCount val="1"/>
                <c:pt idx="0">
                  <c:v>Áru- és szolgáltatásegyenleg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'1. adat'!$F$1:$BK$1</c:f>
              <c:strCache>
                <c:ptCount val="5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</c:strCache>
            </c:strRef>
          </c:cat>
          <c:val>
            <c:numRef>
              <c:f>'1. adat'!$F$4:$BK$4</c:f>
              <c:numCache>
                <c:formatCode>0.00</c:formatCode>
                <c:ptCount val="58"/>
                <c:pt idx="0">
                  <c:v>0.54096010611206535</c:v>
                </c:pt>
                <c:pt idx="1">
                  <c:v>0.60927883587618203</c:v>
                </c:pt>
                <c:pt idx="2">
                  <c:v>0.27332146399998347</c:v>
                </c:pt>
                <c:pt idx="3">
                  <c:v>0.34605204376202636</c:v>
                </c:pt>
                <c:pt idx="4">
                  <c:v>0.70569848465053953</c:v>
                </c:pt>
                <c:pt idx="5">
                  <c:v>1.6749154310443277</c:v>
                </c:pt>
                <c:pt idx="6">
                  <c:v>3.0269297611362966</c:v>
                </c:pt>
                <c:pt idx="7">
                  <c:v>4.0066810242825728</c:v>
                </c:pt>
                <c:pt idx="8">
                  <c:v>4.716337385777102</c:v>
                </c:pt>
                <c:pt idx="9">
                  <c:v>4.8542364341952782</c:v>
                </c:pt>
                <c:pt idx="10">
                  <c:v>4.8729991760867293</c:v>
                </c:pt>
                <c:pt idx="11">
                  <c:v>5.2570476437847216</c:v>
                </c:pt>
                <c:pt idx="12">
                  <c:v>5.5816171222844257</c:v>
                </c:pt>
                <c:pt idx="13">
                  <c:v>5.7351844610598937</c:v>
                </c:pt>
                <c:pt idx="14">
                  <c:v>6.0480287891373612</c:v>
                </c:pt>
                <c:pt idx="15">
                  <c:v>6.1111222096739821</c:v>
                </c:pt>
                <c:pt idx="16">
                  <c:v>5.9876751507864379</c:v>
                </c:pt>
                <c:pt idx="17">
                  <c:v>6.4024619364863282</c:v>
                </c:pt>
                <c:pt idx="18">
                  <c:v>6.9295294813468633</c:v>
                </c:pt>
                <c:pt idx="19">
                  <c:v>6.7467663424957083</c:v>
                </c:pt>
                <c:pt idx="20">
                  <c:v>7.029601329421177</c:v>
                </c:pt>
                <c:pt idx="21">
                  <c:v>6.6991145358524653</c:v>
                </c:pt>
                <c:pt idx="22">
                  <c:v>6.8785729059379435</c:v>
                </c:pt>
                <c:pt idx="23">
                  <c:v>6.9690192590111621</c:v>
                </c:pt>
                <c:pt idx="24">
                  <c:v>7.0331198783883568</c:v>
                </c:pt>
                <c:pt idx="25">
                  <c:v>6.6205501394252115</c:v>
                </c:pt>
                <c:pt idx="26">
                  <c:v>6.305129187952625</c:v>
                </c:pt>
                <c:pt idx="27">
                  <c:v>6.3143645233449579</c:v>
                </c:pt>
                <c:pt idx="28">
                  <c:v>6.8358745204471827</c:v>
                </c:pt>
                <c:pt idx="29">
                  <c:v>7.3057148290278127</c:v>
                </c:pt>
                <c:pt idx="30">
                  <c:v>7.4742794665059593</c:v>
                </c:pt>
                <c:pt idx="31">
                  <c:v>7.9410846933844832</c:v>
                </c:pt>
                <c:pt idx="32">
                  <c:v>7.7617280351499858</c:v>
                </c:pt>
                <c:pt idx="33">
                  <c:v>8.5009203442801642</c:v>
                </c:pt>
                <c:pt idx="34">
                  <c:v>8.865705832995646</c:v>
                </c:pt>
                <c:pt idx="35">
                  <c:v>8.6705214464957692</c:v>
                </c:pt>
                <c:pt idx="36">
                  <c:v>8.087714997507673</c:v>
                </c:pt>
                <c:pt idx="37">
                  <c:v>7.8604755488264555</c:v>
                </c:pt>
                <c:pt idx="38">
                  <c:v>7.1614340518314297</c:v>
                </c:pt>
                <c:pt idx="39">
                  <c:v>6.8188134687891475</c:v>
                </c:pt>
                <c:pt idx="40">
                  <c:v>6.5937598338129453</c:v>
                </c:pt>
                <c:pt idx="41">
                  <c:v>5.892671987389118</c:v>
                </c:pt>
                <c:pt idx="42">
                  <c:v>4.7581139501320973</c:v>
                </c:pt>
                <c:pt idx="43">
                  <c:v>4.2663353258712382</c:v>
                </c:pt>
                <c:pt idx="44">
                  <c:v>3.7812297213622581</c:v>
                </c:pt>
                <c:pt idx="45">
                  <c:v>3.2786254880631303</c:v>
                </c:pt>
                <c:pt idx="46">
                  <c:v>3.1104644344478207</c:v>
                </c:pt>
                <c:pt idx="47">
                  <c:v>2.3313918789650292</c:v>
                </c:pt>
                <c:pt idx="48">
                  <c:v>2.2213071768714738</c:v>
                </c:pt>
                <c:pt idx="49">
                  <c:v>0.97977269450187865</c:v>
                </c:pt>
                <c:pt idx="50">
                  <c:v>1.4114223699587365</c:v>
                </c:pt>
                <c:pt idx="51">
                  <c:v>1.9442260498799491</c:v>
                </c:pt>
                <c:pt idx="52">
                  <c:v>2.509813347642186</c:v>
                </c:pt>
                <c:pt idx="53">
                  <c:v>3.165849748055193</c:v>
                </c:pt>
                <c:pt idx="54">
                  <c:v>1.5488205708005223</c:v>
                </c:pt>
                <c:pt idx="55">
                  <c:v>0.30375565410356814</c:v>
                </c:pt>
                <c:pt idx="56">
                  <c:v>-1.6985380195725253</c:v>
                </c:pt>
                <c:pt idx="57">
                  <c:v>-2.6789634072300159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42-48AC-964E-35D7176EC3FF}"/>
            </c:ext>
          </c:extLst>
        </c:ser>
        <c:ser>
          <c:idx val="1"/>
          <c:order val="3"/>
          <c:tx>
            <c:strRef>
              <c:f>'1. adat'!$A$5</c:f>
              <c:strCache>
                <c:ptCount val="1"/>
                <c:pt idx="0">
                  <c:v>Jövedelemegyenleg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'1. adat'!$F$1:$BK$1</c:f>
              <c:strCache>
                <c:ptCount val="5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</c:strCache>
            </c:strRef>
          </c:cat>
          <c:val>
            <c:numRef>
              <c:f>'1. adat'!$F$5:$BK$5</c:f>
              <c:numCache>
                <c:formatCode>0.00</c:formatCode>
                <c:ptCount val="58"/>
                <c:pt idx="0">
                  <c:v>-7.5106449683160239</c:v>
                </c:pt>
                <c:pt idx="1">
                  <c:v>-6.9425365257764566</c:v>
                </c:pt>
                <c:pt idx="2">
                  <c:v>-7.1693623891013845</c:v>
                </c:pt>
                <c:pt idx="3">
                  <c:v>-7.3279606447985657</c:v>
                </c:pt>
                <c:pt idx="4">
                  <c:v>-7.1966561004705509</c:v>
                </c:pt>
                <c:pt idx="5">
                  <c:v>-7.0246566525026326</c:v>
                </c:pt>
                <c:pt idx="6">
                  <c:v>-6.3079862369995965</c:v>
                </c:pt>
                <c:pt idx="7">
                  <c:v>-5.4587559315348306</c:v>
                </c:pt>
                <c:pt idx="8">
                  <c:v>-5.5398322303720633</c:v>
                </c:pt>
                <c:pt idx="9">
                  <c:v>-5.5464036477286749</c:v>
                </c:pt>
                <c:pt idx="10">
                  <c:v>-5.5673633982518771</c:v>
                </c:pt>
                <c:pt idx="11">
                  <c:v>-5.5428356720850243</c:v>
                </c:pt>
                <c:pt idx="12">
                  <c:v>-5.6633051411080926</c:v>
                </c:pt>
                <c:pt idx="13">
                  <c:v>-5.7845073231623614</c:v>
                </c:pt>
                <c:pt idx="14">
                  <c:v>-5.8669924941083993</c:v>
                </c:pt>
                <c:pt idx="15">
                  <c:v>-6.1060760665412106</c:v>
                </c:pt>
                <c:pt idx="16">
                  <c:v>-5.8824417196403749</c:v>
                </c:pt>
                <c:pt idx="17">
                  <c:v>-5.8068076729503568</c:v>
                </c:pt>
                <c:pt idx="18">
                  <c:v>-5.5601819690929357</c:v>
                </c:pt>
                <c:pt idx="19">
                  <c:v>-5.5129289736089175</c:v>
                </c:pt>
                <c:pt idx="20">
                  <c:v>-5.1992970168141044</c:v>
                </c:pt>
                <c:pt idx="21">
                  <c:v>-4.8529075535646919</c:v>
                </c:pt>
                <c:pt idx="22">
                  <c:v>-4.5876089959240351</c:v>
                </c:pt>
                <c:pt idx="23">
                  <c:v>-4.2280241849294047</c:v>
                </c:pt>
                <c:pt idx="24">
                  <c:v>-4.5642898531677485</c:v>
                </c:pt>
                <c:pt idx="25">
                  <c:v>-4.9753010911398787</c:v>
                </c:pt>
                <c:pt idx="26">
                  <c:v>-5.3623187672081887</c:v>
                </c:pt>
                <c:pt idx="27">
                  <c:v>-5.5967327001009828</c:v>
                </c:pt>
                <c:pt idx="28">
                  <c:v>-5.3071901036433218</c:v>
                </c:pt>
                <c:pt idx="29">
                  <c:v>-5.2146646221044897</c:v>
                </c:pt>
                <c:pt idx="30">
                  <c:v>-5.2818299384788281</c:v>
                </c:pt>
                <c:pt idx="31">
                  <c:v>-5.6917179580057109</c:v>
                </c:pt>
                <c:pt idx="32">
                  <c:v>-5.3758567836012281</c:v>
                </c:pt>
                <c:pt idx="33">
                  <c:v>-4.868855790089361</c:v>
                </c:pt>
                <c:pt idx="34">
                  <c:v>-4.327562536841624</c:v>
                </c:pt>
                <c:pt idx="35">
                  <c:v>-3.6402770366434218</c:v>
                </c:pt>
                <c:pt idx="36">
                  <c:v>-4.0531100664172444</c:v>
                </c:pt>
                <c:pt idx="37">
                  <c:v>-4.5068032430879983</c:v>
                </c:pt>
                <c:pt idx="38">
                  <c:v>-4.7241623950675882</c:v>
                </c:pt>
                <c:pt idx="39">
                  <c:v>-4.9156422999249525</c:v>
                </c:pt>
                <c:pt idx="40">
                  <c:v>-4.7929814121777294</c:v>
                </c:pt>
                <c:pt idx="41">
                  <c:v>-4.6879000352692328</c:v>
                </c:pt>
                <c:pt idx="42">
                  <c:v>-4.6621662579375478</c:v>
                </c:pt>
                <c:pt idx="43">
                  <c:v>-4.5879582715582856</c:v>
                </c:pt>
                <c:pt idx="44">
                  <c:v>-4.2112311686750514</c:v>
                </c:pt>
                <c:pt idx="45">
                  <c:v>-3.9375856513548726</c:v>
                </c:pt>
                <c:pt idx="46">
                  <c:v>-3.5888243975248937</c:v>
                </c:pt>
                <c:pt idx="47">
                  <c:v>-3.3339593069356876</c:v>
                </c:pt>
                <c:pt idx="48">
                  <c:v>-3.4876100008367175</c:v>
                </c:pt>
                <c:pt idx="49">
                  <c:v>-3.3613489613778711</c:v>
                </c:pt>
                <c:pt idx="50">
                  <c:v>-3.4809175193197288</c:v>
                </c:pt>
                <c:pt idx="51">
                  <c:v>-3.4471151065305601</c:v>
                </c:pt>
                <c:pt idx="52">
                  <c:v>-3.5050132557382772</c:v>
                </c:pt>
                <c:pt idx="53">
                  <c:v>-3.6254821702384006</c:v>
                </c:pt>
                <c:pt idx="54">
                  <c:v>-3.8444069977987585</c:v>
                </c:pt>
                <c:pt idx="55">
                  <c:v>-4.0977976642484117</c:v>
                </c:pt>
                <c:pt idx="56">
                  <c:v>-3.8577169951882184</c:v>
                </c:pt>
                <c:pt idx="57">
                  <c:v>-3.7371044251610681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12-4BC9-98E6-A11F35274F15}"/>
            </c:ext>
          </c:extLst>
        </c:ser>
        <c:ser>
          <c:idx val="2"/>
          <c:order val="4"/>
          <c:tx>
            <c:strRef>
              <c:f>'1. adat'!$A$6</c:f>
              <c:strCache>
                <c:ptCount val="1"/>
                <c:pt idx="0">
                  <c:v>Transzferegyenleg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'1. adat'!$F$1:$BK$1</c:f>
              <c:strCache>
                <c:ptCount val="5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</c:strCache>
            </c:strRef>
          </c:cat>
          <c:val>
            <c:numRef>
              <c:f>'1. adat'!$F$6:$BK$6</c:f>
              <c:numCache>
                <c:formatCode>0.00</c:formatCode>
                <c:ptCount val="58"/>
                <c:pt idx="0">
                  <c:v>0.62907635061736655</c:v>
                </c:pt>
                <c:pt idx="1">
                  <c:v>0.47637289377305436</c:v>
                </c:pt>
                <c:pt idx="2">
                  <c:v>0.47334430727902987</c:v>
                </c:pt>
                <c:pt idx="3">
                  <c:v>0.79317370967618606</c:v>
                </c:pt>
                <c:pt idx="4">
                  <c:v>1.2515651513186639</c:v>
                </c:pt>
                <c:pt idx="5">
                  <c:v>1.7014918677063264</c:v>
                </c:pt>
                <c:pt idx="6">
                  <c:v>2.3182251325622198</c:v>
                </c:pt>
                <c:pt idx="7">
                  <c:v>2.4743162591040293</c:v>
                </c:pt>
                <c:pt idx="8">
                  <c:v>2.6947871950241051</c:v>
                </c:pt>
                <c:pt idx="9">
                  <c:v>2.8211483729580413</c:v>
                </c:pt>
                <c:pt idx="10">
                  <c:v>2.8800197563160679</c:v>
                </c:pt>
                <c:pt idx="11">
                  <c:v>2.3691135918227562</c:v>
                </c:pt>
                <c:pt idx="12">
                  <c:v>2.2284040940914838</c:v>
                </c:pt>
                <c:pt idx="13">
                  <c:v>2.0093684605625537</c:v>
                </c:pt>
                <c:pt idx="14">
                  <c:v>2.1644098431561658</c:v>
                </c:pt>
                <c:pt idx="15">
                  <c:v>2.9036566007166047</c:v>
                </c:pt>
                <c:pt idx="16">
                  <c:v>2.6204046001288157</c:v>
                </c:pt>
                <c:pt idx="17">
                  <c:v>2.662767991889309</c:v>
                </c:pt>
                <c:pt idx="18">
                  <c:v>2.290259054682835</c:v>
                </c:pt>
                <c:pt idx="19">
                  <c:v>2.8939415339612662</c:v>
                </c:pt>
                <c:pt idx="20">
                  <c:v>3.3510115150374</c:v>
                </c:pt>
                <c:pt idx="21">
                  <c:v>3.8768490242204994</c:v>
                </c:pt>
                <c:pt idx="22">
                  <c:v>4.0323772015405677</c:v>
                </c:pt>
                <c:pt idx="23">
                  <c:v>4.5200713708138913</c:v>
                </c:pt>
                <c:pt idx="24">
                  <c:v>4.2582525794286088</c:v>
                </c:pt>
                <c:pt idx="25">
                  <c:v>3.8700471672526571</c:v>
                </c:pt>
                <c:pt idx="26">
                  <c:v>4.2737203160474557</c:v>
                </c:pt>
                <c:pt idx="27">
                  <c:v>4.1438983569363685</c:v>
                </c:pt>
                <c:pt idx="28">
                  <c:v>4.3485246910684978</c:v>
                </c:pt>
                <c:pt idx="29">
                  <c:v>4.8407013431051125</c:v>
                </c:pt>
                <c:pt idx="30">
                  <c:v>4.3183777011079281</c:v>
                </c:pt>
                <c:pt idx="31">
                  <c:v>4.6711629208521419</c:v>
                </c:pt>
                <c:pt idx="32">
                  <c:v>4.0011062048378392</c:v>
                </c:pt>
                <c:pt idx="33">
                  <c:v>2.722309287751925</c:v>
                </c:pt>
                <c:pt idx="34">
                  <c:v>1.8656344947912136</c:v>
                </c:pt>
                <c:pt idx="35">
                  <c:v>-0.56917869053408843</c:v>
                </c:pt>
                <c:pt idx="36">
                  <c:v>-0.28391384824013155</c:v>
                </c:pt>
                <c:pt idx="37">
                  <c:v>0.3034204015653918</c:v>
                </c:pt>
                <c:pt idx="38">
                  <c:v>0.50192825012447795</c:v>
                </c:pt>
                <c:pt idx="39">
                  <c:v>0.94082849205400065</c:v>
                </c:pt>
                <c:pt idx="40">
                  <c:v>1.3574555688179373</c:v>
                </c:pt>
                <c:pt idx="41">
                  <c:v>1.5064784881345183</c:v>
                </c:pt>
                <c:pt idx="42">
                  <c:v>2.1383628200579898</c:v>
                </c:pt>
                <c:pt idx="43">
                  <c:v>2.7334799015298108</c:v>
                </c:pt>
                <c:pt idx="44">
                  <c:v>2.1589255298392862</c:v>
                </c:pt>
                <c:pt idx="45">
                  <c:v>2.0456939761139088</c:v>
                </c:pt>
                <c:pt idx="46">
                  <c:v>1.6405984836943377</c:v>
                </c:pt>
                <c:pt idx="47">
                  <c:v>2.0662574601746684</c:v>
                </c:pt>
                <c:pt idx="48">
                  <c:v>2.3433514281971988</c:v>
                </c:pt>
                <c:pt idx="49">
                  <c:v>2.4451870124138755</c:v>
                </c:pt>
                <c:pt idx="50">
                  <c:v>2.9218416491128845</c:v>
                </c:pt>
                <c:pt idx="51">
                  <c:v>2.4000051756388761</c:v>
                </c:pt>
                <c:pt idx="52">
                  <c:v>2.4169430798872056</c:v>
                </c:pt>
                <c:pt idx="53">
                  <c:v>1.9627120564944418</c:v>
                </c:pt>
                <c:pt idx="54">
                  <c:v>1.7146680995971646</c:v>
                </c:pt>
                <c:pt idx="55">
                  <c:v>2.1713496900806488</c:v>
                </c:pt>
                <c:pt idx="56">
                  <c:v>2.8783786024218356</c:v>
                </c:pt>
                <c:pt idx="57">
                  <c:v>3.0892897860046968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12-4BC9-98E6-A11F35274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70128080"/>
        <c:axId val="670121808"/>
        <c:extLst>
          <c:ext xmlns:c15="http://schemas.microsoft.com/office/drawing/2012/chart" uri="{02D57815-91ED-43cb-92C2-25804820EDAC}">
            <c15:filteredBarSeries>
              <c15:ser>
                <c:idx val="5"/>
                <c:order val="1"/>
                <c:tx>
                  <c:strRef>
                    <c:extLst>
                      <c:ext uri="{02D57815-91ED-43cb-92C2-25804820EDAC}">
                        <c15:formulaRef>
                          <c15:sqref>'1. adat'!$A$9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rgbClr val="FF0000"/>
                  </a:solidFill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'1. adat'!$F$1:$BK$1</c15:sqref>
                        </c15:formulaRef>
                      </c:ext>
                    </c:extLst>
                    <c:strCache>
                      <c:ptCount val="58"/>
                      <c:pt idx="0">
                        <c:v>2008. I.</c:v>
                      </c:pt>
                      <c:pt idx="1">
                        <c:v>II.</c:v>
                      </c:pt>
                      <c:pt idx="2">
                        <c:v>III.</c:v>
                      </c:pt>
                      <c:pt idx="3">
                        <c:v>IV.</c:v>
                      </c:pt>
                      <c:pt idx="4">
                        <c:v>2009. I.</c:v>
                      </c:pt>
                      <c:pt idx="5">
                        <c:v>II.</c:v>
                      </c:pt>
                      <c:pt idx="6">
                        <c:v>III.</c:v>
                      </c:pt>
                      <c:pt idx="7">
                        <c:v>IV.</c:v>
                      </c:pt>
                      <c:pt idx="8">
                        <c:v>2010. I.</c:v>
                      </c:pt>
                      <c:pt idx="9">
                        <c:v>II.</c:v>
                      </c:pt>
                      <c:pt idx="10">
                        <c:v>III.</c:v>
                      </c:pt>
                      <c:pt idx="11">
                        <c:v>IV.</c:v>
                      </c:pt>
                      <c:pt idx="12">
                        <c:v>2011. I.</c:v>
                      </c:pt>
                      <c:pt idx="13">
                        <c:v>II.</c:v>
                      </c:pt>
                      <c:pt idx="14">
                        <c:v>III.</c:v>
                      </c:pt>
                      <c:pt idx="15">
                        <c:v>IV.</c:v>
                      </c:pt>
                      <c:pt idx="16">
                        <c:v>2012. I.</c:v>
                      </c:pt>
                      <c:pt idx="17">
                        <c:v>II.</c:v>
                      </c:pt>
                      <c:pt idx="18">
                        <c:v>III.</c:v>
                      </c:pt>
                      <c:pt idx="19">
                        <c:v>IV.</c:v>
                      </c:pt>
                      <c:pt idx="20">
                        <c:v>2013. I.</c:v>
                      </c:pt>
                      <c:pt idx="21">
                        <c:v>II.</c:v>
                      </c:pt>
                      <c:pt idx="22">
                        <c:v>III.</c:v>
                      </c:pt>
                      <c:pt idx="23">
                        <c:v>IV.</c:v>
                      </c:pt>
                      <c:pt idx="24">
                        <c:v>2014. I.</c:v>
                      </c:pt>
                      <c:pt idx="25">
                        <c:v>II.</c:v>
                      </c:pt>
                      <c:pt idx="26">
                        <c:v>III.</c:v>
                      </c:pt>
                      <c:pt idx="27">
                        <c:v>IV.</c:v>
                      </c:pt>
                      <c:pt idx="28">
                        <c:v>2015. I.</c:v>
                      </c:pt>
                      <c:pt idx="29">
                        <c:v>II.</c:v>
                      </c:pt>
                      <c:pt idx="30">
                        <c:v>III.</c:v>
                      </c:pt>
                      <c:pt idx="31">
                        <c:v>IV.</c:v>
                      </c:pt>
                      <c:pt idx="32">
                        <c:v>2016. I.</c:v>
                      </c:pt>
                      <c:pt idx="33">
                        <c:v>II.</c:v>
                      </c:pt>
                      <c:pt idx="34">
                        <c:v>III.</c:v>
                      </c:pt>
                      <c:pt idx="35">
                        <c:v>IV.</c:v>
                      </c:pt>
                      <c:pt idx="36">
                        <c:v>2017. I.</c:v>
                      </c:pt>
                      <c:pt idx="37">
                        <c:v>II.</c:v>
                      </c:pt>
                      <c:pt idx="38">
                        <c:v>III.</c:v>
                      </c:pt>
                      <c:pt idx="39">
                        <c:v>IV.</c:v>
                      </c:pt>
                      <c:pt idx="40">
                        <c:v>2018. I.</c:v>
                      </c:pt>
                      <c:pt idx="41">
                        <c:v>II.</c:v>
                      </c:pt>
                      <c:pt idx="42">
                        <c:v>III.</c:v>
                      </c:pt>
                      <c:pt idx="43">
                        <c:v>IV.</c:v>
                      </c:pt>
                      <c:pt idx="44">
                        <c:v>2019. I.</c:v>
                      </c:pt>
                      <c:pt idx="45">
                        <c:v>II.</c:v>
                      </c:pt>
                      <c:pt idx="46">
                        <c:v>III.</c:v>
                      </c:pt>
                      <c:pt idx="47">
                        <c:v>IV.</c:v>
                      </c:pt>
                      <c:pt idx="48">
                        <c:v>2020. I.</c:v>
                      </c:pt>
                      <c:pt idx="49">
                        <c:v>II.</c:v>
                      </c:pt>
                      <c:pt idx="50">
                        <c:v>III.</c:v>
                      </c:pt>
                      <c:pt idx="51">
                        <c:v>IV.</c:v>
                      </c:pt>
                      <c:pt idx="52">
                        <c:v>2021. I.</c:v>
                      </c:pt>
                      <c:pt idx="53">
                        <c:v>II.</c:v>
                      </c:pt>
                      <c:pt idx="54">
                        <c:v>III.</c:v>
                      </c:pt>
                      <c:pt idx="55">
                        <c:v>IV.</c:v>
                      </c:pt>
                      <c:pt idx="56">
                        <c:v>2022. I.</c:v>
                      </c:pt>
                      <c:pt idx="57">
                        <c:v>II.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'1. adat'!$F$9:$BK$9</c15:sqref>
                        </c15:formulaRef>
                      </c:ext>
                    </c:extLst>
                    <c:numCache>
                      <c:formatCode>0.0</c:formatCode>
                      <c:ptCount val="58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9B98-4AD3-9B10-9AFCCAAE400E}"/>
                  </c:ext>
                </c:extLst>
              </c15:ser>
            </c15:filteredBarSeries>
            <c15:filteredBarSeries>
              <c15:ser>
                <c:idx val="0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 adat'!$A$10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 adat'!$F$1:$BK$1</c15:sqref>
                        </c15:formulaRef>
                      </c:ext>
                    </c:extLst>
                    <c:strCache>
                      <c:ptCount val="58"/>
                      <c:pt idx="0">
                        <c:v>2008. I.</c:v>
                      </c:pt>
                      <c:pt idx="1">
                        <c:v>II.</c:v>
                      </c:pt>
                      <c:pt idx="2">
                        <c:v>III.</c:v>
                      </c:pt>
                      <c:pt idx="3">
                        <c:v>IV.</c:v>
                      </c:pt>
                      <c:pt idx="4">
                        <c:v>2009. I.</c:v>
                      </c:pt>
                      <c:pt idx="5">
                        <c:v>II.</c:v>
                      </c:pt>
                      <c:pt idx="6">
                        <c:v>III.</c:v>
                      </c:pt>
                      <c:pt idx="7">
                        <c:v>IV.</c:v>
                      </c:pt>
                      <c:pt idx="8">
                        <c:v>2010. I.</c:v>
                      </c:pt>
                      <c:pt idx="9">
                        <c:v>II.</c:v>
                      </c:pt>
                      <c:pt idx="10">
                        <c:v>III.</c:v>
                      </c:pt>
                      <c:pt idx="11">
                        <c:v>IV.</c:v>
                      </c:pt>
                      <c:pt idx="12">
                        <c:v>2011. I.</c:v>
                      </c:pt>
                      <c:pt idx="13">
                        <c:v>II.</c:v>
                      </c:pt>
                      <c:pt idx="14">
                        <c:v>III.</c:v>
                      </c:pt>
                      <c:pt idx="15">
                        <c:v>IV.</c:v>
                      </c:pt>
                      <c:pt idx="16">
                        <c:v>2012. I.</c:v>
                      </c:pt>
                      <c:pt idx="17">
                        <c:v>II.</c:v>
                      </c:pt>
                      <c:pt idx="18">
                        <c:v>III.</c:v>
                      </c:pt>
                      <c:pt idx="19">
                        <c:v>IV.</c:v>
                      </c:pt>
                      <c:pt idx="20">
                        <c:v>2013. I.</c:v>
                      </c:pt>
                      <c:pt idx="21">
                        <c:v>II.</c:v>
                      </c:pt>
                      <c:pt idx="22">
                        <c:v>III.</c:v>
                      </c:pt>
                      <c:pt idx="23">
                        <c:v>IV.</c:v>
                      </c:pt>
                      <c:pt idx="24">
                        <c:v>2014. I.</c:v>
                      </c:pt>
                      <c:pt idx="25">
                        <c:v>II.</c:v>
                      </c:pt>
                      <c:pt idx="26">
                        <c:v>III.</c:v>
                      </c:pt>
                      <c:pt idx="27">
                        <c:v>IV.</c:v>
                      </c:pt>
                      <c:pt idx="28">
                        <c:v>2015. I.</c:v>
                      </c:pt>
                      <c:pt idx="29">
                        <c:v>II.</c:v>
                      </c:pt>
                      <c:pt idx="30">
                        <c:v>III.</c:v>
                      </c:pt>
                      <c:pt idx="31">
                        <c:v>IV.</c:v>
                      </c:pt>
                      <c:pt idx="32">
                        <c:v>2016. I.</c:v>
                      </c:pt>
                      <c:pt idx="33">
                        <c:v>II.</c:v>
                      </c:pt>
                      <c:pt idx="34">
                        <c:v>III.</c:v>
                      </c:pt>
                      <c:pt idx="35">
                        <c:v>IV.</c:v>
                      </c:pt>
                      <c:pt idx="36">
                        <c:v>2017. I.</c:v>
                      </c:pt>
                      <c:pt idx="37">
                        <c:v>II.</c:v>
                      </c:pt>
                      <c:pt idx="38">
                        <c:v>III.</c:v>
                      </c:pt>
                      <c:pt idx="39">
                        <c:v>IV.</c:v>
                      </c:pt>
                      <c:pt idx="40">
                        <c:v>2018. I.</c:v>
                      </c:pt>
                      <c:pt idx="41">
                        <c:v>II.</c:v>
                      </c:pt>
                      <c:pt idx="42">
                        <c:v>III.</c:v>
                      </c:pt>
                      <c:pt idx="43">
                        <c:v>IV.</c:v>
                      </c:pt>
                      <c:pt idx="44">
                        <c:v>2019. I.</c:v>
                      </c:pt>
                      <c:pt idx="45">
                        <c:v>II.</c:v>
                      </c:pt>
                      <c:pt idx="46">
                        <c:v>III.</c:v>
                      </c:pt>
                      <c:pt idx="47">
                        <c:v>IV.</c:v>
                      </c:pt>
                      <c:pt idx="48">
                        <c:v>2020. I.</c:v>
                      </c:pt>
                      <c:pt idx="49">
                        <c:v>II.</c:v>
                      </c:pt>
                      <c:pt idx="50">
                        <c:v>III.</c:v>
                      </c:pt>
                      <c:pt idx="51">
                        <c:v>IV.</c:v>
                      </c:pt>
                      <c:pt idx="52">
                        <c:v>2021. I.</c:v>
                      </c:pt>
                      <c:pt idx="53">
                        <c:v>II.</c:v>
                      </c:pt>
                      <c:pt idx="54">
                        <c:v>III.</c:v>
                      </c:pt>
                      <c:pt idx="55">
                        <c:v>IV.</c:v>
                      </c:pt>
                      <c:pt idx="56">
                        <c:v>2022. I.</c:v>
                      </c:pt>
                      <c:pt idx="57">
                        <c:v>II.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 adat'!$F$10:$BK$10</c15:sqref>
                        </c15:formulaRef>
                      </c:ext>
                    </c:extLst>
                    <c:numCache>
                      <c:formatCode>0.0</c:formatCode>
                      <c:ptCount val="58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C012-4BC9-98E6-A11F35274F15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3"/>
          <c:order val="5"/>
          <c:tx>
            <c:strRef>
              <c:f>'1. adat'!$A$7</c:f>
              <c:strCache>
                <c:ptCount val="1"/>
                <c:pt idx="0">
                  <c:v>Külső finanszírozási képesség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strRef>
              <c:f>'1. adat'!$F$1:$BK$1</c:f>
              <c:strCache>
                <c:ptCount val="5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</c:strCache>
            </c:strRef>
          </c:cat>
          <c:val>
            <c:numRef>
              <c:f>'1. adat'!$F$7:$BK$7</c:f>
              <c:numCache>
                <c:formatCode>0.00</c:formatCode>
                <c:ptCount val="58"/>
                <c:pt idx="0">
                  <c:v>-6.3406085115865931</c:v>
                </c:pt>
                <c:pt idx="1">
                  <c:v>-5.8568847961272192</c:v>
                </c:pt>
                <c:pt idx="2">
                  <c:v>-6.4226966178223712</c:v>
                </c:pt>
                <c:pt idx="3">
                  <c:v>-6.1887348913603537</c:v>
                </c:pt>
                <c:pt idx="4">
                  <c:v>-5.239392464501349</c:v>
                </c:pt>
                <c:pt idx="5">
                  <c:v>-3.6482493537519796</c:v>
                </c:pt>
                <c:pt idx="6">
                  <c:v>-0.96283134330108</c:v>
                </c:pt>
                <c:pt idx="7">
                  <c:v>1.0222413518517723</c:v>
                </c:pt>
                <c:pt idx="8">
                  <c:v>1.8712923504291441</c:v>
                </c:pt>
                <c:pt idx="9">
                  <c:v>2.1289811594246451</c:v>
                </c:pt>
                <c:pt idx="10">
                  <c:v>2.1856555341509187</c:v>
                </c:pt>
                <c:pt idx="11">
                  <c:v>2.0833255635224543</c:v>
                </c:pt>
                <c:pt idx="12">
                  <c:v>2.1467160752678165</c:v>
                </c:pt>
                <c:pt idx="13">
                  <c:v>1.9600455984600866</c:v>
                </c:pt>
                <c:pt idx="14">
                  <c:v>2.3454461381851281</c:v>
                </c:pt>
                <c:pt idx="15">
                  <c:v>2.9087027438493762</c:v>
                </c:pt>
                <c:pt idx="16">
                  <c:v>2.7256380312748782</c:v>
                </c:pt>
                <c:pt idx="17">
                  <c:v>3.2584222554252804</c:v>
                </c:pt>
                <c:pt idx="18">
                  <c:v>3.6596065669367634</c:v>
                </c:pt>
                <c:pt idx="19">
                  <c:v>4.1277789028480543</c:v>
                </c:pt>
                <c:pt idx="20">
                  <c:v>5.1813158276444726</c:v>
                </c:pt>
                <c:pt idx="21">
                  <c:v>5.7230560065082727</c:v>
                </c:pt>
                <c:pt idx="22">
                  <c:v>6.323341111554476</c:v>
                </c:pt>
                <c:pt idx="23">
                  <c:v>7.2610664448956488</c:v>
                </c:pt>
                <c:pt idx="24">
                  <c:v>6.727082604649218</c:v>
                </c:pt>
                <c:pt idx="25">
                  <c:v>5.5152962155379912</c:v>
                </c:pt>
                <c:pt idx="26">
                  <c:v>5.2165307367918929</c:v>
                </c:pt>
                <c:pt idx="27">
                  <c:v>4.8615301801803446</c:v>
                </c:pt>
                <c:pt idx="28">
                  <c:v>5.8772091078723587</c:v>
                </c:pt>
                <c:pt idx="29">
                  <c:v>6.9317515500284363</c:v>
                </c:pt>
                <c:pt idx="30">
                  <c:v>6.5108272291350602</c:v>
                </c:pt>
                <c:pt idx="31">
                  <c:v>6.920529656230916</c:v>
                </c:pt>
                <c:pt idx="32">
                  <c:v>6.3869774563865969</c:v>
                </c:pt>
                <c:pt idx="33">
                  <c:v>6.3543738419427269</c:v>
                </c:pt>
                <c:pt idx="34">
                  <c:v>6.4037777909452354</c:v>
                </c:pt>
                <c:pt idx="35">
                  <c:v>4.4610657193182588</c:v>
                </c:pt>
                <c:pt idx="36">
                  <c:v>3.7506910828502966</c:v>
                </c:pt>
                <c:pt idx="37">
                  <c:v>3.6570927073038479</c:v>
                </c:pt>
                <c:pt idx="38">
                  <c:v>2.9391999068883186</c:v>
                </c:pt>
                <c:pt idx="39">
                  <c:v>2.8439996609181959</c:v>
                </c:pt>
                <c:pt idx="40">
                  <c:v>3.1582339904531533</c:v>
                </c:pt>
                <c:pt idx="41">
                  <c:v>2.7112504402544029</c:v>
                </c:pt>
                <c:pt idx="42">
                  <c:v>2.2343105122525397</c:v>
                </c:pt>
                <c:pt idx="43">
                  <c:v>2.4118569558427634</c:v>
                </c:pt>
                <c:pt idx="44">
                  <c:v>1.7289240825264927</c:v>
                </c:pt>
                <c:pt idx="45">
                  <c:v>1.3867338128221669</c:v>
                </c:pt>
                <c:pt idx="46">
                  <c:v>1.1622385206172647</c:v>
                </c:pt>
                <c:pt idx="47">
                  <c:v>1.0636900322040108</c:v>
                </c:pt>
                <c:pt idx="48">
                  <c:v>1.0770486042319549</c:v>
                </c:pt>
                <c:pt idx="49">
                  <c:v>6.3610745537883234E-2</c:v>
                </c:pt>
                <c:pt idx="50">
                  <c:v>0.85234649975189214</c:v>
                </c:pt>
                <c:pt idx="51" formatCode="0.0">
                  <c:v>0.89711611898826427</c:v>
                </c:pt>
                <c:pt idx="52" formatCode="0.0">
                  <c:v>1.4217431717911144</c:v>
                </c:pt>
                <c:pt idx="53" formatCode="0.0">
                  <c:v>1.5030796343112343</c:v>
                </c:pt>
                <c:pt idx="54" formatCode="0.0">
                  <c:v>-0.58091832740107163</c:v>
                </c:pt>
                <c:pt idx="55" formatCode="0.0">
                  <c:v>-1.6226923200641958</c:v>
                </c:pt>
                <c:pt idx="56" formatCode="0.0">
                  <c:v>-2.6778764123389078</c:v>
                </c:pt>
                <c:pt idx="57" formatCode="0.0">
                  <c:v>-3.3267780463863881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12-4BC9-98E6-A11F35274F15}"/>
            </c:ext>
          </c:extLst>
        </c:ser>
        <c:ser>
          <c:idx val="4"/>
          <c:order val="6"/>
          <c:tx>
            <c:strRef>
              <c:f>'1. adat'!$A$8</c:f>
              <c:strCache>
                <c:ptCount val="1"/>
                <c:pt idx="0">
                  <c:v>Folyó fizetési mérleg </c:v>
                </c:pt>
              </c:strCache>
            </c:strRef>
          </c:tx>
          <c:spPr>
            <a:ln w="317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'1. adat'!$F$1:$BK$1</c:f>
              <c:strCache>
                <c:ptCount val="5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</c:strCache>
            </c:strRef>
          </c:cat>
          <c:val>
            <c:numRef>
              <c:f>'1. adat'!$F$8:$BK$8</c:f>
              <c:numCache>
                <c:formatCode>0.0</c:formatCode>
                <c:ptCount val="58"/>
                <c:pt idx="0">
                  <c:v>-7.038863338778115</c:v>
                </c:pt>
                <c:pt idx="1">
                  <c:v>-6.4159993245387614</c:v>
                </c:pt>
                <c:pt idx="2">
                  <c:v>-6.8279919072904276</c:v>
                </c:pt>
                <c:pt idx="3">
                  <c:v>-7.1396269917634303</c:v>
                </c:pt>
                <c:pt idx="4">
                  <c:v>-6.4597964607888843</c:v>
                </c:pt>
                <c:pt idx="5">
                  <c:v>-5.212048904104134</c:v>
                </c:pt>
                <c:pt idx="6">
                  <c:v>-2.9061097980948731</c:v>
                </c:pt>
                <c:pt idx="7">
                  <c:v>-0.72162767339968092</c:v>
                </c:pt>
                <c:pt idx="8">
                  <c:v>-0.10441600379833865</c:v>
                </c:pt>
                <c:pt idx="9">
                  <c:v>2.1340200033702367E-2</c:v>
                </c:pt>
                <c:pt idx="10">
                  <c:v>-2.9132254014999793E-2</c:v>
                </c:pt>
                <c:pt idx="11">
                  <c:v>0.27214364856977552</c:v>
                </c:pt>
                <c:pt idx="12">
                  <c:v>0.39868853122237408</c:v>
                </c:pt>
                <c:pt idx="13">
                  <c:v>0.34464380887007223</c:v>
                </c:pt>
                <c:pt idx="14">
                  <c:v>0.54440407078536401</c:v>
                </c:pt>
                <c:pt idx="15">
                  <c:v>0.56515858926991058</c:v>
                </c:pt>
                <c:pt idx="16">
                  <c:v>0.41309500709413288</c:v>
                </c:pt>
                <c:pt idx="17">
                  <c:v>0.84766419401830562</c:v>
                </c:pt>
                <c:pt idx="18">
                  <c:v>1.4707754837637557</c:v>
                </c:pt>
                <c:pt idx="19">
                  <c:v>1.590333706268279</c:v>
                </c:pt>
                <c:pt idx="20">
                  <c:v>2.4494556147393083</c:v>
                </c:pt>
                <c:pt idx="21">
                  <c:v>2.6103791291115472</c:v>
                </c:pt>
                <c:pt idx="22">
                  <c:v>3.0732071985396576</c:v>
                </c:pt>
                <c:pt idx="23">
                  <c:v>3.4928443860089935</c:v>
                </c:pt>
                <c:pt idx="24">
                  <c:v>3.2533348266518525</c:v>
                </c:pt>
                <c:pt idx="25">
                  <c:v>2.3622725571771617</c:v>
                </c:pt>
                <c:pt idx="26">
                  <c:v>1.7670003728747039</c:v>
                </c:pt>
                <c:pt idx="27">
                  <c:v>1.1854712081777006</c:v>
                </c:pt>
                <c:pt idx="28">
                  <c:v>1.8303399050141307</c:v>
                </c:pt>
                <c:pt idx="29">
                  <c:v>2.2970885038627351</c:v>
                </c:pt>
                <c:pt idx="30">
                  <c:v>2.1831736469959124</c:v>
                </c:pt>
                <c:pt idx="31">
                  <c:v>2.3472406314625576</c:v>
                </c:pt>
                <c:pt idx="32">
                  <c:v>2.4502761618772304</c:v>
                </c:pt>
                <c:pt idx="33">
                  <c:v>3.5280278876239213</c:v>
                </c:pt>
                <c:pt idx="34">
                  <c:v>4.3475951017632246</c:v>
                </c:pt>
                <c:pt idx="35">
                  <c:v>4.4792341140577392</c:v>
                </c:pt>
                <c:pt idx="36">
                  <c:v>3.6554916879117534</c:v>
                </c:pt>
                <c:pt idx="37">
                  <c:v>3.2741571011911317</c:v>
                </c:pt>
                <c:pt idx="38">
                  <c:v>2.3899297092627099</c:v>
                </c:pt>
                <c:pt idx="39">
                  <c:v>1.9970857977658434</c:v>
                </c:pt>
                <c:pt idx="40">
                  <c:v>2.0488905116005656</c:v>
                </c:pt>
                <c:pt idx="41">
                  <c:v>1.4679557763063251</c:v>
                </c:pt>
                <c:pt idx="42">
                  <c:v>0.71050532904170616</c:v>
                </c:pt>
                <c:pt idx="43">
                  <c:v>0.15882612494653589</c:v>
                </c:pt>
                <c:pt idx="44">
                  <c:v>-0.27610533489661726</c:v>
                </c:pt>
                <c:pt idx="45">
                  <c:v>-0.46039112711500951</c:v>
                </c:pt>
                <c:pt idx="46">
                  <c:v>-0.64558429242390025</c:v>
                </c:pt>
                <c:pt idx="47">
                  <c:v>-0.78692019417281545</c:v>
                </c:pt>
                <c:pt idx="48">
                  <c:v>-0.94766934099585542</c:v>
                </c:pt>
                <c:pt idx="49">
                  <c:v>-2.177749161531497</c:v>
                </c:pt>
                <c:pt idx="50">
                  <c:v>-1.6118263776040702</c:v>
                </c:pt>
                <c:pt idx="51">
                  <c:v>-1.1368425784868716</c:v>
                </c:pt>
                <c:pt idx="52">
                  <c:v>-0.67198869822013552</c:v>
                </c:pt>
                <c:pt idx="53">
                  <c:v>-0.4672647389053603</c:v>
                </c:pt>
                <c:pt idx="54">
                  <c:v>-2.4806383722325251</c:v>
                </c:pt>
                <c:pt idx="55">
                  <c:v>-4.1698701597196131</c:v>
                </c:pt>
                <c:pt idx="56">
                  <c:v>-5.8408162301876319</c:v>
                </c:pt>
                <c:pt idx="57">
                  <c:v>-6.6046781152820557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12-4BC9-98E6-A11F35274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5336"/>
        <c:axId val="670122592"/>
      </c:lineChart>
      <c:catAx>
        <c:axId val="67012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1808"/>
        <c:crosses val="autoZero"/>
        <c:auto val="1"/>
        <c:lblAlgn val="ctr"/>
        <c:lblOffset val="100"/>
        <c:tickLblSkip val="1"/>
        <c:noMultiLvlLbl val="0"/>
      </c:catAx>
      <c:valAx>
        <c:axId val="670121808"/>
        <c:scaling>
          <c:orientation val="minMax"/>
          <c:max val="14"/>
          <c:min val="-8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5261471239444355E-2"/>
              <c:y val="7.307142758056237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8080"/>
        <c:crosses val="autoZero"/>
        <c:crossBetween val="between"/>
        <c:majorUnit val="2"/>
      </c:valAx>
      <c:catAx>
        <c:axId val="670125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22592"/>
        <c:crosses val="autoZero"/>
        <c:auto val="1"/>
        <c:lblAlgn val="ctr"/>
        <c:lblOffset val="100"/>
        <c:noMultiLvlLbl val="0"/>
      </c:catAx>
      <c:valAx>
        <c:axId val="670122592"/>
        <c:scaling>
          <c:orientation val="minMax"/>
          <c:max val="14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113027562382875"/>
              <c:y val="7.307142758056237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533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2088067382278021E-2"/>
          <c:y val="0.85000662644299518"/>
          <c:w val="0.98791188657833828"/>
          <c:h val="0.1499932181884597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79787515988672E-2"/>
          <c:y val="5.0836666666666669E-2"/>
          <c:w val="0.8962404249680227"/>
          <c:h val="0.553656172407272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 adat'!$B$4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'1. adat'!$F$2:$BK$2</c:f>
              <c:strCache>
                <c:ptCount val="5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</c:strCache>
            </c:strRef>
          </c:cat>
          <c:val>
            <c:numRef>
              <c:f>'1. adat'!$F$4:$BK$4</c:f>
              <c:numCache>
                <c:formatCode>0.00</c:formatCode>
                <c:ptCount val="58"/>
                <c:pt idx="0">
                  <c:v>0.54096010611206535</c:v>
                </c:pt>
                <c:pt idx="1">
                  <c:v>0.60927883587618203</c:v>
                </c:pt>
                <c:pt idx="2">
                  <c:v>0.27332146399998347</c:v>
                </c:pt>
                <c:pt idx="3">
                  <c:v>0.34605204376202636</c:v>
                </c:pt>
                <c:pt idx="4">
                  <c:v>0.70569848465053953</c:v>
                </c:pt>
                <c:pt idx="5">
                  <c:v>1.6749154310443277</c:v>
                </c:pt>
                <c:pt idx="6">
                  <c:v>3.0269297611362966</c:v>
                </c:pt>
                <c:pt idx="7">
                  <c:v>4.0066810242825728</c:v>
                </c:pt>
                <c:pt idx="8">
                  <c:v>4.716337385777102</c:v>
                </c:pt>
                <c:pt idx="9">
                  <c:v>4.8542364341952782</c:v>
                </c:pt>
                <c:pt idx="10">
                  <c:v>4.8729991760867293</c:v>
                </c:pt>
                <c:pt idx="11">
                  <c:v>5.2570476437847216</c:v>
                </c:pt>
                <c:pt idx="12">
                  <c:v>5.5816171222844257</c:v>
                </c:pt>
                <c:pt idx="13">
                  <c:v>5.7351844610598937</c:v>
                </c:pt>
                <c:pt idx="14">
                  <c:v>6.0480287891373612</c:v>
                </c:pt>
                <c:pt idx="15">
                  <c:v>6.1111222096739821</c:v>
                </c:pt>
                <c:pt idx="16">
                  <c:v>5.9876751507864379</c:v>
                </c:pt>
                <c:pt idx="17">
                  <c:v>6.4024619364863282</c:v>
                </c:pt>
                <c:pt idx="18">
                  <c:v>6.9295294813468633</c:v>
                </c:pt>
                <c:pt idx="19">
                  <c:v>6.7467663424957083</c:v>
                </c:pt>
                <c:pt idx="20">
                  <c:v>7.029601329421177</c:v>
                </c:pt>
                <c:pt idx="21">
                  <c:v>6.6991145358524653</c:v>
                </c:pt>
                <c:pt idx="22">
                  <c:v>6.8785729059379435</c:v>
                </c:pt>
                <c:pt idx="23">
                  <c:v>6.9690192590111621</c:v>
                </c:pt>
                <c:pt idx="24">
                  <c:v>7.0331198783883568</c:v>
                </c:pt>
                <c:pt idx="25">
                  <c:v>6.6205501394252115</c:v>
                </c:pt>
                <c:pt idx="26">
                  <c:v>6.305129187952625</c:v>
                </c:pt>
                <c:pt idx="27">
                  <c:v>6.3143645233449579</c:v>
                </c:pt>
                <c:pt idx="28">
                  <c:v>6.8358745204471827</c:v>
                </c:pt>
                <c:pt idx="29">
                  <c:v>7.3057148290278127</c:v>
                </c:pt>
                <c:pt idx="30">
                  <c:v>7.4742794665059593</c:v>
                </c:pt>
                <c:pt idx="31">
                  <c:v>7.9410846933844832</c:v>
                </c:pt>
                <c:pt idx="32">
                  <c:v>7.7617280351499858</c:v>
                </c:pt>
                <c:pt idx="33">
                  <c:v>8.5009203442801642</c:v>
                </c:pt>
                <c:pt idx="34">
                  <c:v>8.865705832995646</c:v>
                </c:pt>
                <c:pt idx="35">
                  <c:v>8.6705214464957692</c:v>
                </c:pt>
                <c:pt idx="36">
                  <c:v>8.087714997507673</c:v>
                </c:pt>
                <c:pt idx="37">
                  <c:v>7.8604755488264555</c:v>
                </c:pt>
                <c:pt idx="38">
                  <c:v>7.1614340518314297</c:v>
                </c:pt>
                <c:pt idx="39">
                  <c:v>6.8188134687891475</c:v>
                </c:pt>
                <c:pt idx="40">
                  <c:v>6.5937598338129453</c:v>
                </c:pt>
                <c:pt idx="41">
                  <c:v>5.892671987389118</c:v>
                </c:pt>
                <c:pt idx="42">
                  <c:v>4.7581139501320973</c:v>
                </c:pt>
                <c:pt idx="43">
                  <c:v>4.2663353258712382</c:v>
                </c:pt>
                <c:pt idx="44">
                  <c:v>3.7812297213622581</c:v>
                </c:pt>
                <c:pt idx="45">
                  <c:v>3.2786254880631303</c:v>
                </c:pt>
                <c:pt idx="46">
                  <c:v>3.1104644344478207</c:v>
                </c:pt>
                <c:pt idx="47">
                  <c:v>2.3313918789650292</c:v>
                </c:pt>
                <c:pt idx="48">
                  <c:v>2.2213071768714738</c:v>
                </c:pt>
                <c:pt idx="49">
                  <c:v>0.97977269450187865</c:v>
                </c:pt>
                <c:pt idx="50">
                  <c:v>1.4114223699587365</c:v>
                </c:pt>
                <c:pt idx="51">
                  <c:v>1.9442260498799491</c:v>
                </c:pt>
                <c:pt idx="52">
                  <c:v>2.509813347642186</c:v>
                </c:pt>
                <c:pt idx="53">
                  <c:v>3.165849748055193</c:v>
                </c:pt>
                <c:pt idx="54">
                  <c:v>1.5488205708005223</c:v>
                </c:pt>
                <c:pt idx="55">
                  <c:v>0.30375565410356814</c:v>
                </c:pt>
                <c:pt idx="56">
                  <c:v>-1.6985380195725253</c:v>
                </c:pt>
                <c:pt idx="57">
                  <c:v>-2.6789634072300159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E6-4355-9F5C-690C951CA13B}"/>
            </c:ext>
          </c:extLst>
        </c:ser>
        <c:ser>
          <c:idx val="1"/>
          <c:order val="1"/>
          <c:tx>
            <c:strRef>
              <c:f>'1. adat'!$B$5</c:f>
              <c:strCache>
                <c:ptCount val="1"/>
                <c:pt idx="0">
                  <c:v>Income balance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'1. adat'!$F$2:$BK$2</c:f>
              <c:strCache>
                <c:ptCount val="5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</c:strCache>
            </c:strRef>
          </c:cat>
          <c:val>
            <c:numRef>
              <c:f>'1. adat'!$F$5:$BK$5</c:f>
              <c:numCache>
                <c:formatCode>0.00</c:formatCode>
                <c:ptCount val="58"/>
                <c:pt idx="0">
                  <c:v>-7.5106449683160239</c:v>
                </c:pt>
                <c:pt idx="1">
                  <c:v>-6.9425365257764566</c:v>
                </c:pt>
                <c:pt idx="2">
                  <c:v>-7.1693623891013845</c:v>
                </c:pt>
                <c:pt idx="3">
                  <c:v>-7.3279606447985657</c:v>
                </c:pt>
                <c:pt idx="4">
                  <c:v>-7.1966561004705509</c:v>
                </c:pt>
                <c:pt idx="5">
                  <c:v>-7.0246566525026326</c:v>
                </c:pt>
                <c:pt idx="6">
                  <c:v>-6.3079862369995965</c:v>
                </c:pt>
                <c:pt idx="7">
                  <c:v>-5.4587559315348306</c:v>
                </c:pt>
                <c:pt idx="8">
                  <c:v>-5.5398322303720633</c:v>
                </c:pt>
                <c:pt idx="9">
                  <c:v>-5.5464036477286749</c:v>
                </c:pt>
                <c:pt idx="10">
                  <c:v>-5.5673633982518771</c:v>
                </c:pt>
                <c:pt idx="11">
                  <c:v>-5.5428356720850243</c:v>
                </c:pt>
                <c:pt idx="12">
                  <c:v>-5.6633051411080926</c:v>
                </c:pt>
                <c:pt idx="13">
                  <c:v>-5.7845073231623614</c:v>
                </c:pt>
                <c:pt idx="14">
                  <c:v>-5.8669924941083993</c:v>
                </c:pt>
                <c:pt idx="15">
                  <c:v>-6.1060760665412106</c:v>
                </c:pt>
                <c:pt idx="16">
                  <c:v>-5.8824417196403749</c:v>
                </c:pt>
                <c:pt idx="17">
                  <c:v>-5.8068076729503568</c:v>
                </c:pt>
                <c:pt idx="18">
                  <c:v>-5.5601819690929357</c:v>
                </c:pt>
                <c:pt idx="19">
                  <c:v>-5.5129289736089175</c:v>
                </c:pt>
                <c:pt idx="20">
                  <c:v>-5.1992970168141044</c:v>
                </c:pt>
                <c:pt idx="21">
                  <c:v>-4.8529075535646919</c:v>
                </c:pt>
                <c:pt idx="22">
                  <c:v>-4.5876089959240351</c:v>
                </c:pt>
                <c:pt idx="23">
                  <c:v>-4.2280241849294047</c:v>
                </c:pt>
                <c:pt idx="24">
                  <c:v>-4.5642898531677485</c:v>
                </c:pt>
                <c:pt idx="25">
                  <c:v>-4.9753010911398787</c:v>
                </c:pt>
                <c:pt idx="26">
                  <c:v>-5.3623187672081887</c:v>
                </c:pt>
                <c:pt idx="27">
                  <c:v>-5.5967327001009828</c:v>
                </c:pt>
                <c:pt idx="28">
                  <c:v>-5.3071901036433218</c:v>
                </c:pt>
                <c:pt idx="29">
                  <c:v>-5.2146646221044897</c:v>
                </c:pt>
                <c:pt idx="30">
                  <c:v>-5.2818299384788281</c:v>
                </c:pt>
                <c:pt idx="31">
                  <c:v>-5.6917179580057109</c:v>
                </c:pt>
                <c:pt idx="32">
                  <c:v>-5.3758567836012281</c:v>
                </c:pt>
                <c:pt idx="33">
                  <c:v>-4.868855790089361</c:v>
                </c:pt>
                <c:pt idx="34">
                  <c:v>-4.327562536841624</c:v>
                </c:pt>
                <c:pt idx="35">
                  <c:v>-3.6402770366434218</c:v>
                </c:pt>
                <c:pt idx="36">
                  <c:v>-4.0531100664172444</c:v>
                </c:pt>
                <c:pt idx="37">
                  <c:v>-4.5068032430879983</c:v>
                </c:pt>
                <c:pt idx="38">
                  <c:v>-4.7241623950675882</c:v>
                </c:pt>
                <c:pt idx="39">
                  <c:v>-4.9156422999249525</c:v>
                </c:pt>
                <c:pt idx="40">
                  <c:v>-4.7929814121777294</c:v>
                </c:pt>
                <c:pt idx="41">
                  <c:v>-4.6879000352692328</c:v>
                </c:pt>
                <c:pt idx="42">
                  <c:v>-4.6621662579375478</c:v>
                </c:pt>
                <c:pt idx="43">
                  <c:v>-4.5879582715582856</c:v>
                </c:pt>
                <c:pt idx="44">
                  <c:v>-4.2112311686750514</c:v>
                </c:pt>
                <c:pt idx="45">
                  <c:v>-3.9375856513548726</c:v>
                </c:pt>
                <c:pt idx="46">
                  <c:v>-3.5888243975248937</c:v>
                </c:pt>
                <c:pt idx="47">
                  <c:v>-3.3339593069356876</c:v>
                </c:pt>
                <c:pt idx="48">
                  <c:v>-3.4876100008367175</c:v>
                </c:pt>
                <c:pt idx="49">
                  <c:v>-3.3613489613778711</c:v>
                </c:pt>
                <c:pt idx="50">
                  <c:v>-3.4809175193197288</c:v>
                </c:pt>
                <c:pt idx="51">
                  <c:v>-3.4471151065305601</c:v>
                </c:pt>
                <c:pt idx="52">
                  <c:v>-3.5050132557382772</c:v>
                </c:pt>
                <c:pt idx="53">
                  <c:v>-3.6254821702384006</c:v>
                </c:pt>
                <c:pt idx="54">
                  <c:v>-3.8444069977987585</c:v>
                </c:pt>
                <c:pt idx="55">
                  <c:v>-4.0977976642484117</c:v>
                </c:pt>
                <c:pt idx="56">
                  <c:v>-3.8577169951882184</c:v>
                </c:pt>
                <c:pt idx="57">
                  <c:v>-3.7371044251610681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E6-4355-9F5C-690C951CA13B}"/>
            </c:ext>
          </c:extLst>
        </c:ser>
        <c:ser>
          <c:idx val="2"/>
          <c:order val="2"/>
          <c:tx>
            <c:strRef>
              <c:f>'1. adat'!$B$6</c:f>
              <c:strCache>
                <c:ptCount val="1"/>
                <c:pt idx="0">
                  <c:v>Transfer balance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'1. adat'!$F$2:$BK$2</c:f>
              <c:strCache>
                <c:ptCount val="5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</c:strCache>
            </c:strRef>
          </c:cat>
          <c:val>
            <c:numRef>
              <c:f>'1. adat'!$F$6:$BK$6</c:f>
              <c:numCache>
                <c:formatCode>0.00</c:formatCode>
                <c:ptCount val="58"/>
                <c:pt idx="0">
                  <c:v>0.62907635061736655</c:v>
                </c:pt>
                <c:pt idx="1">
                  <c:v>0.47637289377305436</c:v>
                </c:pt>
                <c:pt idx="2">
                  <c:v>0.47334430727902987</c:v>
                </c:pt>
                <c:pt idx="3">
                  <c:v>0.79317370967618606</c:v>
                </c:pt>
                <c:pt idx="4">
                  <c:v>1.2515651513186639</c:v>
                </c:pt>
                <c:pt idx="5">
                  <c:v>1.7014918677063264</c:v>
                </c:pt>
                <c:pt idx="6">
                  <c:v>2.3182251325622198</c:v>
                </c:pt>
                <c:pt idx="7">
                  <c:v>2.4743162591040293</c:v>
                </c:pt>
                <c:pt idx="8">
                  <c:v>2.6947871950241051</c:v>
                </c:pt>
                <c:pt idx="9">
                  <c:v>2.8211483729580413</c:v>
                </c:pt>
                <c:pt idx="10">
                  <c:v>2.8800197563160679</c:v>
                </c:pt>
                <c:pt idx="11">
                  <c:v>2.3691135918227562</c:v>
                </c:pt>
                <c:pt idx="12">
                  <c:v>2.2284040940914838</c:v>
                </c:pt>
                <c:pt idx="13">
                  <c:v>2.0093684605625537</c:v>
                </c:pt>
                <c:pt idx="14">
                  <c:v>2.1644098431561658</c:v>
                </c:pt>
                <c:pt idx="15">
                  <c:v>2.9036566007166047</c:v>
                </c:pt>
                <c:pt idx="16">
                  <c:v>2.6204046001288157</c:v>
                </c:pt>
                <c:pt idx="17">
                  <c:v>2.662767991889309</c:v>
                </c:pt>
                <c:pt idx="18">
                  <c:v>2.290259054682835</c:v>
                </c:pt>
                <c:pt idx="19">
                  <c:v>2.8939415339612662</c:v>
                </c:pt>
                <c:pt idx="20">
                  <c:v>3.3510115150374</c:v>
                </c:pt>
                <c:pt idx="21">
                  <c:v>3.8768490242204994</c:v>
                </c:pt>
                <c:pt idx="22">
                  <c:v>4.0323772015405677</c:v>
                </c:pt>
                <c:pt idx="23">
                  <c:v>4.5200713708138913</c:v>
                </c:pt>
                <c:pt idx="24">
                  <c:v>4.2582525794286088</c:v>
                </c:pt>
                <c:pt idx="25">
                  <c:v>3.8700471672526571</c:v>
                </c:pt>
                <c:pt idx="26">
                  <c:v>4.2737203160474557</c:v>
                </c:pt>
                <c:pt idx="27">
                  <c:v>4.1438983569363685</c:v>
                </c:pt>
                <c:pt idx="28">
                  <c:v>4.3485246910684978</c:v>
                </c:pt>
                <c:pt idx="29">
                  <c:v>4.8407013431051125</c:v>
                </c:pt>
                <c:pt idx="30">
                  <c:v>4.3183777011079281</c:v>
                </c:pt>
                <c:pt idx="31">
                  <c:v>4.6711629208521419</c:v>
                </c:pt>
                <c:pt idx="32">
                  <c:v>4.0011062048378392</c:v>
                </c:pt>
                <c:pt idx="33">
                  <c:v>2.722309287751925</c:v>
                </c:pt>
                <c:pt idx="34">
                  <c:v>1.8656344947912136</c:v>
                </c:pt>
                <c:pt idx="35">
                  <c:v>-0.56917869053408843</c:v>
                </c:pt>
                <c:pt idx="36">
                  <c:v>-0.28391384824013155</c:v>
                </c:pt>
                <c:pt idx="37">
                  <c:v>0.3034204015653918</c:v>
                </c:pt>
                <c:pt idx="38">
                  <c:v>0.50192825012447795</c:v>
                </c:pt>
                <c:pt idx="39">
                  <c:v>0.94082849205400065</c:v>
                </c:pt>
                <c:pt idx="40">
                  <c:v>1.3574555688179373</c:v>
                </c:pt>
                <c:pt idx="41">
                  <c:v>1.5064784881345183</c:v>
                </c:pt>
                <c:pt idx="42">
                  <c:v>2.1383628200579898</c:v>
                </c:pt>
                <c:pt idx="43">
                  <c:v>2.7334799015298108</c:v>
                </c:pt>
                <c:pt idx="44">
                  <c:v>2.1589255298392862</c:v>
                </c:pt>
                <c:pt idx="45">
                  <c:v>2.0456939761139088</c:v>
                </c:pt>
                <c:pt idx="46">
                  <c:v>1.6405984836943377</c:v>
                </c:pt>
                <c:pt idx="47">
                  <c:v>2.0662574601746684</c:v>
                </c:pt>
                <c:pt idx="48">
                  <c:v>2.3433514281971988</c:v>
                </c:pt>
                <c:pt idx="49">
                  <c:v>2.4451870124138755</c:v>
                </c:pt>
                <c:pt idx="50">
                  <c:v>2.9218416491128845</c:v>
                </c:pt>
                <c:pt idx="51">
                  <c:v>2.4000051756388761</c:v>
                </c:pt>
                <c:pt idx="52">
                  <c:v>2.4169430798872056</c:v>
                </c:pt>
                <c:pt idx="53">
                  <c:v>1.9627120564944418</c:v>
                </c:pt>
                <c:pt idx="54">
                  <c:v>1.7146680995971646</c:v>
                </c:pt>
                <c:pt idx="55">
                  <c:v>2.1713496900806488</c:v>
                </c:pt>
                <c:pt idx="56">
                  <c:v>2.8783786024218356</c:v>
                </c:pt>
                <c:pt idx="57">
                  <c:v>3.0892897860046968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E6-4355-9F5C-690C951CA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70128080"/>
        <c:axId val="670121808"/>
      </c:barChart>
      <c:lineChart>
        <c:grouping val="standard"/>
        <c:varyColors val="0"/>
        <c:ser>
          <c:idx val="3"/>
          <c:order val="3"/>
          <c:tx>
            <c:strRef>
              <c:f>'1. adat'!$B$7</c:f>
              <c:strCache>
                <c:ptCount val="1"/>
                <c:pt idx="0">
                  <c:v>Net lending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strRef>
              <c:f>'1. adat'!$F$2:$BK$2</c:f>
              <c:strCache>
                <c:ptCount val="5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</c:strCache>
            </c:strRef>
          </c:cat>
          <c:val>
            <c:numRef>
              <c:f>'1. adat'!$F$7:$BK$7</c:f>
              <c:numCache>
                <c:formatCode>0.00</c:formatCode>
                <c:ptCount val="58"/>
                <c:pt idx="0">
                  <c:v>-6.3406085115865931</c:v>
                </c:pt>
                <c:pt idx="1">
                  <c:v>-5.8568847961272192</c:v>
                </c:pt>
                <c:pt idx="2">
                  <c:v>-6.4226966178223712</c:v>
                </c:pt>
                <c:pt idx="3">
                  <c:v>-6.1887348913603537</c:v>
                </c:pt>
                <c:pt idx="4">
                  <c:v>-5.239392464501349</c:v>
                </c:pt>
                <c:pt idx="5">
                  <c:v>-3.6482493537519796</c:v>
                </c:pt>
                <c:pt idx="6">
                  <c:v>-0.96283134330108</c:v>
                </c:pt>
                <c:pt idx="7">
                  <c:v>1.0222413518517723</c:v>
                </c:pt>
                <c:pt idx="8">
                  <c:v>1.8712923504291441</c:v>
                </c:pt>
                <c:pt idx="9">
                  <c:v>2.1289811594246451</c:v>
                </c:pt>
                <c:pt idx="10">
                  <c:v>2.1856555341509187</c:v>
                </c:pt>
                <c:pt idx="11">
                  <c:v>2.0833255635224543</c:v>
                </c:pt>
                <c:pt idx="12">
                  <c:v>2.1467160752678165</c:v>
                </c:pt>
                <c:pt idx="13">
                  <c:v>1.9600455984600866</c:v>
                </c:pt>
                <c:pt idx="14">
                  <c:v>2.3454461381851281</c:v>
                </c:pt>
                <c:pt idx="15">
                  <c:v>2.9087027438493762</c:v>
                </c:pt>
                <c:pt idx="16">
                  <c:v>2.7256380312748782</c:v>
                </c:pt>
                <c:pt idx="17">
                  <c:v>3.2584222554252804</c:v>
                </c:pt>
                <c:pt idx="18">
                  <c:v>3.6596065669367634</c:v>
                </c:pt>
                <c:pt idx="19">
                  <c:v>4.1277789028480543</c:v>
                </c:pt>
                <c:pt idx="20">
                  <c:v>5.1813158276444726</c:v>
                </c:pt>
                <c:pt idx="21">
                  <c:v>5.7230560065082727</c:v>
                </c:pt>
                <c:pt idx="22">
                  <c:v>6.323341111554476</c:v>
                </c:pt>
                <c:pt idx="23">
                  <c:v>7.2610664448956488</c:v>
                </c:pt>
                <c:pt idx="24">
                  <c:v>6.727082604649218</c:v>
                </c:pt>
                <c:pt idx="25">
                  <c:v>5.5152962155379912</c:v>
                </c:pt>
                <c:pt idx="26">
                  <c:v>5.2165307367918929</c:v>
                </c:pt>
                <c:pt idx="27">
                  <c:v>4.8615301801803446</c:v>
                </c:pt>
                <c:pt idx="28">
                  <c:v>5.8772091078723587</c:v>
                </c:pt>
                <c:pt idx="29">
                  <c:v>6.9317515500284363</c:v>
                </c:pt>
                <c:pt idx="30">
                  <c:v>6.5108272291350602</c:v>
                </c:pt>
                <c:pt idx="31">
                  <c:v>6.920529656230916</c:v>
                </c:pt>
                <c:pt idx="32">
                  <c:v>6.3869774563865969</c:v>
                </c:pt>
                <c:pt idx="33">
                  <c:v>6.3543738419427269</c:v>
                </c:pt>
                <c:pt idx="34">
                  <c:v>6.4037777909452354</c:v>
                </c:pt>
                <c:pt idx="35">
                  <c:v>4.4610657193182588</c:v>
                </c:pt>
                <c:pt idx="36">
                  <c:v>3.7506910828502966</c:v>
                </c:pt>
                <c:pt idx="37">
                  <c:v>3.6570927073038479</c:v>
                </c:pt>
                <c:pt idx="38">
                  <c:v>2.9391999068883186</c:v>
                </c:pt>
                <c:pt idx="39">
                  <c:v>2.8439996609181959</c:v>
                </c:pt>
                <c:pt idx="40">
                  <c:v>3.1582339904531533</c:v>
                </c:pt>
                <c:pt idx="41">
                  <c:v>2.7112504402544029</c:v>
                </c:pt>
                <c:pt idx="42">
                  <c:v>2.2343105122525397</c:v>
                </c:pt>
                <c:pt idx="43">
                  <c:v>2.4118569558427634</c:v>
                </c:pt>
                <c:pt idx="44">
                  <c:v>1.7289240825264927</c:v>
                </c:pt>
                <c:pt idx="45">
                  <c:v>1.3867338128221669</c:v>
                </c:pt>
                <c:pt idx="46">
                  <c:v>1.1622385206172647</c:v>
                </c:pt>
                <c:pt idx="47">
                  <c:v>1.0636900322040108</c:v>
                </c:pt>
                <c:pt idx="48">
                  <c:v>1.0770486042319549</c:v>
                </c:pt>
                <c:pt idx="49">
                  <c:v>6.3610745537883234E-2</c:v>
                </c:pt>
                <c:pt idx="50">
                  <c:v>0.85234649975189214</c:v>
                </c:pt>
                <c:pt idx="51" formatCode="0.0">
                  <c:v>0.89711611898826427</c:v>
                </c:pt>
                <c:pt idx="52" formatCode="0.0">
                  <c:v>1.4217431717911144</c:v>
                </c:pt>
                <c:pt idx="53" formatCode="0.0">
                  <c:v>1.5030796343112343</c:v>
                </c:pt>
                <c:pt idx="54" formatCode="0.0">
                  <c:v>-0.58091832740107163</c:v>
                </c:pt>
                <c:pt idx="55" formatCode="0.0">
                  <c:v>-1.6226923200641958</c:v>
                </c:pt>
                <c:pt idx="56" formatCode="0.0">
                  <c:v>-2.6778764123389078</c:v>
                </c:pt>
                <c:pt idx="57" formatCode="0.0">
                  <c:v>-3.3267780463863881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E6-4355-9F5C-690C951CA13B}"/>
            </c:ext>
          </c:extLst>
        </c:ser>
        <c:ser>
          <c:idx val="4"/>
          <c:order val="4"/>
          <c:tx>
            <c:strRef>
              <c:f>'1. adat'!$B$8</c:f>
              <c:strCache>
                <c:ptCount val="1"/>
                <c:pt idx="0">
                  <c:v>Current account</c:v>
                </c:pt>
              </c:strCache>
            </c:strRef>
          </c:tx>
          <c:spPr>
            <a:ln w="317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'1. adat'!$F$2:$BK$2</c:f>
              <c:strCache>
                <c:ptCount val="5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</c:strCache>
            </c:strRef>
          </c:cat>
          <c:val>
            <c:numRef>
              <c:f>'1. adat'!$F$8:$BK$8</c:f>
              <c:numCache>
                <c:formatCode>0.0</c:formatCode>
                <c:ptCount val="58"/>
                <c:pt idx="0">
                  <c:v>-7.038863338778115</c:v>
                </c:pt>
                <c:pt idx="1">
                  <c:v>-6.4159993245387614</c:v>
                </c:pt>
                <c:pt idx="2">
                  <c:v>-6.8279919072904276</c:v>
                </c:pt>
                <c:pt idx="3">
                  <c:v>-7.1396269917634303</c:v>
                </c:pt>
                <c:pt idx="4">
                  <c:v>-6.4597964607888843</c:v>
                </c:pt>
                <c:pt idx="5">
                  <c:v>-5.212048904104134</c:v>
                </c:pt>
                <c:pt idx="6">
                  <c:v>-2.9061097980948731</c:v>
                </c:pt>
                <c:pt idx="7">
                  <c:v>-0.72162767339968092</c:v>
                </c:pt>
                <c:pt idx="8">
                  <c:v>-0.10441600379833865</c:v>
                </c:pt>
                <c:pt idx="9">
                  <c:v>2.1340200033702367E-2</c:v>
                </c:pt>
                <c:pt idx="10">
                  <c:v>-2.9132254014999793E-2</c:v>
                </c:pt>
                <c:pt idx="11">
                  <c:v>0.27214364856977552</c:v>
                </c:pt>
                <c:pt idx="12">
                  <c:v>0.39868853122237408</c:v>
                </c:pt>
                <c:pt idx="13">
                  <c:v>0.34464380887007223</c:v>
                </c:pt>
                <c:pt idx="14">
                  <c:v>0.54440407078536401</c:v>
                </c:pt>
                <c:pt idx="15">
                  <c:v>0.56515858926991058</c:v>
                </c:pt>
                <c:pt idx="16">
                  <c:v>0.41309500709413288</c:v>
                </c:pt>
                <c:pt idx="17">
                  <c:v>0.84766419401830562</c:v>
                </c:pt>
                <c:pt idx="18">
                  <c:v>1.4707754837637557</c:v>
                </c:pt>
                <c:pt idx="19">
                  <c:v>1.590333706268279</c:v>
                </c:pt>
                <c:pt idx="20">
                  <c:v>2.4494556147393083</c:v>
                </c:pt>
                <c:pt idx="21">
                  <c:v>2.6103791291115472</c:v>
                </c:pt>
                <c:pt idx="22">
                  <c:v>3.0732071985396576</c:v>
                </c:pt>
                <c:pt idx="23">
                  <c:v>3.4928443860089935</c:v>
                </c:pt>
                <c:pt idx="24">
                  <c:v>3.2533348266518525</c:v>
                </c:pt>
                <c:pt idx="25">
                  <c:v>2.3622725571771617</c:v>
                </c:pt>
                <c:pt idx="26">
                  <c:v>1.7670003728747039</c:v>
                </c:pt>
                <c:pt idx="27">
                  <c:v>1.1854712081777006</c:v>
                </c:pt>
                <c:pt idx="28">
                  <c:v>1.8303399050141307</c:v>
                </c:pt>
                <c:pt idx="29">
                  <c:v>2.2970885038627351</c:v>
                </c:pt>
                <c:pt idx="30">
                  <c:v>2.1831736469959124</c:v>
                </c:pt>
                <c:pt idx="31">
                  <c:v>2.3472406314625576</c:v>
                </c:pt>
                <c:pt idx="32">
                  <c:v>2.4502761618772304</c:v>
                </c:pt>
                <c:pt idx="33">
                  <c:v>3.5280278876239213</c:v>
                </c:pt>
                <c:pt idx="34">
                  <c:v>4.3475951017632246</c:v>
                </c:pt>
                <c:pt idx="35">
                  <c:v>4.4792341140577392</c:v>
                </c:pt>
                <c:pt idx="36">
                  <c:v>3.6554916879117534</c:v>
                </c:pt>
                <c:pt idx="37">
                  <c:v>3.2741571011911317</c:v>
                </c:pt>
                <c:pt idx="38">
                  <c:v>2.3899297092627099</c:v>
                </c:pt>
                <c:pt idx="39">
                  <c:v>1.9970857977658434</c:v>
                </c:pt>
                <c:pt idx="40">
                  <c:v>2.0488905116005656</c:v>
                </c:pt>
                <c:pt idx="41">
                  <c:v>1.4679557763063251</c:v>
                </c:pt>
                <c:pt idx="42">
                  <c:v>0.71050532904170616</c:v>
                </c:pt>
                <c:pt idx="43">
                  <c:v>0.15882612494653589</c:v>
                </c:pt>
                <c:pt idx="44">
                  <c:v>-0.27610533489661726</c:v>
                </c:pt>
                <c:pt idx="45">
                  <c:v>-0.46039112711500951</c:v>
                </c:pt>
                <c:pt idx="46">
                  <c:v>-0.64558429242390025</c:v>
                </c:pt>
                <c:pt idx="47">
                  <c:v>-0.78692019417281545</c:v>
                </c:pt>
                <c:pt idx="48">
                  <c:v>-0.94766934099585542</c:v>
                </c:pt>
                <c:pt idx="49">
                  <c:v>-2.177749161531497</c:v>
                </c:pt>
                <c:pt idx="50">
                  <c:v>-1.6118263776040702</c:v>
                </c:pt>
                <c:pt idx="51">
                  <c:v>-1.1368425784868716</c:v>
                </c:pt>
                <c:pt idx="52">
                  <c:v>-0.67198869822013552</c:v>
                </c:pt>
                <c:pt idx="53">
                  <c:v>-0.4672647389053603</c:v>
                </c:pt>
                <c:pt idx="54">
                  <c:v>-2.4806383722325251</c:v>
                </c:pt>
                <c:pt idx="55">
                  <c:v>-4.1698701597196131</c:v>
                </c:pt>
                <c:pt idx="56">
                  <c:v>-5.8408162301876319</c:v>
                </c:pt>
                <c:pt idx="57">
                  <c:v>-6.6046781152820557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E6-4355-9F5C-690C951CA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5336"/>
        <c:axId val="670122592"/>
      </c:lineChart>
      <c:catAx>
        <c:axId val="67012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1808"/>
        <c:crosses val="autoZero"/>
        <c:auto val="1"/>
        <c:lblAlgn val="ctr"/>
        <c:lblOffset val="100"/>
        <c:tickLblSkip val="1"/>
        <c:noMultiLvlLbl val="0"/>
      </c:catAx>
      <c:valAx>
        <c:axId val="670121808"/>
        <c:scaling>
          <c:orientation val="minMax"/>
          <c:max val="14"/>
          <c:min val="-8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6.5261471239444355E-2"/>
              <c:y val="7.307142758056237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8080"/>
        <c:crosses val="autoZero"/>
        <c:crossBetween val="between"/>
        <c:majorUnit val="2"/>
      </c:valAx>
      <c:catAx>
        <c:axId val="670125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22592"/>
        <c:crosses val="autoZero"/>
        <c:auto val="1"/>
        <c:lblAlgn val="ctr"/>
        <c:lblOffset val="100"/>
        <c:noMultiLvlLbl val="0"/>
      </c:catAx>
      <c:valAx>
        <c:axId val="670122592"/>
        <c:scaling>
          <c:orientation val="minMax"/>
          <c:max val="14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607713560647523"/>
              <c:y val="5.160255292435392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533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6.3459595959595968E-3"/>
          <c:y val="0.81679368646190087"/>
          <c:w val="0.97966944444444459"/>
          <c:h val="0.1690952818699086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907319304118195E-2"/>
          <c:y val="6.2773055555555554E-2"/>
          <c:w val="0.88660670042979883"/>
          <c:h val="0.6726971591431784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'2. adat'!$A$5</c:f>
              <c:strCache>
                <c:ptCount val="1"/>
                <c:pt idx="0">
                  <c:v>Szolgáltatásegyenleg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</c:spPr>
          <c:invertIfNegative val="0"/>
          <c:cat>
            <c:strRef>
              <c:f>'2. adat'!$C$1:$BH$1</c:f>
              <c:strCache>
                <c:ptCount val="5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</c:strCache>
            </c:strRef>
          </c:cat>
          <c:val>
            <c:numRef>
              <c:f>'2. adat'!$C$5:$BH$5</c:f>
              <c:numCache>
                <c:formatCode>0.0</c:formatCode>
                <c:ptCount val="58"/>
                <c:pt idx="0">
                  <c:v>0.99063110924273046</c:v>
                </c:pt>
                <c:pt idx="1">
                  <c:v>1.1258627749033099</c:v>
                </c:pt>
                <c:pt idx="2">
                  <c:v>1.2602889357940406</c:v>
                </c:pt>
                <c:pt idx="3">
                  <c:v>1.2634933166606888</c:v>
                </c:pt>
                <c:pt idx="4">
                  <c:v>1.2964489179965433</c:v>
                </c:pt>
                <c:pt idx="5">
                  <c:v>1.3860837550312375</c:v>
                </c:pt>
                <c:pt idx="6">
                  <c:v>1.4234124765729912</c:v>
                </c:pt>
                <c:pt idx="7">
                  <c:v>1.3065142654354354</c:v>
                </c:pt>
                <c:pt idx="8">
                  <c:v>1.7745498131551261</c:v>
                </c:pt>
                <c:pt idx="9">
                  <c:v>1.9909095732345592</c:v>
                </c:pt>
                <c:pt idx="10">
                  <c:v>2.1981254586186698</c:v>
                </c:pt>
                <c:pt idx="11">
                  <c:v>2.7278449265633244</c:v>
                </c:pt>
                <c:pt idx="12">
                  <c:v>2.5925612386389401</c:v>
                </c:pt>
                <c:pt idx="13">
                  <c:v>2.829020351397328</c:v>
                </c:pt>
                <c:pt idx="14">
                  <c:v>3.0820540091568485</c:v>
                </c:pt>
                <c:pt idx="15">
                  <c:v>3.3182085908855621</c:v>
                </c:pt>
                <c:pt idx="16">
                  <c:v>3.606701433345298</c:v>
                </c:pt>
                <c:pt idx="17">
                  <c:v>3.6793882348178237</c:v>
                </c:pt>
                <c:pt idx="18">
                  <c:v>3.7810865695656899</c:v>
                </c:pt>
                <c:pt idx="19">
                  <c:v>3.8268517314177783</c:v>
                </c:pt>
                <c:pt idx="20">
                  <c:v>3.9015165324155223</c:v>
                </c:pt>
                <c:pt idx="21">
                  <c:v>3.8099005372735051</c:v>
                </c:pt>
                <c:pt idx="22">
                  <c:v>3.9293308023969824</c:v>
                </c:pt>
                <c:pt idx="23">
                  <c:v>3.7100323293137998</c:v>
                </c:pt>
                <c:pt idx="24">
                  <c:v>3.701050150733908</c:v>
                </c:pt>
                <c:pt idx="25">
                  <c:v>3.8703965749739355</c:v>
                </c:pt>
                <c:pt idx="26">
                  <c:v>4.0177722135360048</c:v>
                </c:pt>
                <c:pt idx="27">
                  <c:v>4.3151723202605128</c:v>
                </c:pt>
                <c:pt idx="28">
                  <c:v>4.4277888080568397</c:v>
                </c:pt>
                <c:pt idx="29">
                  <c:v>4.4991235948983865</c:v>
                </c:pt>
                <c:pt idx="30">
                  <c:v>4.6346455056183258</c:v>
                </c:pt>
                <c:pt idx="31">
                  <c:v>4.3497597181555472</c:v>
                </c:pt>
                <c:pt idx="32">
                  <c:v>4.4447454532625139</c:v>
                </c:pt>
                <c:pt idx="33">
                  <c:v>4.5355117662619246</c:v>
                </c:pt>
                <c:pt idx="34">
                  <c:v>4.8002111469878201</c:v>
                </c:pt>
                <c:pt idx="35">
                  <c:v>5.2670235505215501</c:v>
                </c:pt>
                <c:pt idx="36">
                  <c:v>5.357313161015945</c:v>
                </c:pt>
                <c:pt idx="37">
                  <c:v>5.5136898210097529</c:v>
                </c:pt>
                <c:pt idx="38">
                  <c:v>5.443681828482906</c:v>
                </c:pt>
                <c:pt idx="39">
                  <c:v>5.470565819702661</c:v>
                </c:pt>
                <c:pt idx="40">
                  <c:v>5.586119077250209</c:v>
                </c:pt>
                <c:pt idx="41">
                  <c:v>5.6981076624142677</c:v>
                </c:pt>
                <c:pt idx="42">
                  <c:v>5.7737693699236754</c:v>
                </c:pt>
                <c:pt idx="43">
                  <c:v>5.9434621604232767</c:v>
                </c:pt>
                <c:pt idx="44">
                  <c:v>5.7019284250613307</c:v>
                </c:pt>
                <c:pt idx="45" formatCode="0.00">
                  <c:v>5.4926487532481953</c:v>
                </c:pt>
                <c:pt idx="46" formatCode="0.00">
                  <c:v>5.2405739849291555</c:v>
                </c:pt>
                <c:pt idx="47" formatCode="0.00">
                  <c:v>4.8579015442079658</c:v>
                </c:pt>
                <c:pt idx="48" formatCode="0.00">
                  <c:v>4.7052821458482592</c:v>
                </c:pt>
                <c:pt idx="49" formatCode="0.00">
                  <c:v>3.7910587999109326</c:v>
                </c:pt>
                <c:pt idx="50">
                  <c:v>3.3250602837816792</c:v>
                </c:pt>
                <c:pt idx="51">
                  <c:v>2.9160090507890875</c:v>
                </c:pt>
                <c:pt idx="52">
                  <c:v>2.4892152982481104</c:v>
                </c:pt>
                <c:pt idx="53">
                  <c:v>3.0135796762002705</c:v>
                </c:pt>
                <c:pt idx="54">
                  <c:v>3.0964417335411687</c:v>
                </c:pt>
                <c:pt idx="55">
                  <c:v>3.2640882408788907</c:v>
                </c:pt>
                <c:pt idx="56">
                  <c:v>3.4794884117674765</c:v>
                </c:pt>
                <c:pt idx="57">
                  <c:v>3.7117517046461117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7B-48B9-8A42-612A37832B9C}"/>
            </c:ext>
          </c:extLst>
        </c:ser>
        <c:ser>
          <c:idx val="3"/>
          <c:order val="3"/>
          <c:tx>
            <c:strRef>
              <c:f>'2. adat'!$A$3</c:f>
              <c:strCache>
                <c:ptCount val="1"/>
                <c:pt idx="0">
                  <c:v>Energiaegyenleg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'2. adat'!$C$1:$BH$1</c:f>
              <c:strCache>
                <c:ptCount val="5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</c:strCache>
            </c:strRef>
          </c:cat>
          <c:val>
            <c:numRef>
              <c:f>'2. adat'!$C$3:$BH$3</c:f>
              <c:numCache>
                <c:formatCode>0.0</c:formatCode>
                <c:ptCount val="58"/>
                <c:pt idx="0">
                  <c:v>-4.7470592455934453</c:v>
                </c:pt>
                <c:pt idx="1">
                  <c:v>-5.1493636796696052</c:v>
                </c:pt>
                <c:pt idx="2">
                  <c:v>-5.6585972239093261</c:v>
                </c:pt>
                <c:pt idx="3">
                  <c:v>-6.148302460719048</c:v>
                </c:pt>
                <c:pt idx="4">
                  <c:v>-6.0245135727950965</c:v>
                </c:pt>
                <c:pt idx="5">
                  <c:v>-5.4804771401128463</c:v>
                </c:pt>
                <c:pt idx="6">
                  <c:v>-5.0736049692610834</c:v>
                </c:pt>
                <c:pt idx="7">
                  <c:v>-4.781007167966755</c:v>
                </c:pt>
                <c:pt idx="8">
                  <c:v>-4.7683712001975351</c:v>
                </c:pt>
                <c:pt idx="9">
                  <c:v>-5.1246060068950285</c:v>
                </c:pt>
                <c:pt idx="10">
                  <c:v>-5.2656562439246208</c:v>
                </c:pt>
                <c:pt idx="11">
                  <c:v>-5.2437282626502553</c:v>
                </c:pt>
                <c:pt idx="12">
                  <c:v>-5.4209606620551458</c:v>
                </c:pt>
                <c:pt idx="13">
                  <c:v>-5.5767659596147192</c:v>
                </c:pt>
                <c:pt idx="14">
                  <c:v>-5.6472575688573698</c:v>
                </c:pt>
                <c:pt idx="15">
                  <c:v>-5.8999008516353646</c:v>
                </c:pt>
                <c:pt idx="16">
                  <c:v>-6.2225075262774476</c:v>
                </c:pt>
                <c:pt idx="17">
                  <c:v>-6.3461538128232995</c:v>
                </c:pt>
                <c:pt idx="18">
                  <c:v>-6.2961215111762572</c:v>
                </c:pt>
                <c:pt idx="19">
                  <c:v>-6.1377342476762689</c:v>
                </c:pt>
                <c:pt idx="20">
                  <c:v>-6.2095627582794073</c:v>
                </c:pt>
                <c:pt idx="21">
                  <c:v>-6.167868659376885</c:v>
                </c:pt>
                <c:pt idx="22">
                  <c:v>-6.1736361368661532</c:v>
                </c:pt>
                <c:pt idx="23">
                  <c:v>-6.2987865507372414</c:v>
                </c:pt>
                <c:pt idx="24">
                  <c:v>-5.9436694336183331</c:v>
                </c:pt>
                <c:pt idx="25">
                  <c:v>-5.9366550166641598</c:v>
                </c:pt>
                <c:pt idx="26">
                  <c:v>-6.0886269730413289</c:v>
                </c:pt>
                <c:pt idx="27">
                  <c:v>-6.1154903621820109</c:v>
                </c:pt>
                <c:pt idx="28">
                  <c:v>-5.5016115536406289</c:v>
                </c:pt>
                <c:pt idx="29">
                  <c:v>-5.1464462299202589</c:v>
                </c:pt>
                <c:pt idx="30">
                  <c:v>-4.7019535232028957</c:v>
                </c:pt>
                <c:pt idx="31">
                  <c:v>-4.0878810474467357</c:v>
                </c:pt>
                <c:pt idx="32">
                  <c:v>-3.8206446955712527</c:v>
                </c:pt>
                <c:pt idx="33">
                  <c:v>-3.3943380021073861</c:v>
                </c:pt>
                <c:pt idx="34">
                  <c:v>-3.2142568801515088</c:v>
                </c:pt>
                <c:pt idx="35">
                  <c:v>-3.1038907118088144</c:v>
                </c:pt>
                <c:pt idx="36">
                  <c:v>-3.5746868975865076</c:v>
                </c:pt>
                <c:pt idx="37">
                  <c:v>-3.6815286413984127</c:v>
                </c:pt>
                <c:pt idx="38">
                  <c:v>-3.6687651607797176</c:v>
                </c:pt>
                <c:pt idx="39">
                  <c:v>-3.6838700449450332</c:v>
                </c:pt>
                <c:pt idx="40">
                  <c:v>-3.4202270117803883</c:v>
                </c:pt>
                <c:pt idx="41">
                  <c:v>-3.549301135121897</c:v>
                </c:pt>
                <c:pt idx="42">
                  <c:v>-3.7336619314555883</c:v>
                </c:pt>
                <c:pt idx="43">
                  <c:v>-3.7950339748749422</c:v>
                </c:pt>
                <c:pt idx="44">
                  <c:v>-3.8460328832186925</c:v>
                </c:pt>
                <c:pt idx="45">
                  <c:v>-3.9220643231804395</c:v>
                </c:pt>
                <c:pt idx="46">
                  <c:v>-3.9051684418043844</c:v>
                </c:pt>
                <c:pt idx="47">
                  <c:v>-3.8050702074347189</c:v>
                </c:pt>
                <c:pt idx="48">
                  <c:v>-3.7257654897714114</c:v>
                </c:pt>
                <c:pt idx="49">
                  <c:v>-3.1823104006064007</c:v>
                </c:pt>
                <c:pt idx="50">
                  <c:v>-2.6572291429162296</c:v>
                </c:pt>
                <c:pt idx="51">
                  <c:v>-2.3466348769700951</c:v>
                </c:pt>
                <c:pt idx="52">
                  <c:v>-2.4222542969520187</c:v>
                </c:pt>
                <c:pt idx="53">
                  <c:v>-2.7735323109036147</c:v>
                </c:pt>
                <c:pt idx="54">
                  <c:v>-3.3063899866391475</c:v>
                </c:pt>
                <c:pt idx="55">
                  <c:v>-4.423771685624855</c:v>
                </c:pt>
                <c:pt idx="56">
                  <c:v>-5.5723582664091849</c:v>
                </c:pt>
                <c:pt idx="57">
                  <c:v>-6.7496394353408071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A5-44C7-988D-6751E87667E7}"/>
            </c:ext>
          </c:extLst>
        </c:ser>
        <c:ser>
          <c:idx val="4"/>
          <c:order val="4"/>
          <c:tx>
            <c:strRef>
              <c:f>'2. adat'!$A$4</c:f>
              <c:strCache>
                <c:ptCount val="1"/>
                <c:pt idx="0">
                  <c:v>Egyéb külkereskedelmi egyenleg</c:v>
                </c:pt>
              </c:strCache>
            </c:strRef>
          </c:tx>
          <c:spPr>
            <a:solidFill>
              <a:srgbClr val="009EE0"/>
            </a:solidFill>
          </c:spPr>
          <c:invertIfNegative val="0"/>
          <c:cat>
            <c:strRef>
              <c:f>'2. adat'!$C$1:$BH$1</c:f>
              <c:strCache>
                <c:ptCount val="5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</c:strCache>
            </c:strRef>
          </c:cat>
          <c:val>
            <c:numRef>
              <c:f>'2. adat'!$C$4:$BH$4</c:f>
              <c:numCache>
                <c:formatCode>0.0</c:formatCode>
                <c:ptCount val="58"/>
                <c:pt idx="0">
                  <c:v>4.2973882424627803</c:v>
                </c:pt>
                <c:pt idx="1">
                  <c:v>4.6327797406424773</c:v>
                </c:pt>
                <c:pt idx="2">
                  <c:v>4.671629752115269</c:v>
                </c:pt>
                <c:pt idx="3">
                  <c:v>5.2308611878203859</c:v>
                </c:pt>
                <c:pt idx="4">
                  <c:v>5.4337631394490922</c:v>
                </c:pt>
                <c:pt idx="5">
                  <c:v>5.7693088161259363</c:v>
                </c:pt>
                <c:pt idx="6">
                  <c:v>6.6771222538243897</c:v>
                </c:pt>
                <c:pt idx="7">
                  <c:v>7.4811739268138924</c:v>
                </c:pt>
                <c:pt idx="8">
                  <c:v>7.7101587728195113</c:v>
                </c:pt>
                <c:pt idx="9">
                  <c:v>7.9879328678557471</c:v>
                </c:pt>
                <c:pt idx="10">
                  <c:v>7.940529961392679</c:v>
                </c:pt>
                <c:pt idx="11">
                  <c:v>7.7729309798716528</c:v>
                </c:pt>
                <c:pt idx="12">
                  <c:v>8.410016545700632</c:v>
                </c:pt>
                <c:pt idx="13">
                  <c:v>8.4829300692772858</c:v>
                </c:pt>
                <c:pt idx="14">
                  <c:v>8.613232348837883</c:v>
                </c:pt>
                <c:pt idx="15">
                  <c:v>8.6928144704237855</c:v>
                </c:pt>
                <c:pt idx="16">
                  <c:v>8.603481243718587</c:v>
                </c:pt>
                <c:pt idx="17">
                  <c:v>9.0692275144918035</c:v>
                </c:pt>
                <c:pt idx="18">
                  <c:v>9.4445644229574306</c:v>
                </c:pt>
                <c:pt idx="19">
                  <c:v>9.057648858754197</c:v>
                </c:pt>
                <c:pt idx="20">
                  <c:v>9.3376475552850629</c:v>
                </c:pt>
                <c:pt idx="21">
                  <c:v>9.0570826579558457</c:v>
                </c:pt>
                <c:pt idx="22">
                  <c:v>9.1228782404071147</c:v>
                </c:pt>
                <c:pt idx="23">
                  <c:v>9.5577734804346051</c:v>
                </c:pt>
                <c:pt idx="24">
                  <c:v>9.2757391612727815</c:v>
                </c:pt>
                <c:pt idx="25">
                  <c:v>8.6868085811154359</c:v>
                </c:pt>
                <c:pt idx="26">
                  <c:v>8.3759839474579501</c:v>
                </c:pt>
                <c:pt idx="27">
                  <c:v>8.114682565266456</c:v>
                </c:pt>
                <c:pt idx="28">
                  <c:v>7.909697266030971</c:v>
                </c:pt>
                <c:pt idx="29">
                  <c:v>7.9530374640496841</c:v>
                </c:pt>
                <c:pt idx="30">
                  <c:v>7.5415874840905293</c:v>
                </c:pt>
                <c:pt idx="31">
                  <c:v>7.6792060226756726</c:v>
                </c:pt>
                <c:pt idx="32">
                  <c:v>7.1376272774587228</c:v>
                </c:pt>
                <c:pt idx="33">
                  <c:v>7.3597465801256252</c:v>
                </c:pt>
                <c:pt idx="34">
                  <c:v>7.2797515661593337</c:v>
                </c:pt>
                <c:pt idx="35">
                  <c:v>6.5073886077830334</c:v>
                </c:pt>
                <c:pt idx="36">
                  <c:v>6.305088734078236</c:v>
                </c:pt>
                <c:pt idx="37">
                  <c:v>6.0283143692151153</c:v>
                </c:pt>
                <c:pt idx="38">
                  <c:v>5.3865173841282408</c:v>
                </c:pt>
                <c:pt idx="39">
                  <c:v>5.0321176940315215</c:v>
                </c:pt>
                <c:pt idx="40">
                  <c:v>4.4278677683431251</c:v>
                </c:pt>
                <c:pt idx="41">
                  <c:v>3.7438654600967469</c:v>
                </c:pt>
                <c:pt idx="42">
                  <c:v>2.7180065116640098</c:v>
                </c:pt>
                <c:pt idx="43">
                  <c:v>2.1179071403229037</c:v>
                </c:pt>
                <c:pt idx="44">
                  <c:v>1.9253341795196193</c:v>
                </c:pt>
                <c:pt idx="45">
                  <c:v>1.7080410579953744</c:v>
                </c:pt>
                <c:pt idx="46">
                  <c:v>1.7750588913230487</c:v>
                </c:pt>
                <c:pt idx="47">
                  <c:v>1.2785605421917818</c:v>
                </c:pt>
                <c:pt idx="48">
                  <c:v>1.241790520794626</c:v>
                </c:pt>
                <c:pt idx="49">
                  <c:v>0.37102429519734681</c:v>
                </c:pt>
                <c:pt idx="50">
                  <c:v>0.74359122909328668</c:v>
                </c:pt>
                <c:pt idx="51">
                  <c:v>1.3748518760609567</c:v>
                </c:pt>
                <c:pt idx="52">
                  <c:v>2.4428523463460943</c:v>
                </c:pt>
                <c:pt idx="53">
                  <c:v>2.9258023827585382</c:v>
                </c:pt>
                <c:pt idx="54">
                  <c:v>1.7587688238985009</c:v>
                </c:pt>
                <c:pt idx="55">
                  <c:v>1.4634390988495318</c:v>
                </c:pt>
                <c:pt idx="56">
                  <c:v>0.3943318350691829</c:v>
                </c:pt>
                <c:pt idx="57">
                  <c:v>0.35892432346468084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A5-44C7-988D-6751E8766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70127296"/>
        <c:axId val="67012455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'2. adat'!#REF!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009EE0"/>
                  </a:solidFill>
                  <a:ln>
                    <a:noFill/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'2. adat'!$C$1:$BH$1</c15:sqref>
                        </c15:formulaRef>
                      </c:ext>
                    </c:extLst>
                    <c:strCache>
                      <c:ptCount val="58"/>
                      <c:pt idx="0">
                        <c:v>2008. I.</c:v>
                      </c:pt>
                      <c:pt idx="1">
                        <c:v>II.</c:v>
                      </c:pt>
                      <c:pt idx="2">
                        <c:v>III.</c:v>
                      </c:pt>
                      <c:pt idx="3">
                        <c:v>IV.</c:v>
                      </c:pt>
                      <c:pt idx="4">
                        <c:v>2009. I.</c:v>
                      </c:pt>
                      <c:pt idx="5">
                        <c:v>II.</c:v>
                      </c:pt>
                      <c:pt idx="6">
                        <c:v>III.</c:v>
                      </c:pt>
                      <c:pt idx="7">
                        <c:v>IV.</c:v>
                      </c:pt>
                      <c:pt idx="8">
                        <c:v>2010. I.</c:v>
                      </c:pt>
                      <c:pt idx="9">
                        <c:v>II.</c:v>
                      </c:pt>
                      <c:pt idx="10">
                        <c:v>III.</c:v>
                      </c:pt>
                      <c:pt idx="11">
                        <c:v>IV.</c:v>
                      </c:pt>
                      <c:pt idx="12">
                        <c:v>2011. I.</c:v>
                      </c:pt>
                      <c:pt idx="13">
                        <c:v>II.</c:v>
                      </c:pt>
                      <c:pt idx="14">
                        <c:v>III.</c:v>
                      </c:pt>
                      <c:pt idx="15">
                        <c:v>IV.</c:v>
                      </c:pt>
                      <c:pt idx="16">
                        <c:v>2012. I.</c:v>
                      </c:pt>
                      <c:pt idx="17">
                        <c:v>II.</c:v>
                      </c:pt>
                      <c:pt idx="18">
                        <c:v>III.</c:v>
                      </c:pt>
                      <c:pt idx="19">
                        <c:v>IV.</c:v>
                      </c:pt>
                      <c:pt idx="20">
                        <c:v>2013. I.</c:v>
                      </c:pt>
                      <c:pt idx="21">
                        <c:v>II.</c:v>
                      </c:pt>
                      <c:pt idx="22">
                        <c:v>III.</c:v>
                      </c:pt>
                      <c:pt idx="23">
                        <c:v>IV.</c:v>
                      </c:pt>
                      <c:pt idx="24">
                        <c:v>2014. I.</c:v>
                      </c:pt>
                      <c:pt idx="25">
                        <c:v>II.</c:v>
                      </c:pt>
                      <c:pt idx="26">
                        <c:v>III.</c:v>
                      </c:pt>
                      <c:pt idx="27">
                        <c:v>IV.</c:v>
                      </c:pt>
                      <c:pt idx="28">
                        <c:v>2015. I.</c:v>
                      </c:pt>
                      <c:pt idx="29">
                        <c:v>II.</c:v>
                      </c:pt>
                      <c:pt idx="30">
                        <c:v>III.</c:v>
                      </c:pt>
                      <c:pt idx="31">
                        <c:v>IV.</c:v>
                      </c:pt>
                      <c:pt idx="32">
                        <c:v>2016. I.</c:v>
                      </c:pt>
                      <c:pt idx="33">
                        <c:v>II.</c:v>
                      </c:pt>
                      <c:pt idx="34">
                        <c:v>III.</c:v>
                      </c:pt>
                      <c:pt idx="35">
                        <c:v>IV.</c:v>
                      </c:pt>
                      <c:pt idx="36">
                        <c:v>2017. I.</c:v>
                      </c:pt>
                      <c:pt idx="37">
                        <c:v>II.</c:v>
                      </c:pt>
                      <c:pt idx="38">
                        <c:v>III.</c:v>
                      </c:pt>
                      <c:pt idx="39">
                        <c:v>IV.</c:v>
                      </c:pt>
                      <c:pt idx="40">
                        <c:v>2018. I.</c:v>
                      </c:pt>
                      <c:pt idx="41">
                        <c:v>II.</c:v>
                      </c:pt>
                      <c:pt idx="42">
                        <c:v>III.</c:v>
                      </c:pt>
                      <c:pt idx="43">
                        <c:v>IV.</c:v>
                      </c:pt>
                      <c:pt idx="44">
                        <c:v>2019. I.</c:v>
                      </c:pt>
                      <c:pt idx="45">
                        <c:v>II.</c:v>
                      </c:pt>
                      <c:pt idx="46">
                        <c:v>III.</c:v>
                      </c:pt>
                      <c:pt idx="47">
                        <c:v>IV.</c:v>
                      </c:pt>
                      <c:pt idx="48">
                        <c:v>2020. I.</c:v>
                      </c:pt>
                      <c:pt idx="49">
                        <c:v>II.</c:v>
                      </c:pt>
                      <c:pt idx="50">
                        <c:v>III.</c:v>
                      </c:pt>
                      <c:pt idx="51">
                        <c:v>IV.</c:v>
                      </c:pt>
                      <c:pt idx="52">
                        <c:v>2021. I.</c:v>
                      </c:pt>
                      <c:pt idx="53">
                        <c:v>II.</c:v>
                      </c:pt>
                      <c:pt idx="54">
                        <c:v>III.</c:v>
                      </c:pt>
                      <c:pt idx="55">
                        <c:v>IV.</c:v>
                      </c:pt>
                      <c:pt idx="56">
                        <c:v>2022. I.</c:v>
                      </c:pt>
                      <c:pt idx="57">
                        <c:v>II.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'2. adat'!#REF!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87B-48B9-8A42-612A37832B9C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0"/>
          <c:order val="0"/>
          <c:tx>
            <c:strRef>
              <c:f>'2. adat'!$A$6</c:f>
              <c:strCache>
                <c:ptCount val="1"/>
                <c:pt idx="0">
                  <c:v>Külkereskedelmi egyenleg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'2. adat'!$C$1:$BH$1</c:f>
              <c:strCache>
                <c:ptCount val="5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</c:strCache>
            </c:strRef>
          </c:cat>
          <c:val>
            <c:numRef>
              <c:f>'2. adat'!$C$6:$BH$6</c:f>
              <c:numCache>
                <c:formatCode>0.0</c:formatCode>
                <c:ptCount val="58"/>
                <c:pt idx="0">
                  <c:v>0.54096010611206535</c:v>
                </c:pt>
                <c:pt idx="1">
                  <c:v>0.60927883587618203</c:v>
                </c:pt>
                <c:pt idx="2">
                  <c:v>0.27332146399998347</c:v>
                </c:pt>
                <c:pt idx="3">
                  <c:v>0.34605204376202636</c:v>
                </c:pt>
                <c:pt idx="4">
                  <c:v>0.70569848465053953</c:v>
                </c:pt>
                <c:pt idx="5">
                  <c:v>1.6749154310443277</c:v>
                </c:pt>
                <c:pt idx="6">
                  <c:v>3.0269297611362966</c:v>
                </c:pt>
                <c:pt idx="7">
                  <c:v>4.0066810242825728</c:v>
                </c:pt>
                <c:pt idx="8">
                  <c:v>4.716337385777102</c:v>
                </c:pt>
                <c:pt idx="9">
                  <c:v>4.8542364341952782</c:v>
                </c:pt>
                <c:pt idx="10">
                  <c:v>4.8729991760867293</c:v>
                </c:pt>
                <c:pt idx="11">
                  <c:v>5.2570476437847216</c:v>
                </c:pt>
                <c:pt idx="12">
                  <c:v>5.5816171222844257</c:v>
                </c:pt>
                <c:pt idx="13">
                  <c:v>5.7351844610598937</c:v>
                </c:pt>
                <c:pt idx="14">
                  <c:v>6.0480287891373612</c:v>
                </c:pt>
                <c:pt idx="15">
                  <c:v>6.1111222096739821</c:v>
                </c:pt>
                <c:pt idx="16">
                  <c:v>5.9876751507864379</c:v>
                </c:pt>
                <c:pt idx="17">
                  <c:v>6.4024619364863282</c:v>
                </c:pt>
                <c:pt idx="18">
                  <c:v>6.9295294813468633</c:v>
                </c:pt>
                <c:pt idx="19">
                  <c:v>6.7467663424957083</c:v>
                </c:pt>
                <c:pt idx="20">
                  <c:v>7.029601329421177</c:v>
                </c:pt>
                <c:pt idx="21">
                  <c:v>6.6991145358524653</c:v>
                </c:pt>
                <c:pt idx="22">
                  <c:v>6.8785729059379435</c:v>
                </c:pt>
                <c:pt idx="23">
                  <c:v>6.9690192590111621</c:v>
                </c:pt>
                <c:pt idx="24">
                  <c:v>7.0331198783883568</c:v>
                </c:pt>
                <c:pt idx="25">
                  <c:v>6.6205501394252115</c:v>
                </c:pt>
                <c:pt idx="26">
                  <c:v>6.305129187952625</c:v>
                </c:pt>
                <c:pt idx="27">
                  <c:v>6.3143645233449579</c:v>
                </c:pt>
                <c:pt idx="28">
                  <c:v>6.8358745204471827</c:v>
                </c:pt>
                <c:pt idx="29">
                  <c:v>7.3057148290278127</c:v>
                </c:pt>
                <c:pt idx="30">
                  <c:v>7.4742794665059593</c:v>
                </c:pt>
                <c:pt idx="31">
                  <c:v>7.9410846933844832</c:v>
                </c:pt>
                <c:pt idx="32">
                  <c:v>7.7617280351499858</c:v>
                </c:pt>
                <c:pt idx="33">
                  <c:v>8.5009203442801642</c:v>
                </c:pt>
                <c:pt idx="34">
                  <c:v>8.865705832995646</c:v>
                </c:pt>
                <c:pt idx="35">
                  <c:v>8.6705214464957692</c:v>
                </c:pt>
                <c:pt idx="36">
                  <c:v>8.087714997507673</c:v>
                </c:pt>
                <c:pt idx="37">
                  <c:v>7.8604755488264555</c:v>
                </c:pt>
                <c:pt idx="38">
                  <c:v>7.1614340518314297</c:v>
                </c:pt>
                <c:pt idx="39">
                  <c:v>6.8188134687891475</c:v>
                </c:pt>
                <c:pt idx="40">
                  <c:v>6.5937598338129453</c:v>
                </c:pt>
                <c:pt idx="41">
                  <c:v>5.892671987389118</c:v>
                </c:pt>
                <c:pt idx="42">
                  <c:v>4.7581139501320973</c:v>
                </c:pt>
                <c:pt idx="43">
                  <c:v>4.2663353258712382</c:v>
                </c:pt>
                <c:pt idx="44">
                  <c:v>3.7812297213622581</c:v>
                </c:pt>
                <c:pt idx="45" formatCode="0.00">
                  <c:v>3.2786254880631303</c:v>
                </c:pt>
                <c:pt idx="46" formatCode="0.00">
                  <c:v>3.1104644344478207</c:v>
                </c:pt>
                <c:pt idx="47" formatCode="0.00">
                  <c:v>2.3313918789650292</c:v>
                </c:pt>
                <c:pt idx="48" formatCode="0.00">
                  <c:v>2.2213071768714738</c:v>
                </c:pt>
                <c:pt idx="49" formatCode="0.00">
                  <c:v>0.97977269450187865</c:v>
                </c:pt>
                <c:pt idx="50">
                  <c:v>1.4114223699587365</c:v>
                </c:pt>
                <c:pt idx="51">
                  <c:v>1.9442260498799491</c:v>
                </c:pt>
                <c:pt idx="52">
                  <c:v>2.509813347642186</c:v>
                </c:pt>
                <c:pt idx="53">
                  <c:v>3.165849748055193</c:v>
                </c:pt>
                <c:pt idx="54">
                  <c:v>1.5488205708005223</c:v>
                </c:pt>
                <c:pt idx="55">
                  <c:v>0.30375565410356814</c:v>
                </c:pt>
                <c:pt idx="56">
                  <c:v>-1.6985380195725253</c:v>
                </c:pt>
                <c:pt idx="57">
                  <c:v>-2.6789634072300159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7B-48B9-8A42-612A37832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0040"/>
        <c:axId val="670126904"/>
      </c:lineChart>
      <c:catAx>
        <c:axId val="67012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4552"/>
        <c:crosses val="autoZero"/>
        <c:auto val="1"/>
        <c:lblAlgn val="ctr"/>
        <c:lblOffset val="100"/>
        <c:tickLblSkip val="1"/>
        <c:noMultiLvlLbl val="0"/>
      </c:catAx>
      <c:valAx>
        <c:axId val="670124552"/>
        <c:scaling>
          <c:orientation val="minMax"/>
          <c:max val="12"/>
          <c:min val="-8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9726542902566339E-2"/>
              <c:y val="1.927559635886343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7296"/>
        <c:crosses val="autoZero"/>
        <c:crossBetween val="between"/>
      </c:valAx>
      <c:catAx>
        <c:axId val="670130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26904"/>
        <c:crosses val="autoZero"/>
        <c:auto val="1"/>
        <c:lblAlgn val="ctr"/>
        <c:lblOffset val="100"/>
        <c:noMultiLvlLbl val="0"/>
      </c:catAx>
      <c:valAx>
        <c:axId val="670126904"/>
        <c:scaling>
          <c:orientation val="minMax"/>
          <c:max val="12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7922504118996869"/>
              <c:y val="1.927559635886343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0040"/>
        <c:crosses val="max"/>
        <c:crossBetween val="between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7054063785183482E-2"/>
          <c:y val="0.89831227748254672"/>
          <c:w val="0.98043204979143683"/>
          <c:h val="0.10168773415955261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907319304118195E-2"/>
          <c:y val="6.2773055555555554E-2"/>
          <c:w val="0.88660670042979883"/>
          <c:h val="0.6726095400875574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'2. adat'!$B$5</c:f>
              <c:strCache>
                <c:ptCount val="1"/>
                <c:pt idx="0">
                  <c:v>Balance of services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</c:spPr>
          <c:invertIfNegative val="0"/>
          <c:cat>
            <c:strRef>
              <c:f>'2. adat'!$C$2:$BH$2</c:f>
              <c:strCache>
                <c:ptCount val="5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</c:strCache>
            </c:strRef>
          </c:cat>
          <c:val>
            <c:numRef>
              <c:f>'2. adat'!$C$5:$BH$5</c:f>
              <c:numCache>
                <c:formatCode>0.0</c:formatCode>
                <c:ptCount val="58"/>
                <c:pt idx="0">
                  <c:v>0.99063110924273046</c:v>
                </c:pt>
                <c:pt idx="1">
                  <c:v>1.1258627749033099</c:v>
                </c:pt>
                <c:pt idx="2">
                  <c:v>1.2602889357940406</c:v>
                </c:pt>
                <c:pt idx="3">
                  <c:v>1.2634933166606888</c:v>
                </c:pt>
                <c:pt idx="4">
                  <c:v>1.2964489179965433</c:v>
                </c:pt>
                <c:pt idx="5">
                  <c:v>1.3860837550312375</c:v>
                </c:pt>
                <c:pt idx="6">
                  <c:v>1.4234124765729912</c:v>
                </c:pt>
                <c:pt idx="7">
                  <c:v>1.3065142654354354</c:v>
                </c:pt>
                <c:pt idx="8">
                  <c:v>1.7745498131551261</c:v>
                </c:pt>
                <c:pt idx="9">
                  <c:v>1.9909095732345592</c:v>
                </c:pt>
                <c:pt idx="10">
                  <c:v>2.1981254586186698</c:v>
                </c:pt>
                <c:pt idx="11">
                  <c:v>2.7278449265633244</c:v>
                </c:pt>
                <c:pt idx="12">
                  <c:v>2.5925612386389401</c:v>
                </c:pt>
                <c:pt idx="13">
                  <c:v>2.829020351397328</c:v>
                </c:pt>
                <c:pt idx="14">
                  <c:v>3.0820540091568485</c:v>
                </c:pt>
                <c:pt idx="15">
                  <c:v>3.3182085908855621</c:v>
                </c:pt>
                <c:pt idx="16">
                  <c:v>3.606701433345298</c:v>
                </c:pt>
                <c:pt idx="17">
                  <c:v>3.6793882348178237</c:v>
                </c:pt>
                <c:pt idx="18">
                  <c:v>3.7810865695656899</c:v>
                </c:pt>
                <c:pt idx="19">
                  <c:v>3.8268517314177783</c:v>
                </c:pt>
                <c:pt idx="20">
                  <c:v>3.9015165324155223</c:v>
                </c:pt>
                <c:pt idx="21">
                  <c:v>3.8099005372735051</c:v>
                </c:pt>
                <c:pt idx="22">
                  <c:v>3.9293308023969824</c:v>
                </c:pt>
                <c:pt idx="23">
                  <c:v>3.7100323293137998</c:v>
                </c:pt>
                <c:pt idx="24">
                  <c:v>3.701050150733908</c:v>
                </c:pt>
                <c:pt idx="25">
                  <c:v>3.8703965749739355</c:v>
                </c:pt>
                <c:pt idx="26">
                  <c:v>4.0177722135360048</c:v>
                </c:pt>
                <c:pt idx="27">
                  <c:v>4.3151723202605128</c:v>
                </c:pt>
                <c:pt idx="28">
                  <c:v>4.4277888080568397</c:v>
                </c:pt>
                <c:pt idx="29">
                  <c:v>4.4991235948983865</c:v>
                </c:pt>
                <c:pt idx="30">
                  <c:v>4.6346455056183258</c:v>
                </c:pt>
                <c:pt idx="31">
                  <c:v>4.3497597181555472</c:v>
                </c:pt>
                <c:pt idx="32">
                  <c:v>4.4447454532625139</c:v>
                </c:pt>
                <c:pt idx="33">
                  <c:v>4.5355117662619246</c:v>
                </c:pt>
                <c:pt idx="34">
                  <c:v>4.8002111469878201</c:v>
                </c:pt>
                <c:pt idx="35">
                  <c:v>5.2670235505215501</c:v>
                </c:pt>
                <c:pt idx="36">
                  <c:v>5.357313161015945</c:v>
                </c:pt>
                <c:pt idx="37">
                  <c:v>5.5136898210097529</c:v>
                </c:pt>
                <c:pt idx="38">
                  <c:v>5.443681828482906</c:v>
                </c:pt>
                <c:pt idx="39">
                  <c:v>5.470565819702661</c:v>
                </c:pt>
                <c:pt idx="40">
                  <c:v>5.586119077250209</c:v>
                </c:pt>
                <c:pt idx="41">
                  <c:v>5.6981076624142677</c:v>
                </c:pt>
                <c:pt idx="42">
                  <c:v>5.7737693699236754</c:v>
                </c:pt>
                <c:pt idx="43">
                  <c:v>5.9434621604232767</c:v>
                </c:pt>
                <c:pt idx="44">
                  <c:v>5.7019284250613307</c:v>
                </c:pt>
                <c:pt idx="45" formatCode="0.00">
                  <c:v>5.4926487532481953</c:v>
                </c:pt>
                <c:pt idx="46" formatCode="0.00">
                  <c:v>5.2405739849291555</c:v>
                </c:pt>
                <c:pt idx="47" formatCode="0.00">
                  <c:v>4.8579015442079658</c:v>
                </c:pt>
                <c:pt idx="48" formatCode="0.00">
                  <c:v>4.7052821458482592</c:v>
                </c:pt>
                <c:pt idx="49" formatCode="0.00">
                  <c:v>3.7910587999109326</c:v>
                </c:pt>
                <c:pt idx="50">
                  <c:v>3.3250602837816792</c:v>
                </c:pt>
                <c:pt idx="51">
                  <c:v>2.9160090507890875</c:v>
                </c:pt>
                <c:pt idx="52">
                  <c:v>2.4892152982481104</c:v>
                </c:pt>
                <c:pt idx="53">
                  <c:v>3.0135796762002705</c:v>
                </c:pt>
                <c:pt idx="54">
                  <c:v>3.0964417335411687</c:v>
                </c:pt>
                <c:pt idx="55">
                  <c:v>3.2640882408788907</c:v>
                </c:pt>
                <c:pt idx="56">
                  <c:v>3.4794884117674765</c:v>
                </c:pt>
                <c:pt idx="57">
                  <c:v>3.7117517046461117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80-4B7F-9CC8-F1183AD9C92E}"/>
            </c:ext>
          </c:extLst>
        </c:ser>
        <c:ser>
          <c:idx val="3"/>
          <c:order val="3"/>
          <c:tx>
            <c:strRef>
              <c:f>'2. adat'!$B$3</c:f>
              <c:strCache>
                <c:ptCount val="1"/>
                <c:pt idx="0">
                  <c:v>Energy balance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'2. adat'!$C$2:$BH$2</c:f>
              <c:strCache>
                <c:ptCount val="5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</c:strCache>
            </c:strRef>
          </c:cat>
          <c:val>
            <c:numRef>
              <c:f>'2. adat'!$C$3:$BH$3</c:f>
              <c:numCache>
                <c:formatCode>0.0</c:formatCode>
                <c:ptCount val="58"/>
                <c:pt idx="0">
                  <c:v>-4.7470592455934453</c:v>
                </c:pt>
                <c:pt idx="1">
                  <c:v>-5.1493636796696052</c:v>
                </c:pt>
                <c:pt idx="2">
                  <c:v>-5.6585972239093261</c:v>
                </c:pt>
                <c:pt idx="3">
                  <c:v>-6.148302460719048</c:v>
                </c:pt>
                <c:pt idx="4">
                  <c:v>-6.0245135727950965</c:v>
                </c:pt>
                <c:pt idx="5">
                  <c:v>-5.4804771401128463</c:v>
                </c:pt>
                <c:pt idx="6">
                  <c:v>-5.0736049692610834</c:v>
                </c:pt>
                <c:pt idx="7">
                  <c:v>-4.781007167966755</c:v>
                </c:pt>
                <c:pt idx="8">
                  <c:v>-4.7683712001975351</c:v>
                </c:pt>
                <c:pt idx="9">
                  <c:v>-5.1246060068950285</c:v>
                </c:pt>
                <c:pt idx="10">
                  <c:v>-5.2656562439246208</c:v>
                </c:pt>
                <c:pt idx="11">
                  <c:v>-5.2437282626502553</c:v>
                </c:pt>
                <c:pt idx="12">
                  <c:v>-5.4209606620551458</c:v>
                </c:pt>
                <c:pt idx="13">
                  <c:v>-5.5767659596147192</c:v>
                </c:pt>
                <c:pt idx="14">
                  <c:v>-5.6472575688573698</c:v>
                </c:pt>
                <c:pt idx="15">
                  <c:v>-5.8999008516353646</c:v>
                </c:pt>
                <c:pt idx="16">
                  <c:v>-6.2225075262774476</c:v>
                </c:pt>
                <c:pt idx="17">
                  <c:v>-6.3461538128232995</c:v>
                </c:pt>
                <c:pt idx="18">
                  <c:v>-6.2961215111762572</c:v>
                </c:pt>
                <c:pt idx="19">
                  <c:v>-6.1377342476762689</c:v>
                </c:pt>
                <c:pt idx="20">
                  <c:v>-6.2095627582794073</c:v>
                </c:pt>
                <c:pt idx="21">
                  <c:v>-6.167868659376885</c:v>
                </c:pt>
                <c:pt idx="22">
                  <c:v>-6.1736361368661532</c:v>
                </c:pt>
                <c:pt idx="23">
                  <c:v>-6.2987865507372414</c:v>
                </c:pt>
                <c:pt idx="24">
                  <c:v>-5.9436694336183331</c:v>
                </c:pt>
                <c:pt idx="25">
                  <c:v>-5.9366550166641598</c:v>
                </c:pt>
                <c:pt idx="26">
                  <c:v>-6.0886269730413289</c:v>
                </c:pt>
                <c:pt idx="27">
                  <c:v>-6.1154903621820109</c:v>
                </c:pt>
                <c:pt idx="28">
                  <c:v>-5.5016115536406289</c:v>
                </c:pt>
                <c:pt idx="29">
                  <c:v>-5.1464462299202589</c:v>
                </c:pt>
                <c:pt idx="30">
                  <c:v>-4.7019535232028957</c:v>
                </c:pt>
                <c:pt idx="31">
                  <c:v>-4.0878810474467357</c:v>
                </c:pt>
                <c:pt idx="32">
                  <c:v>-3.8206446955712527</c:v>
                </c:pt>
                <c:pt idx="33">
                  <c:v>-3.3943380021073861</c:v>
                </c:pt>
                <c:pt idx="34">
                  <c:v>-3.2142568801515088</c:v>
                </c:pt>
                <c:pt idx="35">
                  <c:v>-3.1038907118088144</c:v>
                </c:pt>
                <c:pt idx="36">
                  <c:v>-3.5746868975865076</c:v>
                </c:pt>
                <c:pt idx="37">
                  <c:v>-3.6815286413984127</c:v>
                </c:pt>
                <c:pt idx="38">
                  <c:v>-3.6687651607797176</c:v>
                </c:pt>
                <c:pt idx="39">
                  <c:v>-3.6838700449450332</c:v>
                </c:pt>
                <c:pt idx="40">
                  <c:v>-3.4202270117803883</c:v>
                </c:pt>
                <c:pt idx="41">
                  <c:v>-3.549301135121897</c:v>
                </c:pt>
                <c:pt idx="42">
                  <c:v>-3.7336619314555883</c:v>
                </c:pt>
                <c:pt idx="43">
                  <c:v>-3.7950339748749422</c:v>
                </c:pt>
                <c:pt idx="44">
                  <c:v>-3.8460328832186925</c:v>
                </c:pt>
                <c:pt idx="45">
                  <c:v>-3.9220643231804395</c:v>
                </c:pt>
                <c:pt idx="46">
                  <c:v>-3.9051684418043844</c:v>
                </c:pt>
                <c:pt idx="47">
                  <c:v>-3.8050702074347189</c:v>
                </c:pt>
                <c:pt idx="48">
                  <c:v>-3.7257654897714114</c:v>
                </c:pt>
                <c:pt idx="49">
                  <c:v>-3.1823104006064007</c:v>
                </c:pt>
                <c:pt idx="50">
                  <c:v>-2.6572291429162296</c:v>
                </c:pt>
                <c:pt idx="51">
                  <c:v>-2.3466348769700951</c:v>
                </c:pt>
                <c:pt idx="52">
                  <c:v>-2.4222542969520187</c:v>
                </c:pt>
                <c:pt idx="53">
                  <c:v>-2.7735323109036147</c:v>
                </c:pt>
                <c:pt idx="54">
                  <c:v>-3.3063899866391475</c:v>
                </c:pt>
                <c:pt idx="55">
                  <c:v>-4.423771685624855</c:v>
                </c:pt>
                <c:pt idx="56">
                  <c:v>-5.5723582664091849</c:v>
                </c:pt>
                <c:pt idx="57">
                  <c:v>-6.7496394353408071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80-4B7F-9CC8-F1183AD9C92E}"/>
            </c:ext>
          </c:extLst>
        </c:ser>
        <c:ser>
          <c:idx val="4"/>
          <c:order val="4"/>
          <c:tx>
            <c:strRef>
              <c:f>'2. adat'!$B$4</c:f>
              <c:strCache>
                <c:ptCount val="1"/>
                <c:pt idx="0">
                  <c:v>Other balance of goods and services</c:v>
                </c:pt>
              </c:strCache>
            </c:strRef>
          </c:tx>
          <c:spPr>
            <a:solidFill>
              <a:srgbClr val="009EE0"/>
            </a:solidFill>
          </c:spPr>
          <c:invertIfNegative val="0"/>
          <c:cat>
            <c:strRef>
              <c:f>'2. adat'!$C$2:$BH$2</c:f>
              <c:strCache>
                <c:ptCount val="5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</c:strCache>
            </c:strRef>
          </c:cat>
          <c:val>
            <c:numRef>
              <c:f>'2. adat'!$C$4:$BH$4</c:f>
              <c:numCache>
                <c:formatCode>0.0</c:formatCode>
                <c:ptCount val="58"/>
                <c:pt idx="0">
                  <c:v>4.2973882424627803</c:v>
                </c:pt>
                <c:pt idx="1">
                  <c:v>4.6327797406424773</c:v>
                </c:pt>
                <c:pt idx="2">
                  <c:v>4.671629752115269</c:v>
                </c:pt>
                <c:pt idx="3">
                  <c:v>5.2308611878203859</c:v>
                </c:pt>
                <c:pt idx="4">
                  <c:v>5.4337631394490922</c:v>
                </c:pt>
                <c:pt idx="5">
                  <c:v>5.7693088161259363</c:v>
                </c:pt>
                <c:pt idx="6">
                  <c:v>6.6771222538243897</c:v>
                </c:pt>
                <c:pt idx="7">
                  <c:v>7.4811739268138924</c:v>
                </c:pt>
                <c:pt idx="8">
                  <c:v>7.7101587728195113</c:v>
                </c:pt>
                <c:pt idx="9">
                  <c:v>7.9879328678557471</c:v>
                </c:pt>
                <c:pt idx="10">
                  <c:v>7.940529961392679</c:v>
                </c:pt>
                <c:pt idx="11">
                  <c:v>7.7729309798716528</c:v>
                </c:pt>
                <c:pt idx="12">
                  <c:v>8.410016545700632</c:v>
                </c:pt>
                <c:pt idx="13">
                  <c:v>8.4829300692772858</c:v>
                </c:pt>
                <c:pt idx="14">
                  <c:v>8.613232348837883</c:v>
                </c:pt>
                <c:pt idx="15">
                  <c:v>8.6928144704237855</c:v>
                </c:pt>
                <c:pt idx="16">
                  <c:v>8.603481243718587</c:v>
                </c:pt>
                <c:pt idx="17">
                  <c:v>9.0692275144918035</c:v>
                </c:pt>
                <c:pt idx="18">
                  <c:v>9.4445644229574306</c:v>
                </c:pt>
                <c:pt idx="19">
                  <c:v>9.057648858754197</c:v>
                </c:pt>
                <c:pt idx="20">
                  <c:v>9.3376475552850629</c:v>
                </c:pt>
                <c:pt idx="21">
                  <c:v>9.0570826579558457</c:v>
                </c:pt>
                <c:pt idx="22">
                  <c:v>9.1228782404071147</c:v>
                </c:pt>
                <c:pt idx="23">
                  <c:v>9.5577734804346051</c:v>
                </c:pt>
                <c:pt idx="24">
                  <c:v>9.2757391612727815</c:v>
                </c:pt>
                <c:pt idx="25">
                  <c:v>8.6868085811154359</c:v>
                </c:pt>
                <c:pt idx="26">
                  <c:v>8.3759839474579501</c:v>
                </c:pt>
                <c:pt idx="27">
                  <c:v>8.114682565266456</c:v>
                </c:pt>
                <c:pt idx="28">
                  <c:v>7.909697266030971</c:v>
                </c:pt>
                <c:pt idx="29">
                  <c:v>7.9530374640496841</c:v>
                </c:pt>
                <c:pt idx="30">
                  <c:v>7.5415874840905293</c:v>
                </c:pt>
                <c:pt idx="31">
                  <c:v>7.6792060226756726</c:v>
                </c:pt>
                <c:pt idx="32">
                  <c:v>7.1376272774587228</c:v>
                </c:pt>
                <c:pt idx="33">
                  <c:v>7.3597465801256252</c:v>
                </c:pt>
                <c:pt idx="34">
                  <c:v>7.2797515661593337</c:v>
                </c:pt>
                <c:pt idx="35">
                  <c:v>6.5073886077830334</c:v>
                </c:pt>
                <c:pt idx="36">
                  <c:v>6.305088734078236</c:v>
                </c:pt>
                <c:pt idx="37">
                  <c:v>6.0283143692151153</c:v>
                </c:pt>
                <c:pt idx="38">
                  <c:v>5.3865173841282408</c:v>
                </c:pt>
                <c:pt idx="39">
                  <c:v>5.0321176940315215</c:v>
                </c:pt>
                <c:pt idx="40">
                  <c:v>4.4278677683431251</c:v>
                </c:pt>
                <c:pt idx="41">
                  <c:v>3.7438654600967469</c:v>
                </c:pt>
                <c:pt idx="42">
                  <c:v>2.7180065116640098</c:v>
                </c:pt>
                <c:pt idx="43">
                  <c:v>2.1179071403229037</c:v>
                </c:pt>
                <c:pt idx="44">
                  <c:v>1.9253341795196193</c:v>
                </c:pt>
                <c:pt idx="45">
                  <c:v>1.7080410579953744</c:v>
                </c:pt>
                <c:pt idx="46">
                  <c:v>1.7750588913230487</c:v>
                </c:pt>
                <c:pt idx="47">
                  <c:v>1.2785605421917818</c:v>
                </c:pt>
                <c:pt idx="48">
                  <c:v>1.241790520794626</c:v>
                </c:pt>
                <c:pt idx="49">
                  <c:v>0.37102429519734681</c:v>
                </c:pt>
                <c:pt idx="50">
                  <c:v>0.74359122909328668</c:v>
                </c:pt>
                <c:pt idx="51">
                  <c:v>1.3748518760609567</c:v>
                </c:pt>
                <c:pt idx="52">
                  <c:v>2.4428523463460943</c:v>
                </c:pt>
                <c:pt idx="53">
                  <c:v>2.9258023827585382</c:v>
                </c:pt>
                <c:pt idx="54">
                  <c:v>1.7587688238985009</c:v>
                </c:pt>
                <c:pt idx="55">
                  <c:v>1.4634390988495318</c:v>
                </c:pt>
                <c:pt idx="56">
                  <c:v>0.3943318350691829</c:v>
                </c:pt>
                <c:pt idx="57">
                  <c:v>0.35892432346468084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80-4B7F-9CC8-F1183AD9C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70127296"/>
        <c:axId val="67012455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'2. adat'!#REF!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009EE0"/>
                  </a:solidFill>
                  <a:ln>
                    <a:noFill/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'2. adat'!$C$2:$BH$2</c15:sqref>
                        </c15:formulaRef>
                      </c:ext>
                    </c:extLst>
                    <c:strCache>
                      <c:ptCount val="58"/>
                      <c:pt idx="0">
                        <c:v>2008 Q1</c:v>
                      </c:pt>
                      <c:pt idx="1">
                        <c:v>Q2</c:v>
                      </c:pt>
                      <c:pt idx="2">
                        <c:v>Q3</c:v>
                      </c:pt>
                      <c:pt idx="3">
                        <c:v>Q4</c:v>
                      </c:pt>
                      <c:pt idx="4">
                        <c:v>2009 Q1</c:v>
                      </c:pt>
                      <c:pt idx="5">
                        <c:v>Q2</c:v>
                      </c:pt>
                      <c:pt idx="6">
                        <c:v>Q3</c:v>
                      </c:pt>
                      <c:pt idx="7">
                        <c:v>Q4</c:v>
                      </c:pt>
                      <c:pt idx="8">
                        <c:v>2010 Q1</c:v>
                      </c:pt>
                      <c:pt idx="9">
                        <c:v>Q2</c:v>
                      </c:pt>
                      <c:pt idx="10">
                        <c:v>Q3</c:v>
                      </c:pt>
                      <c:pt idx="11">
                        <c:v>Q4</c:v>
                      </c:pt>
                      <c:pt idx="12">
                        <c:v>2011 Q1</c:v>
                      </c:pt>
                      <c:pt idx="13">
                        <c:v>Q2</c:v>
                      </c:pt>
                      <c:pt idx="14">
                        <c:v>Q3</c:v>
                      </c:pt>
                      <c:pt idx="15">
                        <c:v>Q4</c:v>
                      </c:pt>
                      <c:pt idx="16">
                        <c:v>2012 Q1</c:v>
                      </c:pt>
                      <c:pt idx="17">
                        <c:v>Q2</c:v>
                      </c:pt>
                      <c:pt idx="18">
                        <c:v>Q3</c:v>
                      </c:pt>
                      <c:pt idx="19">
                        <c:v>Q4</c:v>
                      </c:pt>
                      <c:pt idx="20">
                        <c:v>2013 Q1</c:v>
                      </c:pt>
                      <c:pt idx="21">
                        <c:v>Q2</c:v>
                      </c:pt>
                      <c:pt idx="22">
                        <c:v>Q3</c:v>
                      </c:pt>
                      <c:pt idx="23">
                        <c:v>Q4</c:v>
                      </c:pt>
                      <c:pt idx="24">
                        <c:v>2014 Q1</c:v>
                      </c:pt>
                      <c:pt idx="25">
                        <c:v>Q2</c:v>
                      </c:pt>
                      <c:pt idx="26">
                        <c:v>Q3</c:v>
                      </c:pt>
                      <c:pt idx="27">
                        <c:v>Q4</c:v>
                      </c:pt>
                      <c:pt idx="28">
                        <c:v>2015 Q1</c:v>
                      </c:pt>
                      <c:pt idx="29">
                        <c:v>Q2</c:v>
                      </c:pt>
                      <c:pt idx="30">
                        <c:v>Q3</c:v>
                      </c:pt>
                      <c:pt idx="31">
                        <c:v>Q4</c:v>
                      </c:pt>
                      <c:pt idx="32">
                        <c:v>2016 Q1</c:v>
                      </c:pt>
                      <c:pt idx="33">
                        <c:v>Q2</c:v>
                      </c:pt>
                      <c:pt idx="34">
                        <c:v>Q3</c:v>
                      </c:pt>
                      <c:pt idx="35">
                        <c:v>Q4</c:v>
                      </c:pt>
                      <c:pt idx="36">
                        <c:v>2017 Q1</c:v>
                      </c:pt>
                      <c:pt idx="37">
                        <c:v>Q2</c:v>
                      </c:pt>
                      <c:pt idx="38">
                        <c:v>Q3</c:v>
                      </c:pt>
                      <c:pt idx="39">
                        <c:v>Q4</c:v>
                      </c:pt>
                      <c:pt idx="40">
                        <c:v>2018 Q1</c:v>
                      </c:pt>
                      <c:pt idx="41">
                        <c:v>Q2</c:v>
                      </c:pt>
                      <c:pt idx="42">
                        <c:v>Q3</c:v>
                      </c:pt>
                      <c:pt idx="43">
                        <c:v>Q4</c:v>
                      </c:pt>
                      <c:pt idx="44">
                        <c:v>2019 Q1</c:v>
                      </c:pt>
                      <c:pt idx="45">
                        <c:v>Q2</c:v>
                      </c:pt>
                      <c:pt idx="46">
                        <c:v>Q3</c:v>
                      </c:pt>
                      <c:pt idx="47">
                        <c:v>Q4</c:v>
                      </c:pt>
                      <c:pt idx="48">
                        <c:v>2020 Q1</c:v>
                      </c:pt>
                      <c:pt idx="49">
                        <c:v>Q2</c:v>
                      </c:pt>
                      <c:pt idx="50">
                        <c:v>Q3</c:v>
                      </c:pt>
                      <c:pt idx="51">
                        <c:v>Q4</c:v>
                      </c:pt>
                      <c:pt idx="52">
                        <c:v>2021 Q1</c:v>
                      </c:pt>
                      <c:pt idx="53">
                        <c:v>Q2</c:v>
                      </c:pt>
                      <c:pt idx="54">
                        <c:v>Q3</c:v>
                      </c:pt>
                      <c:pt idx="55">
                        <c:v>Q4</c:v>
                      </c:pt>
                      <c:pt idx="56">
                        <c:v>2022 Q1</c:v>
                      </c:pt>
                      <c:pt idx="57">
                        <c:v>Q2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'2. adat'!#REF!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5680-4B7F-9CC8-F1183AD9C92E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0"/>
          <c:order val="0"/>
          <c:tx>
            <c:strRef>
              <c:f>'2. adat'!$B$6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'2. adat'!$C$2:$BH$2</c:f>
              <c:strCache>
                <c:ptCount val="5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</c:strCache>
            </c:strRef>
          </c:cat>
          <c:val>
            <c:numRef>
              <c:f>'2. adat'!$C$6:$BH$6</c:f>
              <c:numCache>
                <c:formatCode>0.0</c:formatCode>
                <c:ptCount val="58"/>
                <c:pt idx="0">
                  <c:v>0.54096010611206535</c:v>
                </c:pt>
                <c:pt idx="1">
                  <c:v>0.60927883587618203</c:v>
                </c:pt>
                <c:pt idx="2">
                  <c:v>0.27332146399998347</c:v>
                </c:pt>
                <c:pt idx="3">
                  <c:v>0.34605204376202636</c:v>
                </c:pt>
                <c:pt idx="4">
                  <c:v>0.70569848465053953</c:v>
                </c:pt>
                <c:pt idx="5">
                  <c:v>1.6749154310443277</c:v>
                </c:pt>
                <c:pt idx="6">
                  <c:v>3.0269297611362966</c:v>
                </c:pt>
                <c:pt idx="7">
                  <c:v>4.0066810242825728</c:v>
                </c:pt>
                <c:pt idx="8">
                  <c:v>4.716337385777102</c:v>
                </c:pt>
                <c:pt idx="9">
                  <c:v>4.8542364341952782</c:v>
                </c:pt>
                <c:pt idx="10">
                  <c:v>4.8729991760867293</c:v>
                </c:pt>
                <c:pt idx="11">
                  <c:v>5.2570476437847216</c:v>
                </c:pt>
                <c:pt idx="12">
                  <c:v>5.5816171222844257</c:v>
                </c:pt>
                <c:pt idx="13">
                  <c:v>5.7351844610598937</c:v>
                </c:pt>
                <c:pt idx="14">
                  <c:v>6.0480287891373612</c:v>
                </c:pt>
                <c:pt idx="15">
                  <c:v>6.1111222096739821</c:v>
                </c:pt>
                <c:pt idx="16">
                  <c:v>5.9876751507864379</c:v>
                </c:pt>
                <c:pt idx="17">
                  <c:v>6.4024619364863282</c:v>
                </c:pt>
                <c:pt idx="18">
                  <c:v>6.9295294813468633</c:v>
                </c:pt>
                <c:pt idx="19">
                  <c:v>6.7467663424957083</c:v>
                </c:pt>
                <c:pt idx="20">
                  <c:v>7.029601329421177</c:v>
                </c:pt>
                <c:pt idx="21">
                  <c:v>6.6991145358524653</c:v>
                </c:pt>
                <c:pt idx="22">
                  <c:v>6.8785729059379435</c:v>
                </c:pt>
                <c:pt idx="23">
                  <c:v>6.9690192590111621</c:v>
                </c:pt>
                <c:pt idx="24">
                  <c:v>7.0331198783883568</c:v>
                </c:pt>
                <c:pt idx="25">
                  <c:v>6.6205501394252115</c:v>
                </c:pt>
                <c:pt idx="26">
                  <c:v>6.305129187952625</c:v>
                </c:pt>
                <c:pt idx="27">
                  <c:v>6.3143645233449579</c:v>
                </c:pt>
                <c:pt idx="28">
                  <c:v>6.8358745204471827</c:v>
                </c:pt>
                <c:pt idx="29">
                  <c:v>7.3057148290278127</c:v>
                </c:pt>
                <c:pt idx="30">
                  <c:v>7.4742794665059593</c:v>
                </c:pt>
                <c:pt idx="31">
                  <c:v>7.9410846933844832</c:v>
                </c:pt>
                <c:pt idx="32">
                  <c:v>7.7617280351499858</c:v>
                </c:pt>
                <c:pt idx="33">
                  <c:v>8.5009203442801642</c:v>
                </c:pt>
                <c:pt idx="34">
                  <c:v>8.865705832995646</c:v>
                </c:pt>
                <c:pt idx="35">
                  <c:v>8.6705214464957692</c:v>
                </c:pt>
                <c:pt idx="36">
                  <c:v>8.087714997507673</c:v>
                </c:pt>
                <c:pt idx="37">
                  <c:v>7.8604755488264555</c:v>
                </c:pt>
                <c:pt idx="38">
                  <c:v>7.1614340518314297</c:v>
                </c:pt>
                <c:pt idx="39">
                  <c:v>6.8188134687891475</c:v>
                </c:pt>
                <c:pt idx="40">
                  <c:v>6.5937598338129453</c:v>
                </c:pt>
                <c:pt idx="41">
                  <c:v>5.892671987389118</c:v>
                </c:pt>
                <c:pt idx="42">
                  <c:v>4.7581139501320973</c:v>
                </c:pt>
                <c:pt idx="43">
                  <c:v>4.2663353258712382</c:v>
                </c:pt>
                <c:pt idx="44">
                  <c:v>3.7812297213622581</c:v>
                </c:pt>
                <c:pt idx="45" formatCode="0.00">
                  <c:v>3.2786254880631303</c:v>
                </c:pt>
                <c:pt idx="46" formatCode="0.00">
                  <c:v>3.1104644344478207</c:v>
                </c:pt>
                <c:pt idx="47" formatCode="0.00">
                  <c:v>2.3313918789650292</c:v>
                </c:pt>
                <c:pt idx="48" formatCode="0.00">
                  <c:v>2.2213071768714738</c:v>
                </c:pt>
                <c:pt idx="49" formatCode="0.00">
                  <c:v>0.97977269450187865</c:v>
                </c:pt>
                <c:pt idx="50">
                  <c:v>1.4114223699587365</c:v>
                </c:pt>
                <c:pt idx="51">
                  <c:v>1.9442260498799491</c:v>
                </c:pt>
                <c:pt idx="52">
                  <c:v>2.509813347642186</c:v>
                </c:pt>
                <c:pt idx="53">
                  <c:v>3.165849748055193</c:v>
                </c:pt>
                <c:pt idx="54">
                  <c:v>1.5488205708005223</c:v>
                </c:pt>
                <c:pt idx="55">
                  <c:v>0.30375565410356814</c:v>
                </c:pt>
                <c:pt idx="56">
                  <c:v>-1.6985380195725253</c:v>
                </c:pt>
                <c:pt idx="57">
                  <c:v>-2.6789634072300159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80-4B7F-9CC8-F1183AD9C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0040"/>
        <c:axId val="670126904"/>
      </c:lineChart>
      <c:catAx>
        <c:axId val="67012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4552"/>
        <c:crosses val="autoZero"/>
        <c:auto val="1"/>
        <c:lblAlgn val="ctr"/>
        <c:lblOffset val="100"/>
        <c:tickLblSkip val="1"/>
        <c:noMultiLvlLbl val="0"/>
      </c:catAx>
      <c:valAx>
        <c:axId val="670124552"/>
        <c:scaling>
          <c:orientation val="minMax"/>
          <c:max val="12"/>
          <c:min val="-8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2018392921061906E-2"/>
              <c:y val="1.927524528384807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7296"/>
        <c:crosses val="autoZero"/>
        <c:crossBetween val="between"/>
      </c:valAx>
      <c:catAx>
        <c:axId val="670130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26904"/>
        <c:crosses val="autoZero"/>
        <c:auto val="1"/>
        <c:lblAlgn val="ctr"/>
        <c:lblOffset val="100"/>
        <c:noMultiLvlLbl val="0"/>
      </c:catAx>
      <c:valAx>
        <c:axId val="670126904"/>
        <c:scaling>
          <c:orientation val="minMax"/>
          <c:max val="12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151686920764314"/>
              <c:y val="1.927524528384807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0040"/>
        <c:crosses val="max"/>
        <c:crossBetween val="between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9567950208563192E-2"/>
          <c:y val="0.89831226584044743"/>
          <c:w val="0.98043204979143683"/>
          <c:h val="0.10168773415955261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340370804715761E-2"/>
          <c:y val="7.3267277906285719E-2"/>
          <c:w val="0.90606396608468487"/>
          <c:h val="0.68086597147141903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'3. adat'!$A$7</c:f>
              <c:strCache>
                <c:ptCount val="1"/>
                <c:pt idx="0">
                  <c:v>Különbség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'2. adat'!$C$1:$BH$1</c:f>
              <c:strCache>
                <c:ptCount val="5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</c:strCache>
            </c:strRef>
          </c:cat>
          <c:val>
            <c:numRef>
              <c:f>'3. adat'!$C$7:$BH$7</c:f>
              <c:numCache>
                <c:formatCode>0.0</c:formatCode>
                <c:ptCount val="58"/>
                <c:pt idx="0">
                  <c:v>1.5003021722623373</c:v>
                </c:pt>
                <c:pt idx="1">
                  <c:v>-1.3934452441853864</c:v>
                </c:pt>
                <c:pt idx="2">
                  <c:v>0.24646788631999073</c:v>
                </c:pt>
                <c:pt idx="3">
                  <c:v>2.6303398541982261</c:v>
                </c:pt>
                <c:pt idx="4">
                  <c:v>2.7145775204204909</c:v>
                </c:pt>
                <c:pt idx="5">
                  <c:v>6.0104489204892388</c:v>
                </c:pt>
                <c:pt idx="6">
                  <c:v>3.9513960793063632</c:v>
                </c:pt>
                <c:pt idx="7">
                  <c:v>0.8022029101765753</c:v>
                </c:pt>
                <c:pt idx="8">
                  <c:v>2.0767462182947867</c:v>
                </c:pt>
                <c:pt idx="9">
                  <c:v>0.61085813345185613</c:v>
                </c:pt>
                <c:pt idx="10">
                  <c:v>0.15929689658989332</c:v>
                </c:pt>
                <c:pt idx="11">
                  <c:v>2.469737192721368</c:v>
                </c:pt>
                <c:pt idx="12">
                  <c:v>1.3474857930571602</c:v>
                </c:pt>
                <c:pt idx="13">
                  <c:v>0.97133242782226148</c:v>
                </c:pt>
                <c:pt idx="14">
                  <c:v>3.4340105553323497</c:v>
                </c:pt>
                <c:pt idx="15">
                  <c:v>3.3912229973166177</c:v>
                </c:pt>
                <c:pt idx="16">
                  <c:v>1.2828391989677215</c:v>
                </c:pt>
                <c:pt idx="17">
                  <c:v>3.0828689533940405</c:v>
                </c:pt>
                <c:pt idx="18">
                  <c:v>2.4332208368294488</c:v>
                </c:pt>
                <c:pt idx="19">
                  <c:v>-0.9434530110776933</c:v>
                </c:pt>
                <c:pt idx="20">
                  <c:v>1.1093849521581518</c:v>
                </c:pt>
                <c:pt idx="21">
                  <c:v>-2.5230213338212906</c:v>
                </c:pt>
                <c:pt idx="22">
                  <c:v>1.3247910041831119</c:v>
                </c:pt>
                <c:pt idx="23">
                  <c:v>6.975735307038633E-2</c:v>
                </c:pt>
                <c:pt idx="24">
                  <c:v>-0.1155244043059156</c:v>
                </c:pt>
                <c:pt idx="25">
                  <c:v>-2.6159109400023226</c:v>
                </c:pt>
                <c:pt idx="26">
                  <c:v>-3.2253217142414599</c:v>
                </c:pt>
                <c:pt idx="27">
                  <c:v>-0.85198858124265087</c:v>
                </c:pt>
                <c:pt idx="28">
                  <c:v>2.4097512950673661</c:v>
                </c:pt>
                <c:pt idx="29">
                  <c:v>2.4135800864413284</c:v>
                </c:pt>
                <c:pt idx="30">
                  <c:v>0.54321269922368742</c:v>
                </c:pt>
                <c:pt idx="31">
                  <c:v>1.4716873647051756</c:v>
                </c:pt>
                <c:pt idx="32">
                  <c:v>-2.128855035158935</c:v>
                </c:pt>
                <c:pt idx="33">
                  <c:v>2.2346943352532236</c:v>
                </c:pt>
                <c:pt idx="34">
                  <c:v>0.94529551173300774</c:v>
                </c:pt>
                <c:pt idx="35">
                  <c:v>0.10954603562288412</c:v>
                </c:pt>
                <c:pt idx="36">
                  <c:v>-2.1322941811473868</c:v>
                </c:pt>
                <c:pt idx="37">
                  <c:v>-0.73248721718229604</c:v>
                </c:pt>
                <c:pt idx="38">
                  <c:v>-3.2216800411641344</c:v>
                </c:pt>
                <c:pt idx="39">
                  <c:v>-1.5791687189687593</c:v>
                </c:pt>
                <c:pt idx="40">
                  <c:v>-0.33078892202671284</c:v>
                </c:pt>
                <c:pt idx="41">
                  <c:v>-2.5756774037642884</c:v>
                </c:pt>
                <c:pt idx="42">
                  <c:v>-3.9626781999932206</c:v>
                </c:pt>
                <c:pt idx="43">
                  <c:v>-1.0377129260657512</c:v>
                </c:pt>
                <c:pt idx="44">
                  <c:v>-1.726066082598976</c:v>
                </c:pt>
                <c:pt idx="45">
                  <c:v>-2.3172964927770039</c:v>
                </c:pt>
                <c:pt idx="46">
                  <c:v>-1.845401473399221</c:v>
                </c:pt>
                <c:pt idx="47">
                  <c:v>-5.0298746620222374</c:v>
                </c:pt>
                <c:pt idx="48">
                  <c:v>-2.6384641773422288</c:v>
                </c:pt>
                <c:pt idx="49">
                  <c:v>-7.629094064569415</c:v>
                </c:pt>
                <c:pt idx="50">
                  <c:v>0.91024376236535431</c:v>
                </c:pt>
                <c:pt idx="51">
                  <c:v>1.1625032526655019</c:v>
                </c:pt>
                <c:pt idx="52">
                  <c:v>3.0956721852054017</c:v>
                </c:pt>
                <c:pt idx="53">
                  <c:v>9.4818747737727307</c:v>
                </c:pt>
                <c:pt idx="54">
                  <c:v>-4.1627760481710823</c:v>
                </c:pt>
                <c:pt idx="55">
                  <c:v>0.56569883274808319</c:v>
                </c:pt>
                <c:pt idx="56">
                  <c:v>-3.1095385149184978</c:v>
                </c:pt>
                <c:pt idx="57">
                  <c:v>0.28603612723506444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EC-462E-9D7C-48EA7C3D6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70130824"/>
        <c:axId val="670131216"/>
      </c:barChart>
      <c:lineChart>
        <c:grouping val="standard"/>
        <c:varyColors val="0"/>
        <c:ser>
          <c:idx val="0"/>
          <c:order val="0"/>
          <c:tx>
            <c:strRef>
              <c:f>'3. adat'!$A$3</c:f>
              <c:strCache>
                <c:ptCount val="1"/>
                <c:pt idx="0">
                  <c:v>Export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'2. adat'!$C$1:$BH$1</c:f>
              <c:strCache>
                <c:ptCount val="5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</c:strCache>
            </c:strRef>
          </c:cat>
          <c:val>
            <c:numRef>
              <c:f>'3. adat'!$C$3:$BH$3</c:f>
              <c:numCache>
                <c:formatCode>0.0</c:formatCode>
                <c:ptCount val="58"/>
                <c:pt idx="0">
                  <c:v>15.873765624078203</c:v>
                </c:pt>
                <c:pt idx="1">
                  <c:v>10.786158169340737</c:v>
                </c:pt>
                <c:pt idx="2">
                  <c:v>4.9379384641321025</c:v>
                </c:pt>
                <c:pt idx="3">
                  <c:v>-3.4479788700046043</c:v>
                </c:pt>
                <c:pt idx="4">
                  <c:v>-18.196281148341683</c:v>
                </c:pt>
                <c:pt idx="5">
                  <c:v>-15.323320161174379</c:v>
                </c:pt>
                <c:pt idx="6">
                  <c:v>-9.051286754275651</c:v>
                </c:pt>
                <c:pt idx="7">
                  <c:v>0.26156022098385279</c:v>
                </c:pt>
                <c:pt idx="8">
                  <c:v>10.234643901577996</c:v>
                </c:pt>
                <c:pt idx="9">
                  <c:v>13.371473409972936</c:v>
                </c:pt>
                <c:pt idx="10">
                  <c:v>11.161303052769483</c:v>
                </c:pt>
                <c:pt idx="11">
                  <c:v>9.8140855191869036</c:v>
                </c:pt>
                <c:pt idx="12">
                  <c:v>12.894402179980943</c:v>
                </c:pt>
                <c:pt idx="13">
                  <c:v>6.1172622263956811</c:v>
                </c:pt>
                <c:pt idx="14">
                  <c:v>4.578935656050902</c:v>
                </c:pt>
                <c:pt idx="15">
                  <c:v>2.8486979294316512</c:v>
                </c:pt>
                <c:pt idx="16">
                  <c:v>-0.6750107098611835</c:v>
                </c:pt>
                <c:pt idx="17">
                  <c:v>0.33987712550343474</c:v>
                </c:pt>
                <c:pt idx="18">
                  <c:v>-1.265563104833177</c:v>
                </c:pt>
                <c:pt idx="19">
                  <c:v>-5.0529737455068471</c:v>
                </c:pt>
                <c:pt idx="20">
                  <c:v>-0.80954027722731325</c:v>
                </c:pt>
                <c:pt idx="21">
                  <c:v>2.6473234225473021</c:v>
                </c:pt>
                <c:pt idx="22">
                  <c:v>5.7469304741148903</c:v>
                </c:pt>
                <c:pt idx="23">
                  <c:v>8.7595616622305243</c:v>
                </c:pt>
                <c:pt idx="24">
                  <c:v>11.005110510087988</c:v>
                </c:pt>
                <c:pt idx="25">
                  <c:v>9.5720700042880651</c:v>
                </c:pt>
                <c:pt idx="26">
                  <c:v>8.7829786420190459</c:v>
                </c:pt>
                <c:pt idx="27">
                  <c:v>7.6217626480877101</c:v>
                </c:pt>
                <c:pt idx="28">
                  <c:v>7.2904652198232327</c:v>
                </c:pt>
                <c:pt idx="29">
                  <c:v>6.8273167022242944</c:v>
                </c:pt>
                <c:pt idx="30">
                  <c:v>6.4576325685854954</c:v>
                </c:pt>
                <c:pt idx="31">
                  <c:v>8.8594018606273437</c:v>
                </c:pt>
                <c:pt idx="32">
                  <c:v>3.0794584904833044</c:v>
                </c:pt>
                <c:pt idx="33">
                  <c:v>7.5979097196297261</c:v>
                </c:pt>
                <c:pt idx="34">
                  <c:v>4.0396832083470429</c:v>
                </c:pt>
                <c:pt idx="35">
                  <c:v>0.62798133996871286</c:v>
                </c:pt>
                <c:pt idx="36">
                  <c:v>8.9563863446086742</c:v>
                </c:pt>
                <c:pt idx="37">
                  <c:v>5.117488936693789</c:v>
                </c:pt>
                <c:pt idx="38">
                  <c:v>5.0285961177536649</c:v>
                </c:pt>
                <c:pt idx="39">
                  <c:v>6.9855110662160058</c:v>
                </c:pt>
                <c:pt idx="40">
                  <c:v>4.6196468885757724</c:v>
                </c:pt>
                <c:pt idx="41">
                  <c:v>6.2762338214812416</c:v>
                </c:pt>
                <c:pt idx="42">
                  <c:v>2.2662664071529122</c:v>
                </c:pt>
                <c:pt idx="43">
                  <c:v>6.7244240095336636</c:v>
                </c:pt>
                <c:pt idx="44">
                  <c:v>6.6652973398669104</c:v>
                </c:pt>
                <c:pt idx="45">
                  <c:v>3.2543975722466598</c:v>
                </c:pt>
                <c:pt idx="46">
                  <c:v>9.6389652776446724</c:v>
                </c:pt>
                <c:pt idx="47">
                  <c:v>2.430820427828067</c:v>
                </c:pt>
                <c:pt idx="48">
                  <c:v>0.27024577012444695</c:v>
                </c:pt>
                <c:pt idx="49">
                  <c:v>-23.925239620413905</c:v>
                </c:pt>
                <c:pt idx="50" formatCode="0.0000">
                  <c:v>-3.8906388167499273</c:v>
                </c:pt>
                <c:pt idx="51" formatCode="0.0000">
                  <c:v>3.439260549867214</c:v>
                </c:pt>
                <c:pt idx="52" formatCode="0.0000">
                  <c:v>5.5730909210670774</c:v>
                </c:pt>
                <c:pt idx="53" formatCode="0.0000">
                  <c:v>36.139664619618941</c:v>
                </c:pt>
                <c:pt idx="54" formatCode="0.0000">
                  <c:v>2.8189357271258757</c:v>
                </c:pt>
                <c:pt idx="55" formatCode="0.0000">
                  <c:v>2.5722917610297031</c:v>
                </c:pt>
                <c:pt idx="56" formatCode="0.0000">
                  <c:v>5.2014511257380605</c:v>
                </c:pt>
                <c:pt idx="57" formatCode="0.0000">
                  <c:v>7.6053412289453632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EC-462E-9D7C-48EA7C3D6945}"/>
            </c:ext>
          </c:extLst>
        </c:ser>
        <c:ser>
          <c:idx val="1"/>
          <c:order val="1"/>
          <c:tx>
            <c:strRef>
              <c:f>'3. adat'!$A$4</c:f>
              <c:strCache>
                <c:ptCount val="1"/>
                <c:pt idx="0">
                  <c:v>Import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'2. adat'!$C$1:$BH$1</c:f>
              <c:strCache>
                <c:ptCount val="5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</c:strCache>
            </c:strRef>
          </c:cat>
          <c:val>
            <c:numRef>
              <c:f>'3. adat'!$C$4:$BH$4</c:f>
              <c:numCache>
                <c:formatCode>0.0</c:formatCode>
                <c:ptCount val="58"/>
                <c:pt idx="0">
                  <c:v>14.373463451815866</c:v>
                </c:pt>
                <c:pt idx="1">
                  <c:v>12.179603413526124</c:v>
                </c:pt>
                <c:pt idx="2">
                  <c:v>4.6914705778121117</c:v>
                </c:pt>
                <c:pt idx="3">
                  <c:v>-6.0783187242028305</c:v>
                </c:pt>
                <c:pt idx="4">
                  <c:v>-20.910858668762174</c:v>
                </c:pt>
                <c:pt idx="5">
                  <c:v>-21.333769081663618</c:v>
                </c:pt>
                <c:pt idx="6">
                  <c:v>-13.002682833582014</c:v>
                </c:pt>
                <c:pt idx="7">
                  <c:v>-0.54064268919272251</c:v>
                </c:pt>
                <c:pt idx="8">
                  <c:v>8.1578976832832097</c:v>
                </c:pt>
                <c:pt idx="9">
                  <c:v>12.760615276521079</c:v>
                </c:pt>
                <c:pt idx="10">
                  <c:v>11.00200615617959</c:v>
                </c:pt>
                <c:pt idx="11">
                  <c:v>7.3443483264655356</c:v>
                </c:pt>
                <c:pt idx="12">
                  <c:v>11.546916386923783</c:v>
                </c:pt>
                <c:pt idx="13">
                  <c:v>5.1459297985734196</c:v>
                </c:pt>
                <c:pt idx="14">
                  <c:v>1.1449251007185524</c:v>
                </c:pt>
                <c:pt idx="15">
                  <c:v>-0.54252506788496646</c:v>
                </c:pt>
                <c:pt idx="16">
                  <c:v>-1.957849908828905</c:v>
                </c:pt>
                <c:pt idx="17">
                  <c:v>-2.7429918278906058</c:v>
                </c:pt>
                <c:pt idx="18">
                  <c:v>-3.6987839416626258</c:v>
                </c:pt>
                <c:pt idx="19">
                  <c:v>-4.1095207344291538</c:v>
                </c:pt>
                <c:pt idx="20">
                  <c:v>-1.9189252293854651</c:v>
                </c:pt>
                <c:pt idx="21">
                  <c:v>5.1703447563685927</c:v>
                </c:pt>
                <c:pt idx="22">
                  <c:v>4.4221394699317784</c:v>
                </c:pt>
                <c:pt idx="23">
                  <c:v>8.689804309160138</c:v>
                </c:pt>
                <c:pt idx="24">
                  <c:v>11.120634914393904</c:v>
                </c:pt>
                <c:pt idx="25">
                  <c:v>12.187980944290388</c:v>
                </c:pt>
                <c:pt idx="26">
                  <c:v>12.008300356260506</c:v>
                </c:pt>
                <c:pt idx="27">
                  <c:v>8.473751229330361</c:v>
                </c:pt>
                <c:pt idx="28">
                  <c:v>4.8807139247558666</c:v>
                </c:pt>
                <c:pt idx="29">
                  <c:v>4.4137366157829661</c:v>
                </c:pt>
                <c:pt idx="30">
                  <c:v>5.914419869361808</c:v>
                </c:pt>
                <c:pt idx="31">
                  <c:v>7.3877144959221681</c:v>
                </c:pt>
                <c:pt idx="32">
                  <c:v>5.2083135256422395</c:v>
                </c:pt>
                <c:pt idx="33">
                  <c:v>5.3632153843765025</c:v>
                </c:pt>
                <c:pt idx="34">
                  <c:v>3.0943876966140351</c:v>
                </c:pt>
                <c:pt idx="35">
                  <c:v>0.51843530434582874</c:v>
                </c:pt>
                <c:pt idx="36">
                  <c:v>11.088680525756061</c:v>
                </c:pt>
                <c:pt idx="37">
                  <c:v>5.849976153876085</c:v>
                </c:pt>
                <c:pt idx="38">
                  <c:v>8.2502761589177993</c:v>
                </c:pt>
                <c:pt idx="39">
                  <c:v>8.5646797851847651</c:v>
                </c:pt>
                <c:pt idx="40">
                  <c:v>4.9504358106024853</c:v>
                </c:pt>
                <c:pt idx="41">
                  <c:v>8.8519112252455301</c:v>
                </c:pt>
                <c:pt idx="42">
                  <c:v>6.2289446071461327</c:v>
                </c:pt>
                <c:pt idx="43">
                  <c:v>7.7621369355994148</c:v>
                </c:pt>
                <c:pt idx="44">
                  <c:v>8.3913634224658864</c:v>
                </c:pt>
                <c:pt idx="45">
                  <c:v>5.5716940650236637</c:v>
                </c:pt>
                <c:pt idx="46">
                  <c:v>11.484366751043893</c:v>
                </c:pt>
                <c:pt idx="47">
                  <c:v>7.4606950898503044</c:v>
                </c:pt>
                <c:pt idx="48">
                  <c:v>2.9087099474666758</c:v>
                </c:pt>
                <c:pt idx="49">
                  <c:v>-16.29614555584449</c:v>
                </c:pt>
                <c:pt idx="50" formatCode="0.0000">
                  <c:v>-4.8008825791152816</c:v>
                </c:pt>
                <c:pt idx="51" formatCode="0.0000">
                  <c:v>2.276757297201712</c:v>
                </c:pt>
                <c:pt idx="52" formatCode="0.0000">
                  <c:v>2.4774187358616757</c:v>
                </c:pt>
                <c:pt idx="53" formatCode="0.0000">
                  <c:v>26.65778984584621</c:v>
                </c:pt>
                <c:pt idx="54" formatCode="0.0000">
                  <c:v>6.981711775296958</c:v>
                </c:pt>
                <c:pt idx="55" formatCode="0.0000">
                  <c:v>2.0065929282816199</c:v>
                </c:pt>
                <c:pt idx="56" formatCode="0.0000">
                  <c:v>8.3109896406565582</c:v>
                </c:pt>
                <c:pt idx="57" formatCode="0.0000">
                  <c:v>7.3193051017102988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EC-462E-9D7C-48EA7C3D6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6512"/>
        <c:axId val="670118672"/>
      </c:lineChart>
      <c:catAx>
        <c:axId val="670126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868388616681585E-2"/>
              <c:y val="2.5864053290552088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18672"/>
        <c:crosses val="autoZero"/>
        <c:auto val="1"/>
        <c:lblAlgn val="ctr"/>
        <c:lblOffset val="100"/>
        <c:tickLblSkip val="1"/>
        <c:noMultiLvlLbl val="0"/>
      </c:catAx>
      <c:valAx>
        <c:axId val="670118672"/>
        <c:scaling>
          <c:orientation val="minMax"/>
          <c:max val="40"/>
          <c:min val="-2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6512"/>
        <c:crosses val="autoZero"/>
        <c:crossBetween val="between"/>
        <c:majorUnit val="5"/>
      </c:valAx>
      <c:catAx>
        <c:axId val="6701308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58444845479281"/>
              <c:y val="4.9663446447877795E-4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31216"/>
        <c:crosses val="autoZero"/>
        <c:auto val="1"/>
        <c:lblAlgn val="ctr"/>
        <c:lblOffset val="100"/>
        <c:noMultiLvlLbl val="0"/>
      </c:catAx>
      <c:valAx>
        <c:axId val="670131216"/>
        <c:scaling>
          <c:orientation val="minMax"/>
          <c:max val="40"/>
          <c:min val="-25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0824"/>
        <c:crosses val="max"/>
        <c:crossBetween val="between"/>
        <c:majorUnit val="5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6.1562217269102763E-2"/>
          <c:y val="0.93150524884037245"/>
          <c:w val="0.87046161616161633"/>
          <c:h val="6.6809197316345256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340370804715761E-2"/>
          <c:y val="7.3267277906285719E-2"/>
          <c:w val="0.90606396608468487"/>
          <c:h val="0.6542904474592822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'3. adat'!$B$7</c:f>
              <c:strCache>
                <c:ptCount val="1"/>
                <c:pt idx="0">
                  <c:v>Difference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'2. adat'!$C$2:$BH$2</c:f>
              <c:strCache>
                <c:ptCount val="5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</c:strCache>
            </c:strRef>
          </c:cat>
          <c:val>
            <c:numRef>
              <c:f>'3. adat'!$C$7:$BH$7</c:f>
              <c:numCache>
                <c:formatCode>0.0</c:formatCode>
                <c:ptCount val="58"/>
                <c:pt idx="0">
                  <c:v>1.5003021722623373</c:v>
                </c:pt>
                <c:pt idx="1">
                  <c:v>-1.3934452441853864</c:v>
                </c:pt>
                <c:pt idx="2">
                  <c:v>0.24646788631999073</c:v>
                </c:pt>
                <c:pt idx="3">
                  <c:v>2.6303398541982261</c:v>
                </c:pt>
                <c:pt idx="4">
                  <c:v>2.7145775204204909</c:v>
                </c:pt>
                <c:pt idx="5">
                  <c:v>6.0104489204892388</c:v>
                </c:pt>
                <c:pt idx="6">
                  <c:v>3.9513960793063632</c:v>
                </c:pt>
                <c:pt idx="7">
                  <c:v>0.8022029101765753</c:v>
                </c:pt>
                <c:pt idx="8">
                  <c:v>2.0767462182947867</c:v>
                </c:pt>
                <c:pt idx="9">
                  <c:v>0.61085813345185613</c:v>
                </c:pt>
                <c:pt idx="10">
                  <c:v>0.15929689658989332</c:v>
                </c:pt>
                <c:pt idx="11">
                  <c:v>2.469737192721368</c:v>
                </c:pt>
                <c:pt idx="12">
                  <c:v>1.3474857930571602</c:v>
                </c:pt>
                <c:pt idx="13">
                  <c:v>0.97133242782226148</c:v>
                </c:pt>
                <c:pt idx="14">
                  <c:v>3.4340105553323497</c:v>
                </c:pt>
                <c:pt idx="15">
                  <c:v>3.3912229973166177</c:v>
                </c:pt>
                <c:pt idx="16">
                  <c:v>1.2828391989677215</c:v>
                </c:pt>
                <c:pt idx="17">
                  <c:v>3.0828689533940405</c:v>
                </c:pt>
                <c:pt idx="18">
                  <c:v>2.4332208368294488</c:v>
                </c:pt>
                <c:pt idx="19">
                  <c:v>-0.9434530110776933</c:v>
                </c:pt>
                <c:pt idx="20">
                  <c:v>1.1093849521581518</c:v>
                </c:pt>
                <c:pt idx="21">
                  <c:v>-2.5230213338212906</c:v>
                </c:pt>
                <c:pt idx="22">
                  <c:v>1.3247910041831119</c:v>
                </c:pt>
                <c:pt idx="23">
                  <c:v>6.975735307038633E-2</c:v>
                </c:pt>
                <c:pt idx="24">
                  <c:v>-0.1155244043059156</c:v>
                </c:pt>
                <c:pt idx="25">
                  <c:v>-2.6159109400023226</c:v>
                </c:pt>
                <c:pt idx="26">
                  <c:v>-3.2253217142414599</c:v>
                </c:pt>
                <c:pt idx="27">
                  <c:v>-0.85198858124265087</c:v>
                </c:pt>
                <c:pt idx="28">
                  <c:v>2.4097512950673661</c:v>
                </c:pt>
                <c:pt idx="29">
                  <c:v>2.4135800864413284</c:v>
                </c:pt>
                <c:pt idx="30">
                  <c:v>0.54321269922368742</c:v>
                </c:pt>
                <c:pt idx="31">
                  <c:v>1.4716873647051756</c:v>
                </c:pt>
                <c:pt idx="32">
                  <c:v>-2.128855035158935</c:v>
                </c:pt>
                <c:pt idx="33">
                  <c:v>2.2346943352532236</c:v>
                </c:pt>
                <c:pt idx="34">
                  <c:v>0.94529551173300774</c:v>
                </c:pt>
                <c:pt idx="35">
                  <c:v>0.10954603562288412</c:v>
                </c:pt>
                <c:pt idx="36">
                  <c:v>-2.1322941811473868</c:v>
                </c:pt>
                <c:pt idx="37">
                  <c:v>-0.73248721718229604</c:v>
                </c:pt>
                <c:pt idx="38">
                  <c:v>-3.2216800411641344</c:v>
                </c:pt>
                <c:pt idx="39">
                  <c:v>-1.5791687189687593</c:v>
                </c:pt>
                <c:pt idx="40">
                  <c:v>-0.33078892202671284</c:v>
                </c:pt>
                <c:pt idx="41">
                  <c:v>-2.5756774037642884</c:v>
                </c:pt>
                <c:pt idx="42">
                  <c:v>-3.9626781999932206</c:v>
                </c:pt>
                <c:pt idx="43">
                  <c:v>-1.0377129260657512</c:v>
                </c:pt>
                <c:pt idx="44">
                  <c:v>-1.726066082598976</c:v>
                </c:pt>
                <c:pt idx="45">
                  <c:v>-2.3172964927770039</c:v>
                </c:pt>
                <c:pt idx="46">
                  <c:v>-1.845401473399221</c:v>
                </c:pt>
                <c:pt idx="47">
                  <c:v>-5.0298746620222374</c:v>
                </c:pt>
                <c:pt idx="48">
                  <c:v>-2.6384641773422288</c:v>
                </c:pt>
                <c:pt idx="49">
                  <c:v>-7.629094064569415</c:v>
                </c:pt>
                <c:pt idx="50">
                  <c:v>0.91024376236535431</c:v>
                </c:pt>
                <c:pt idx="51">
                  <c:v>1.1625032526655019</c:v>
                </c:pt>
                <c:pt idx="52">
                  <c:v>3.0956721852054017</c:v>
                </c:pt>
                <c:pt idx="53">
                  <c:v>9.4818747737727307</c:v>
                </c:pt>
                <c:pt idx="54">
                  <c:v>-4.1627760481710823</c:v>
                </c:pt>
                <c:pt idx="55">
                  <c:v>0.56569883274808319</c:v>
                </c:pt>
                <c:pt idx="56">
                  <c:v>-3.1095385149184978</c:v>
                </c:pt>
                <c:pt idx="57">
                  <c:v>0.28603612723506444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C9-4EAB-BD95-144478886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70130824"/>
        <c:axId val="670131216"/>
      </c:barChart>
      <c:lineChart>
        <c:grouping val="standard"/>
        <c:varyColors val="0"/>
        <c:ser>
          <c:idx val="0"/>
          <c:order val="0"/>
          <c:tx>
            <c:strRef>
              <c:f>'3. adat'!$B$3</c:f>
              <c:strCache>
                <c:ptCount val="1"/>
                <c:pt idx="0">
                  <c:v>Exports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'2. adat'!$C$2:$BH$2</c:f>
              <c:strCache>
                <c:ptCount val="5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</c:strCache>
            </c:strRef>
          </c:cat>
          <c:val>
            <c:numRef>
              <c:f>'3. adat'!$C$3:$BH$3</c:f>
              <c:numCache>
                <c:formatCode>0.0</c:formatCode>
                <c:ptCount val="58"/>
                <c:pt idx="0">
                  <c:v>15.873765624078203</c:v>
                </c:pt>
                <c:pt idx="1">
                  <c:v>10.786158169340737</c:v>
                </c:pt>
                <c:pt idx="2">
                  <c:v>4.9379384641321025</c:v>
                </c:pt>
                <c:pt idx="3">
                  <c:v>-3.4479788700046043</c:v>
                </c:pt>
                <c:pt idx="4">
                  <c:v>-18.196281148341683</c:v>
                </c:pt>
                <c:pt idx="5">
                  <c:v>-15.323320161174379</c:v>
                </c:pt>
                <c:pt idx="6">
                  <c:v>-9.051286754275651</c:v>
                </c:pt>
                <c:pt idx="7">
                  <c:v>0.26156022098385279</c:v>
                </c:pt>
                <c:pt idx="8">
                  <c:v>10.234643901577996</c:v>
                </c:pt>
                <c:pt idx="9">
                  <c:v>13.371473409972936</c:v>
                </c:pt>
                <c:pt idx="10">
                  <c:v>11.161303052769483</c:v>
                </c:pt>
                <c:pt idx="11">
                  <c:v>9.8140855191869036</c:v>
                </c:pt>
                <c:pt idx="12">
                  <c:v>12.894402179980943</c:v>
                </c:pt>
                <c:pt idx="13">
                  <c:v>6.1172622263956811</c:v>
                </c:pt>
                <c:pt idx="14">
                  <c:v>4.578935656050902</c:v>
                </c:pt>
                <c:pt idx="15">
                  <c:v>2.8486979294316512</c:v>
                </c:pt>
                <c:pt idx="16">
                  <c:v>-0.6750107098611835</c:v>
                </c:pt>
                <c:pt idx="17">
                  <c:v>0.33987712550343474</c:v>
                </c:pt>
                <c:pt idx="18">
                  <c:v>-1.265563104833177</c:v>
                </c:pt>
                <c:pt idx="19">
                  <c:v>-5.0529737455068471</c:v>
                </c:pt>
                <c:pt idx="20">
                  <c:v>-0.80954027722731325</c:v>
                </c:pt>
                <c:pt idx="21">
                  <c:v>2.6473234225473021</c:v>
                </c:pt>
                <c:pt idx="22">
                  <c:v>5.7469304741148903</c:v>
                </c:pt>
                <c:pt idx="23">
                  <c:v>8.7595616622305243</c:v>
                </c:pt>
                <c:pt idx="24">
                  <c:v>11.005110510087988</c:v>
                </c:pt>
                <c:pt idx="25">
                  <c:v>9.5720700042880651</c:v>
                </c:pt>
                <c:pt idx="26">
                  <c:v>8.7829786420190459</c:v>
                </c:pt>
                <c:pt idx="27">
                  <c:v>7.6217626480877101</c:v>
                </c:pt>
                <c:pt idx="28">
                  <c:v>7.2904652198232327</c:v>
                </c:pt>
                <c:pt idx="29">
                  <c:v>6.8273167022242944</c:v>
                </c:pt>
                <c:pt idx="30">
                  <c:v>6.4576325685854954</c:v>
                </c:pt>
                <c:pt idx="31">
                  <c:v>8.8594018606273437</c:v>
                </c:pt>
                <c:pt idx="32">
                  <c:v>3.0794584904833044</c:v>
                </c:pt>
                <c:pt idx="33">
                  <c:v>7.5979097196297261</c:v>
                </c:pt>
                <c:pt idx="34">
                  <c:v>4.0396832083470429</c:v>
                </c:pt>
                <c:pt idx="35">
                  <c:v>0.62798133996871286</c:v>
                </c:pt>
                <c:pt idx="36">
                  <c:v>8.9563863446086742</c:v>
                </c:pt>
                <c:pt idx="37">
                  <c:v>5.117488936693789</c:v>
                </c:pt>
                <c:pt idx="38">
                  <c:v>5.0285961177536649</c:v>
                </c:pt>
                <c:pt idx="39">
                  <c:v>6.9855110662160058</c:v>
                </c:pt>
                <c:pt idx="40">
                  <c:v>4.6196468885757724</c:v>
                </c:pt>
                <c:pt idx="41">
                  <c:v>6.2762338214812416</c:v>
                </c:pt>
                <c:pt idx="42">
                  <c:v>2.2662664071529122</c:v>
                </c:pt>
                <c:pt idx="43">
                  <c:v>6.7244240095336636</c:v>
                </c:pt>
                <c:pt idx="44">
                  <c:v>6.6652973398669104</c:v>
                </c:pt>
                <c:pt idx="45">
                  <c:v>3.2543975722466598</c:v>
                </c:pt>
                <c:pt idx="46">
                  <c:v>9.6389652776446724</c:v>
                </c:pt>
                <c:pt idx="47">
                  <c:v>2.430820427828067</c:v>
                </c:pt>
                <c:pt idx="48">
                  <c:v>0.27024577012444695</c:v>
                </c:pt>
                <c:pt idx="49">
                  <c:v>-23.925239620413905</c:v>
                </c:pt>
                <c:pt idx="50" formatCode="0.0000">
                  <c:v>-3.8906388167499273</c:v>
                </c:pt>
                <c:pt idx="51" formatCode="0.0000">
                  <c:v>3.439260549867214</c:v>
                </c:pt>
                <c:pt idx="52" formatCode="0.0000">
                  <c:v>5.5730909210670774</c:v>
                </c:pt>
                <c:pt idx="53" formatCode="0.0000">
                  <c:v>36.139664619618941</c:v>
                </c:pt>
                <c:pt idx="54" formatCode="0.0000">
                  <c:v>2.8189357271258757</c:v>
                </c:pt>
                <c:pt idx="55" formatCode="0.0000">
                  <c:v>2.5722917610297031</c:v>
                </c:pt>
                <c:pt idx="56" formatCode="0.0000">
                  <c:v>5.2014511257380605</c:v>
                </c:pt>
                <c:pt idx="57" formatCode="0.0000">
                  <c:v>7.6053412289453632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C9-4EAB-BD95-144478886D54}"/>
            </c:ext>
          </c:extLst>
        </c:ser>
        <c:ser>
          <c:idx val="1"/>
          <c:order val="1"/>
          <c:tx>
            <c:strRef>
              <c:f>'3. adat'!$B$4</c:f>
              <c:strCache>
                <c:ptCount val="1"/>
                <c:pt idx="0">
                  <c:v>Imports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'2. adat'!$C$2:$BH$2</c:f>
              <c:strCache>
                <c:ptCount val="5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</c:strCache>
            </c:strRef>
          </c:cat>
          <c:val>
            <c:numRef>
              <c:f>'3. adat'!$C$4:$BH$4</c:f>
              <c:numCache>
                <c:formatCode>0.0</c:formatCode>
                <c:ptCount val="58"/>
                <c:pt idx="0">
                  <c:v>14.373463451815866</c:v>
                </c:pt>
                <c:pt idx="1">
                  <c:v>12.179603413526124</c:v>
                </c:pt>
                <c:pt idx="2">
                  <c:v>4.6914705778121117</c:v>
                </c:pt>
                <c:pt idx="3">
                  <c:v>-6.0783187242028305</c:v>
                </c:pt>
                <c:pt idx="4">
                  <c:v>-20.910858668762174</c:v>
                </c:pt>
                <c:pt idx="5">
                  <c:v>-21.333769081663618</c:v>
                </c:pt>
                <c:pt idx="6">
                  <c:v>-13.002682833582014</c:v>
                </c:pt>
                <c:pt idx="7">
                  <c:v>-0.54064268919272251</c:v>
                </c:pt>
                <c:pt idx="8">
                  <c:v>8.1578976832832097</c:v>
                </c:pt>
                <c:pt idx="9">
                  <c:v>12.760615276521079</c:v>
                </c:pt>
                <c:pt idx="10">
                  <c:v>11.00200615617959</c:v>
                </c:pt>
                <c:pt idx="11">
                  <c:v>7.3443483264655356</c:v>
                </c:pt>
                <c:pt idx="12">
                  <c:v>11.546916386923783</c:v>
                </c:pt>
                <c:pt idx="13">
                  <c:v>5.1459297985734196</c:v>
                </c:pt>
                <c:pt idx="14">
                  <c:v>1.1449251007185524</c:v>
                </c:pt>
                <c:pt idx="15">
                  <c:v>-0.54252506788496646</c:v>
                </c:pt>
                <c:pt idx="16">
                  <c:v>-1.957849908828905</c:v>
                </c:pt>
                <c:pt idx="17">
                  <c:v>-2.7429918278906058</c:v>
                </c:pt>
                <c:pt idx="18">
                  <c:v>-3.6987839416626258</c:v>
                </c:pt>
                <c:pt idx="19">
                  <c:v>-4.1095207344291538</c:v>
                </c:pt>
                <c:pt idx="20">
                  <c:v>-1.9189252293854651</c:v>
                </c:pt>
                <c:pt idx="21">
                  <c:v>5.1703447563685927</c:v>
                </c:pt>
                <c:pt idx="22">
                  <c:v>4.4221394699317784</c:v>
                </c:pt>
                <c:pt idx="23">
                  <c:v>8.689804309160138</c:v>
                </c:pt>
                <c:pt idx="24">
                  <c:v>11.120634914393904</c:v>
                </c:pt>
                <c:pt idx="25">
                  <c:v>12.187980944290388</c:v>
                </c:pt>
                <c:pt idx="26">
                  <c:v>12.008300356260506</c:v>
                </c:pt>
                <c:pt idx="27">
                  <c:v>8.473751229330361</c:v>
                </c:pt>
                <c:pt idx="28">
                  <c:v>4.8807139247558666</c:v>
                </c:pt>
                <c:pt idx="29">
                  <c:v>4.4137366157829661</c:v>
                </c:pt>
                <c:pt idx="30">
                  <c:v>5.914419869361808</c:v>
                </c:pt>
                <c:pt idx="31">
                  <c:v>7.3877144959221681</c:v>
                </c:pt>
                <c:pt idx="32">
                  <c:v>5.2083135256422395</c:v>
                </c:pt>
                <c:pt idx="33">
                  <c:v>5.3632153843765025</c:v>
                </c:pt>
                <c:pt idx="34">
                  <c:v>3.0943876966140351</c:v>
                </c:pt>
                <c:pt idx="35">
                  <c:v>0.51843530434582874</c:v>
                </c:pt>
                <c:pt idx="36">
                  <c:v>11.088680525756061</c:v>
                </c:pt>
                <c:pt idx="37">
                  <c:v>5.849976153876085</c:v>
                </c:pt>
                <c:pt idx="38">
                  <c:v>8.2502761589177993</c:v>
                </c:pt>
                <c:pt idx="39">
                  <c:v>8.5646797851847651</c:v>
                </c:pt>
                <c:pt idx="40">
                  <c:v>4.9504358106024853</c:v>
                </c:pt>
                <c:pt idx="41">
                  <c:v>8.8519112252455301</c:v>
                </c:pt>
                <c:pt idx="42">
                  <c:v>6.2289446071461327</c:v>
                </c:pt>
                <c:pt idx="43">
                  <c:v>7.7621369355994148</c:v>
                </c:pt>
                <c:pt idx="44">
                  <c:v>8.3913634224658864</c:v>
                </c:pt>
                <c:pt idx="45">
                  <c:v>5.5716940650236637</c:v>
                </c:pt>
                <c:pt idx="46">
                  <c:v>11.484366751043893</c:v>
                </c:pt>
                <c:pt idx="47">
                  <c:v>7.4606950898503044</c:v>
                </c:pt>
                <c:pt idx="48">
                  <c:v>2.9087099474666758</c:v>
                </c:pt>
                <c:pt idx="49">
                  <c:v>-16.29614555584449</c:v>
                </c:pt>
                <c:pt idx="50" formatCode="0.0000">
                  <c:v>-4.8008825791152816</c:v>
                </c:pt>
                <c:pt idx="51" formatCode="0.0000">
                  <c:v>2.276757297201712</c:v>
                </c:pt>
                <c:pt idx="52" formatCode="0.0000">
                  <c:v>2.4774187358616757</c:v>
                </c:pt>
                <c:pt idx="53" formatCode="0.0000">
                  <c:v>26.65778984584621</c:v>
                </c:pt>
                <c:pt idx="54" formatCode="0.0000">
                  <c:v>6.981711775296958</c:v>
                </c:pt>
                <c:pt idx="55" formatCode="0.0000">
                  <c:v>2.0065929282816199</c:v>
                </c:pt>
                <c:pt idx="56" formatCode="0.0000">
                  <c:v>8.3109896406565582</c:v>
                </c:pt>
                <c:pt idx="57" formatCode="0.0000">
                  <c:v>7.3193051017102988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C9-4EAB-BD95-144478886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6512"/>
        <c:axId val="670118672"/>
      </c:lineChart>
      <c:catAx>
        <c:axId val="670126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7.522979797979798E-2"/>
              <c:y val="1.1405902777777777E-2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18672"/>
        <c:crosses val="autoZero"/>
        <c:auto val="1"/>
        <c:lblAlgn val="ctr"/>
        <c:lblOffset val="100"/>
        <c:tickLblSkip val="1"/>
        <c:noMultiLvlLbl val="0"/>
      </c:catAx>
      <c:valAx>
        <c:axId val="670118672"/>
        <c:scaling>
          <c:orientation val="minMax"/>
          <c:max val="40"/>
          <c:min val="-2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6512"/>
        <c:crosses val="autoZero"/>
        <c:crossBetween val="between"/>
        <c:majorUnit val="5"/>
      </c:valAx>
      <c:catAx>
        <c:axId val="6701308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5402881687000076"/>
              <c:y val="9.3359606598542172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31216"/>
        <c:crosses val="autoZero"/>
        <c:auto val="1"/>
        <c:lblAlgn val="ctr"/>
        <c:lblOffset val="100"/>
        <c:noMultiLvlLbl val="0"/>
      </c:catAx>
      <c:valAx>
        <c:axId val="670131216"/>
        <c:scaling>
          <c:orientation val="minMax"/>
          <c:max val="40"/>
          <c:min val="-25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0824"/>
        <c:crosses val="max"/>
        <c:crossBetween val="between"/>
        <c:majorUnit val="5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7.3235792064721986E-2"/>
          <c:y val="0.93165416942768453"/>
          <c:w val="0.85032121212121214"/>
          <c:h val="6.6717469465231119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56E-2"/>
          <c:y val="7.0562847222222225E-2"/>
          <c:w val="0.89636659853897849"/>
          <c:h val="0.6152701388888889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'4. adat'!$A$4</c:f>
              <c:strCache>
                <c:ptCount val="1"/>
                <c:pt idx="0">
                  <c:v>Nettó export GDP-növekedéshez való hozzájárulása (jobb tengely)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5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</c:strCache>
            </c:strRef>
          </c:cat>
          <c:val>
            <c:numRef>
              <c:f>[0]!_5_netEX_hozzájárulás</c:f>
              <c:numCache>
                <c:formatCode>0.0</c:formatCode>
                <c:ptCount val="58"/>
                <c:pt idx="0">
                  <c:v>0.93410565039635385</c:v>
                </c:pt>
                <c:pt idx="1">
                  <c:v>-0.90071257411418371</c:v>
                </c:pt>
                <c:pt idx="2">
                  <c:v>0.17907546951883055</c:v>
                </c:pt>
                <c:pt idx="3">
                  <c:v>1.8533349143726885</c:v>
                </c:pt>
                <c:pt idx="4">
                  <c:v>2.1308701196202544</c:v>
                </c:pt>
                <c:pt idx="5">
                  <c:v>4.4996412522185754</c:v>
                </c:pt>
                <c:pt idx="6">
                  <c:v>2.7106185842826407</c:v>
                </c:pt>
                <c:pt idx="7">
                  <c:v>0.53462598659755112</c:v>
                </c:pt>
                <c:pt idx="8">
                  <c:v>1.6527764214377505</c:v>
                </c:pt>
                <c:pt idx="9">
                  <c:v>0.95621398077572961</c:v>
                </c:pt>
                <c:pt idx="10">
                  <c:v>0.48138948596386033</c:v>
                </c:pt>
                <c:pt idx="11">
                  <c:v>1.8433104819358022</c:v>
                </c:pt>
                <c:pt idx="12">
                  <c:v>1.5148742035436278</c:v>
                </c:pt>
                <c:pt idx="13">
                  <c:v>1.0001156166264635</c:v>
                </c:pt>
                <c:pt idx="14">
                  <c:v>2.6251853632629274</c:v>
                </c:pt>
                <c:pt idx="15">
                  <c:v>2.5493247787065774</c:v>
                </c:pt>
                <c:pt idx="16">
                  <c:v>0.98199846911643063</c:v>
                </c:pt>
                <c:pt idx="17">
                  <c:v>2.2641586541987202</c:v>
                </c:pt>
                <c:pt idx="18">
                  <c:v>1.654803520323453</c:v>
                </c:pt>
                <c:pt idx="19">
                  <c:v>-0.95420063989494264</c:v>
                </c:pt>
                <c:pt idx="20">
                  <c:v>0.81252958910342266</c:v>
                </c:pt>
                <c:pt idx="21">
                  <c:v>-1.5825324222782373</c:v>
                </c:pt>
                <c:pt idx="22">
                  <c:v>1.3852343539100196</c:v>
                </c:pt>
                <c:pt idx="23">
                  <c:v>0.474200991691413</c:v>
                </c:pt>
                <c:pt idx="24">
                  <c:v>0.71663975184897921</c:v>
                </c:pt>
                <c:pt idx="25">
                  <c:v>-1.2935638316452749</c:v>
                </c:pt>
                <c:pt idx="26">
                  <c:v>-1.4656988850458814</c:v>
                </c:pt>
                <c:pt idx="27">
                  <c:v>-0.22795710706624869</c:v>
                </c:pt>
                <c:pt idx="28">
                  <c:v>2.5391569418121787</c:v>
                </c:pt>
                <c:pt idx="29">
                  <c:v>2.2818433505750111</c:v>
                </c:pt>
                <c:pt idx="30">
                  <c:v>0.89433392104218468</c:v>
                </c:pt>
                <c:pt idx="31">
                  <c:v>1.5385597949910599</c:v>
                </c:pt>
                <c:pt idx="32">
                  <c:v>-1.4508902085391879</c:v>
                </c:pt>
                <c:pt idx="33">
                  <c:v>2.3509717100015117</c:v>
                </c:pt>
                <c:pt idx="34">
                  <c:v>1.065732578934907</c:v>
                </c:pt>
                <c:pt idx="35">
                  <c:v>0.12408039126165979</c:v>
                </c:pt>
                <c:pt idx="36">
                  <c:v>-1.0872556411105438</c:v>
                </c:pt>
                <c:pt idx="37">
                  <c:v>-0.1232489052732582</c:v>
                </c:pt>
                <c:pt idx="38">
                  <c:v>-2.0816963913087272</c:v>
                </c:pt>
                <c:pt idx="39">
                  <c:v>-0.80164469862386822</c:v>
                </c:pt>
                <c:pt idx="40">
                  <c:v>1.5320976240681383E-2</c:v>
                </c:pt>
                <c:pt idx="41">
                  <c:v>-1.6023812506260324</c:v>
                </c:pt>
                <c:pt idx="42">
                  <c:v>-3.085275505101452</c:v>
                </c:pt>
                <c:pt idx="43">
                  <c:v>-0.49775869077207924</c:v>
                </c:pt>
                <c:pt idx="44">
                  <c:v>-1.1325574413914075</c:v>
                </c:pt>
                <c:pt idx="45">
                  <c:v>-1.7831639168831415</c:v>
                </c:pt>
                <c:pt idx="46">
                  <c:v>-1.1965397739442685</c:v>
                </c:pt>
                <c:pt idx="47">
                  <c:v>-4.0317595152335901</c:v>
                </c:pt>
                <c:pt idx="48">
                  <c:v>-2.4599830578696169</c:v>
                </c:pt>
                <c:pt idx="49">
                  <c:v>-7.8632919350325254</c:v>
                </c:pt>
                <c:pt idx="50">
                  <c:v>0.71740922863710332</c:v>
                </c:pt>
                <c:pt idx="51">
                  <c:v>0.99487868318898309</c:v>
                </c:pt>
                <c:pt idx="52">
                  <c:v>3.0682286473032541</c:v>
                </c:pt>
                <c:pt idx="53">
                  <c:v>6.7571235133025374</c:v>
                </c:pt>
                <c:pt idx="54">
                  <c:v>-3.5337154065522487</c:v>
                </c:pt>
                <c:pt idx="55">
                  <c:v>0.53758245349974842</c:v>
                </c:pt>
                <c:pt idx="56">
                  <c:v>-2.7660224634525372</c:v>
                </c:pt>
                <c:pt idx="57">
                  <c:v>0.47765884956090848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23-4139-8847-13F4973A8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70134744"/>
        <c:axId val="670135136"/>
      </c:barChart>
      <c:lineChart>
        <c:grouping val="standard"/>
        <c:varyColors val="0"/>
        <c:ser>
          <c:idx val="0"/>
          <c:order val="0"/>
          <c:tx>
            <c:strRef>
              <c:f>'4. adat'!$A$3</c:f>
              <c:strCache>
                <c:ptCount val="1"/>
                <c:pt idx="0">
                  <c:v>Belföldi felhasználás éves növekedési üteme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5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</c:strCache>
            </c:strRef>
          </c:cat>
          <c:val>
            <c:numRef>
              <c:f>[0]!_5_bf_felhasználás</c:f>
              <c:numCache>
                <c:formatCode>0.0</c:formatCode>
                <c:ptCount val="58"/>
                <c:pt idx="0">
                  <c:v>0.65213469688136172</c:v>
                </c:pt>
                <c:pt idx="1">
                  <c:v>3.7068918408531317</c:v>
                </c:pt>
                <c:pt idx="2">
                  <c:v>1.7572488479570723</c:v>
                </c:pt>
                <c:pt idx="3">
                  <c:v>-4.2242511516896997</c:v>
                </c:pt>
                <c:pt idx="4">
                  <c:v>-9.3905890243930941</c:v>
                </c:pt>
                <c:pt idx="5">
                  <c:v>-12.837432338666659</c:v>
                </c:pt>
                <c:pt idx="6">
                  <c:v>-10.470606446948821</c:v>
                </c:pt>
                <c:pt idx="7">
                  <c:v>-4.6563054510945676</c:v>
                </c:pt>
                <c:pt idx="8">
                  <c:v>-2.0618733764142689</c:v>
                </c:pt>
                <c:pt idx="9">
                  <c:v>-0.24670919544796277</c:v>
                </c:pt>
                <c:pt idx="10">
                  <c:v>1.1608451676876399</c:v>
                </c:pt>
                <c:pt idx="11">
                  <c:v>-0.16367155787190768</c:v>
                </c:pt>
                <c:pt idx="12">
                  <c:v>1.2249535642625347</c:v>
                </c:pt>
                <c:pt idx="13">
                  <c:v>0.40390846636391586</c:v>
                </c:pt>
                <c:pt idx="14">
                  <c:v>-1.6362022392547289</c:v>
                </c:pt>
                <c:pt idx="15">
                  <c:v>-0.75534712024139594</c:v>
                </c:pt>
                <c:pt idx="16">
                  <c:v>-1.1493066378348686</c:v>
                </c:pt>
                <c:pt idx="17">
                  <c:v>-3.8929969668149766</c:v>
                </c:pt>
                <c:pt idx="18">
                  <c:v>-3.1904939345008927</c:v>
                </c:pt>
                <c:pt idx="19">
                  <c:v>-1.5447394294536849</c:v>
                </c:pt>
                <c:pt idx="20">
                  <c:v>-1.8108506743753452</c:v>
                </c:pt>
                <c:pt idx="21">
                  <c:v>3.3838680189207366</c:v>
                </c:pt>
                <c:pt idx="22">
                  <c:v>1.4693744012590741</c:v>
                </c:pt>
                <c:pt idx="23">
                  <c:v>3.2839653759051401</c:v>
                </c:pt>
                <c:pt idx="24">
                  <c:v>4.011772101024917</c:v>
                </c:pt>
                <c:pt idx="25">
                  <c:v>6.5827369022030382</c:v>
                </c:pt>
                <c:pt idx="26">
                  <c:v>6.2539579511484646</c:v>
                </c:pt>
                <c:pt idx="27">
                  <c:v>4.3784963782949262</c:v>
                </c:pt>
                <c:pt idx="28">
                  <c:v>2.1560404340167167</c:v>
                </c:pt>
                <c:pt idx="29">
                  <c:v>1.1356574836550948</c:v>
                </c:pt>
                <c:pt idx="30">
                  <c:v>2.3811684251602685</c:v>
                </c:pt>
                <c:pt idx="31">
                  <c:v>2.3795344831236918</c:v>
                </c:pt>
                <c:pt idx="32">
                  <c:v>2.9186565898023105</c:v>
                </c:pt>
                <c:pt idx="33">
                  <c:v>0.80899142020736292</c:v>
                </c:pt>
                <c:pt idx="34">
                  <c:v>1.569735849275915</c:v>
                </c:pt>
                <c:pt idx="35">
                  <c:v>1.8954475129879853</c:v>
                </c:pt>
                <c:pt idx="36">
                  <c:v>6.168822954777113</c:v>
                </c:pt>
                <c:pt idx="37">
                  <c:v>4.157624986070303</c:v>
                </c:pt>
                <c:pt idx="38">
                  <c:v>6.8594561938720773</c:v>
                </c:pt>
                <c:pt idx="39">
                  <c:v>5.6281242062976986</c:v>
                </c:pt>
                <c:pt idx="40">
                  <c:v>5.377657879676633</c:v>
                </c:pt>
                <c:pt idx="41">
                  <c:v>7.5933975309316253</c:v>
                </c:pt>
                <c:pt idx="42">
                  <c:v>8.9899571667758238</c:v>
                </c:pt>
                <c:pt idx="43">
                  <c:v>6.1735423633031417</c:v>
                </c:pt>
                <c:pt idx="44">
                  <c:v>6.5361007558291959</c:v>
                </c:pt>
                <c:pt idx="45">
                  <c:v>6.5783123355220425</c:v>
                </c:pt>
                <c:pt idx="46">
                  <c:v>5.9602013880999181</c:v>
                </c:pt>
                <c:pt idx="47">
                  <c:v>8.1254567732990353</c:v>
                </c:pt>
                <c:pt idx="48">
                  <c:v>4.6788368622518277</c:v>
                </c:pt>
                <c:pt idx="49">
                  <c:v>-5.9859373338302504</c:v>
                </c:pt>
                <c:pt idx="50">
                  <c:v>-4.8427275580335021</c:v>
                </c:pt>
                <c:pt idx="51">
                  <c:v>-3.6860288708516578</c:v>
                </c:pt>
                <c:pt idx="52">
                  <c:v>-4.9569797241521911</c:v>
                </c:pt>
                <c:pt idx="53">
                  <c:v>11.379930960495031</c:v>
                </c:pt>
                <c:pt idx="54">
                  <c:v>9.596262128890487</c:v>
                </c:pt>
                <c:pt idx="55">
                  <c:v>6.7703730546861465</c:v>
                </c:pt>
                <c:pt idx="56">
                  <c:v>11.546679550080711</c:v>
                </c:pt>
                <c:pt idx="57">
                  <c:v>6.2413691892467114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23-4139-8847-13F4973A8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3960"/>
        <c:axId val="670134352"/>
      </c:lineChart>
      <c:catAx>
        <c:axId val="670133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4352"/>
        <c:crosses val="autoZero"/>
        <c:auto val="1"/>
        <c:lblAlgn val="ctr"/>
        <c:lblOffset val="100"/>
        <c:tickLblSkip val="1"/>
        <c:noMultiLvlLbl val="0"/>
      </c:catAx>
      <c:valAx>
        <c:axId val="670134352"/>
        <c:scaling>
          <c:orientation val="minMax"/>
          <c:max val="12"/>
          <c:min val="-1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40902142961791E-2"/>
              <c:y val="1.40864227670630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3960"/>
        <c:crosses val="autoZero"/>
        <c:crossBetween val="between"/>
        <c:majorUnit val="2"/>
      </c:valAx>
      <c:catAx>
        <c:axId val="670134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35136"/>
        <c:crosses val="autoZero"/>
        <c:auto val="1"/>
        <c:lblAlgn val="ctr"/>
        <c:lblOffset val="100"/>
        <c:noMultiLvlLbl val="0"/>
      </c:catAx>
      <c:valAx>
        <c:axId val="670135136"/>
        <c:scaling>
          <c:orientation val="minMax"/>
          <c:max val="12"/>
          <c:min val="-14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százalékpont</a:t>
                </a:r>
              </a:p>
            </c:rich>
          </c:tx>
          <c:layout>
            <c:manualLayout>
              <c:xMode val="edge"/>
              <c:yMode val="edge"/>
              <c:x val="0.80387234924197337"/>
              <c:y val="3.4984131412827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4744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1844282003132421E-2"/>
          <c:y val="0.89054685592717886"/>
          <c:w val="0.97084696040425855"/>
          <c:h val="9.691382136504725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56E-2"/>
          <c:y val="6.1743308732176504E-2"/>
          <c:w val="0.89636659853897849"/>
          <c:h val="0.5978996785035801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'4. adat'!$B$4</c:f>
              <c:strCache>
                <c:ptCount val="1"/>
                <c:pt idx="0">
                  <c:v>Contribution of net exports to GDP growth (right-hand scale)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[0]!_2_date</c:f>
              <c:strCache>
                <c:ptCount val="5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</c:strCache>
            </c:strRef>
          </c:cat>
          <c:val>
            <c:numRef>
              <c:f>[0]!_5_netEX_hozzájárulás</c:f>
              <c:numCache>
                <c:formatCode>0.0</c:formatCode>
                <c:ptCount val="58"/>
                <c:pt idx="0">
                  <c:v>0.93410565039635385</c:v>
                </c:pt>
                <c:pt idx="1">
                  <c:v>-0.90071257411418371</c:v>
                </c:pt>
                <c:pt idx="2">
                  <c:v>0.17907546951883055</c:v>
                </c:pt>
                <c:pt idx="3">
                  <c:v>1.8533349143726885</c:v>
                </c:pt>
                <c:pt idx="4">
                  <c:v>2.1308701196202544</c:v>
                </c:pt>
                <c:pt idx="5">
                  <c:v>4.4996412522185754</c:v>
                </c:pt>
                <c:pt idx="6">
                  <c:v>2.7106185842826407</c:v>
                </c:pt>
                <c:pt idx="7">
                  <c:v>0.53462598659755112</c:v>
                </c:pt>
                <c:pt idx="8">
                  <c:v>1.6527764214377505</c:v>
                </c:pt>
                <c:pt idx="9">
                  <c:v>0.95621398077572961</c:v>
                </c:pt>
                <c:pt idx="10">
                  <c:v>0.48138948596386033</c:v>
                </c:pt>
                <c:pt idx="11">
                  <c:v>1.8433104819358022</c:v>
                </c:pt>
                <c:pt idx="12">
                  <c:v>1.5148742035436278</c:v>
                </c:pt>
                <c:pt idx="13">
                  <c:v>1.0001156166264635</c:v>
                </c:pt>
                <c:pt idx="14">
                  <c:v>2.6251853632629274</c:v>
                </c:pt>
                <c:pt idx="15">
                  <c:v>2.5493247787065774</c:v>
                </c:pt>
                <c:pt idx="16">
                  <c:v>0.98199846911643063</c:v>
                </c:pt>
                <c:pt idx="17">
                  <c:v>2.2641586541987202</c:v>
                </c:pt>
                <c:pt idx="18">
                  <c:v>1.654803520323453</c:v>
                </c:pt>
                <c:pt idx="19">
                  <c:v>-0.95420063989494264</c:v>
                </c:pt>
                <c:pt idx="20">
                  <c:v>0.81252958910342266</c:v>
                </c:pt>
                <c:pt idx="21">
                  <c:v>-1.5825324222782373</c:v>
                </c:pt>
                <c:pt idx="22">
                  <c:v>1.3852343539100196</c:v>
                </c:pt>
                <c:pt idx="23">
                  <c:v>0.474200991691413</c:v>
                </c:pt>
                <c:pt idx="24">
                  <c:v>0.71663975184897921</c:v>
                </c:pt>
                <c:pt idx="25">
                  <c:v>-1.2935638316452749</c:v>
                </c:pt>
                <c:pt idx="26">
                  <c:v>-1.4656988850458814</c:v>
                </c:pt>
                <c:pt idx="27">
                  <c:v>-0.22795710706624869</c:v>
                </c:pt>
                <c:pt idx="28">
                  <c:v>2.5391569418121787</c:v>
                </c:pt>
                <c:pt idx="29">
                  <c:v>2.2818433505750111</c:v>
                </c:pt>
                <c:pt idx="30">
                  <c:v>0.89433392104218468</c:v>
                </c:pt>
                <c:pt idx="31">
                  <c:v>1.5385597949910599</c:v>
                </c:pt>
                <c:pt idx="32">
                  <c:v>-1.4508902085391879</c:v>
                </c:pt>
                <c:pt idx="33">
                  <c:v>2.3509717100015117</c:v>
                </c:pt>
                <c:pt idx="34">
                  <c:v>1.065732578934907</c:v>
                </c:pt>
                <c:pt idx="35">
                  <c:v>0.12408039126165979</c:v>
                </c:pt>
                <c:pt idx="36">
                  <c:v>-1.0872556411105438</c:v>
                </c:pt>
                <c:pt idx="37">
                  <c:v>-0.1232489052732582</c:v>
                </c:pt>
                <c:pt idx="38">
                  <c:v>-2.0816963913087272</c:v>
                </c:pt>
                <c:pt idx="39">
                  <c:v>-0.80164469862386822</c:v>
                </c:pt>
                <c:pt idx="40">
                  <c:v>1.5320976240681383E-2</c:v>
                </c:pt>
                <c:pt idx="41">
                  <c:v>-1.6023812506260324</c:v>
                </c:pt>
                <c:pt idx="42">
                  <c:v>-3.085275505101452</c:v>
                </c:pt>
                <c:pt idx="43">
                  <c:v>-0.49775869077207924</c:v>
                </c:pt>
                <c:pt idx="44">
                  <c:v>-1.1325574413914075</c:v>
                </c:pt>
                <c:pt idx="45">
                  <c:v>-1.7831639168831415</c:v>
                </c:pt>
                <c:pt idx="46">
                  <c:v>-1.1965397739442685</c:v>
                </c:pt>
                <c:pt idx="47">
                  <c:v>-4.0317595152335901</c:v>
                </c:pt>
                <c:pt idx="48">
                  <c:v>-2.4599830578696169</c:v>
                </c:pt>
                <c:pt idx="49">
                  <c:v>-7.8632919350325254</c:v>
                </c:pt>
                <c:pt idx="50">
                  <c:v>0.71740922863710332</c:v>
                </c:pt>
                <c:pt idx="51">
                  <c:v>0.99487868318898309</c:v>
                </c:pt>
                <c:pt idx="52">
                  <c:v>3.0682286473032541</c:v>
                </c:pt>
                <c:pt idx="53">
                  <c:v>6.7571235133025374</c:v>
                </c:pt>
                <c:pt idx="54">
                  <c:v>-3.5337154065522487</c:v>
                </c:pt>
                <c:pt idx="55">
                  <c:v>0.53758245349974842</c:v>
                </c:pt>
                <c:pt idx="56">
                  <c:v>-2.7660224634525372</c:v>
                </c:pt>
                <c:pt idx="57">
                  <c:v>0.47765884956090848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5C-466D-81D4-79414665F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70134744"/>
        <c:axId val="670135136"/>
        <c:extLst/>
      </c:barChart>
      <c:lineChart>
        <c:grouping val="standard"/>
        <c:varyColors val="0"/>
        <c:ser>
          <c:idx val="0"/>
          <c:order val="0"/>
          <c:tx>
            <c:strRef>
              <c:f>'4. adat'!$B$3</c:f>
              <c:strCache>
                <c:ptCount val="1"/>
                <c:pt idx="0">
                  <c:v>Annual increase of domestic absorption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5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</c:strCache>
            </c:strRef>
          </c:cat>
          <c:val>
            <c:numRef>
              <c:f>[0]!_5_bf_felhasználás</c:f>
              <c:numCache>
                <c:formatCode>0.0</c:formatCode>
                <c:ptCount val="58"/>
                <c:pt idx="0">
                  <c:v>0.65213469688136172</c:v>
                </c:pt>
                <c:pt idx="1">
                  <c:v>3.7068918408531317</c:v>
                </c:pt>
                <c:pt idx="2">
                  <c:v>1.7572488479570723</c:v>
                </c:pt>
                <c:pt idx="3">
                  <c:v>-4.2242511516896997</c:v>
                </c:pt>
                <c:pt idx="4">
                  <c:v>-9.3905890243930941</c:v>
                </c:pt>
                <c:pt idx="5">
                  <c:v>-12.837432338666659</c:v>
                </c:pt>
                <c:pt idx="6">
                  <c:v>-10.470606446948821</c:v>
                </c:pt>
                <c:pt idx="7">
                  <c:v>-4.6563054510945676</c:v>
                </c:pt>
                <c:pt idx="8">
                  <c:v>-2.0618733764142689</c:v>
                </c:pt>
                <c:pt idx="9">
                  <c:v>-0.24670919544796277</c:v>
                </c:pt>
                <c:pt idx="10">
                  <c:v>1.1608451676876399</c:v>
                </c:pt>
                <c:pt idx="11">
                  <c:v>-0.16367155787190768</c:v>
                </c:pt>
                <c:pt idx="12">
                  <c:v>1.2249535642625347</c:v>
                </c:pt>
                <c:pt idx="13">
                  <c:v>0.40390846636391586</c:v>
                </c:pt>
                <c:pt idx="14">
                  <c:v>-1.6362022392547289</c:v>
                </c:pt>
                <c:pt idx="15">
                  <c:v>-0.75534712024139594</c:v>
                </c:pt>
                <c:pt idx="16">
                  <c:v>-1.1493066378348686</c:v>
                </c:pt>
                <c:pt idx="17">
                  <c:v>-3.8929969668149766</c:v>
                </c:pt>
                <c:pt idx="18">
                  <c:v>-3.1904939345008927</c:v>
                </c:pt>
                <c:pt idx="19">
                  <c:v>-1.5447394294536849</c:v>
                </c:pt>
                <c:pt idx="20">
                  <c:v>-1.8108506743753452</c:v>
                </c:pt>
                <c:pt idx="21">
                  <c:v>3.3838680189207366</c:v>
                </c:pt>
                <c:pt idx="22">
                  <c:v>1.4693744012590741</c:v>
                </c:pt>
                <c:pt idx="23">
                  <c:v>3.2839653759051401</c:v>
                </c:pt>
                <c:pt idx="24">
                  <c:v>4.011772101024917</c:v>
                </c:pt>
                <c:pt idx="25">
                  <c:v>6.5827369022030382</c:v>
                </c:pt>
                <c:pt idx="26">
                  <c:v>6.2539579511484646</c:v>
                </c:pt>
                <c:pt idx="27">
                  <c:v>4.3784963782949262</c:v>
                </c:pt>
                <c:pt idx="28">
                  <c:v>2.1560404340167167</c:v>
                </c:pt>
                <c:pt idx="29">
                  <c:v>1.1356574836550948</c:v>
                </c:pt>
                <c:pt idx="30">
                  <c:v>2.3811684251602685</c:v>
                </c:pt>
                <c:pt idx="31">
                  <c:v>2.3795344831236918</c:v>
                </c:pt>
                <c:pt idx="32">
                  <c:v>2.9186565898023105</c:v>
                </c:pt>
                <c:pt idx="33">
                  <c:v>0.80899142020736292</c:v>
                </c:pt>
                <c:pt idx="34">
                  <c:v>1.569735849275915</c:v>
                </c:pt>
                <c:pt idx="35">
                  <c:v>1.8954475129879853</c:v>
                </c:pt>
                <c:pt idx="36">
                  <c:v>6.168822954777113</c:v>
                </c:pt>
                <c:pt idx="37">
                  <c:v>4.157624986070303</c:v>
                </c:pt>
                <c:pt idx="38">
                  <c:v>6.8594561938720773</c:v>
                </c:pt>
                <c:pt idx="39">
                  <c:v>5.6281242062976986</c:v>
                </c:pt>
                <c:pt idx="40">
                  <c:v>5.377657879676633</c:v>
                </c:pt>
                <c:pt idx="41">
                  <c:v>7.5933975309316253</c:v>
                </c:pt>
                <c:pt idx="42">
                  <c:v>8.9899571667758238</c:v>
                </c:pt>
                <c:pt idx="43">
                  <c:v>6.1735423633031417</c:v>
                </c:pt>
                <c:pt idx="44">
                  <c:v>6.5361007558291959</c:v>
                </c:pt>
                <c:pt idx="45">
                  <c:v>6.5783123355220425</c:v>
                </c:pt>
                <c:pt idx="46">
                  <c:v>5.9602013880999181</c:v>
                </c:pt>
                <c:pt idx="47">
                  <c:v>8.1254567732990353</c:v>
                </c:pt>
                <c:pt idx="48">
                  <c:v>4.6788368622518277</c:v>
                </c:pt>
                <c:pt idx="49">
                  <c:v>-5.9859373338302504</c:v>
                </c:pt>
                <c:pt idx="50">
                  <c:v>-4.8427275580335021</c:v>
                </c:pt>
                <c:pt idx="51">
                  <c:v>-3.6860288708516578</c:v>
                </c:pt>
                <c:pt idx="52">
                  <c:v>-4.9569797241521911</c:v>
                </c:pt>
                <c:pt idx="53">
                  <c:v>11.379930960495031</c:v>
                </c:pt>
                <c:pt idx="54">
                  <c:v>9.596262128890487</c:v>
                </c:pt>
                <c:pt idx="55">
                  <c:v>6.7703730546861465</c:v>
                </c:pt>
                <c:pt idx="56">
                  <c:v>11.546679550080711</c:v>
                </c:pt>
                <c:pt idx="57">
                  <c:v>6.2413691892467114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92-4080-9D7F-2FB8FAE04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3960"/>
        <c:axId val="670134352"/>
      </c:lineChart>
      <c:catAx>
        <c:axId val="670133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4352"/>
        <c:crosses val="autoZero"/>
        <c:auto val="1"/>
        <c:lblAlgn val="ctr"/>
        <c:lblOffset val="100"/>
        <c:tickLblSkip val="1"/>
        <c:noMultiLvlLbl val="0"/>
      </c:catAx>
      <c:valAx>
        <c:axId val="670134352"/>
        <c:scaling>
          <c:orientation val="minMax"/>
          <c:max val="12"/>
          <c:min val="-1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6807589328664254E-2"/>
              <c:y val="7.8540787500435924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3960"/>
        <c:crosses val="autoZero"/>
        <c:crossBetween val="between"/>
        <c:majorUnit val="2"/>
      </c:valAx>
      <c:catAx>
        <c:axId val="670134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35136"/>
        <c:crosses val="autoZero"/>
        <c:auto val="1"/>
        <c:lblAlgn val="ctr"/>
        <c:lblOffset val="100"/>
        <c:noMultiLvlLbl val="0"/>
      </c:catAx>
      <c:valAx>
        <c:axId val="670135136"/>
        <c:scaling>
          <c:orientation val="minMax"/>
          <c:max val="12"/>
          <c:min val="-1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Percentage point</a:t>
                </a:r>
              </a:p>
            </c:rich>
          </c:tx>
          <c:layout>
            <c:manualLayout>
              <c:xMode val="edge"/>
              <c:yMode val="edge"/>
              <c:x val="0.77243371333469857"/>
              <c:y val="3.489694137341750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4744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2.1356587260273459E-2"/>
          <c:y val="0.88730547902207657"/>
          <c:w val="0.92049267676767677"/>
          <c:h val="0.1126945209779234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668611664074232E-2"/>
          <c:y val="6.7769444444444438E-2"/>
          <c:w val="0.89066277667185167"/>
          <c:h val="0.672452943247170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'5. adat'!$A$3</c:f>
              <c:strCache>
                <c:ptCount val="1"/>
                <c:pt idx="0">
                  <c:v>Volumenváltozás</c:v>
                </c:pt>
              </c:strCache>
            </c:strRef>
          </c:tx>
          <c:spPr>
            <a:solidFill>
              <a:srgbClr val="009EE0"/>
            </a:solidFill>
            <a:ln>
              <a:solidFill>
                <a:srgbClr val="009EE0"/>
              </a:solidFill>
            </a:ln>
          </c:spPr>
          <c:invertIfNegative val="0"/>
          <c:cat>
            <c:strRef>
              <c:f>[0]!_2_dátum</c:f>
              <c:strCache>
                <c:ptCount val="5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</c:strCache>
            </c:strRef>
          </c:cat>
          <c:val>
            <c:numRef>
              <c:f>[0]!_4_volumen</c:f>
              <c:numCache>
                <c:formatCode>0</c:formatCode>
                <c:ptCount val="58"/>
                <c:pt idx="0">
                  <c:v>67.877550010241066</c:v>
                </c:pt>
                <c:pt idx="1">
                  <c:v>-62.952791563822757</c:v>
                </c:pt>
                <c:pt idx="2">
                  <c:v>15.816998544442868</c:v>
                </c:pt>
                <c:pt idx="3">
                  <c:v>143.9208350951385</c:v>
                </c:pt>
                <c:pt idx="4">
                  <c:v>150.00211076967116</c:v>
                </c:pt>
                <c:pt idx="5">
                  <c:v>319.05082606343967</c:v>
                </c:pt>
                <c:pt idx="6">
                  <c:v>208.67132630841752</c:v>
                </c:pt>
                <c:pt idx="7">
                  <c:v>42.8847468253025</c:v>
                </c:pt>
                <c:pt idx="8">
                  <c:v>107.90803928641253</c:v>
                </c:pt>
                <c:pt idx="9">
                  <c:v>70.231661025442008</c:v>
                </c:pt>
                <c:pt idx="10">
                  <c:v>40.659875262609603</c:v>
                </c:pt>
                <c:pt idx="11">
                  <c:v>141.44020924280358</c:v>
                </c:pt>
                <c:pt idx="12">
                  <c:v>99.615856146292572</c:v>
                </c:pt>
                <c:pt idx="13">
                  <c:v>72.003237161782636</c:v>
                </c:pt>
                <c:pt idx="14">
                  <c:v>205.47846027457763</c:v>
                </c:pt>
                <c:pt idx="15">
                  <c:v>202.97108686000138</c:v>
                </c:pt>
                <c:pt idx="16">
                  <c:v>67.826770640494942</c:v>
                </c:pt>
                <c:pt idx="17">
                  <c:v>168.88134693375378</c:v>
                </c:pt>
                <c:pt idx="18">
                  <c:v>131.70283217401084</c:v>
                </c:pt>
                <c:pt idx="19">
                  <c:v>-78.193245098883381</c:v>
                </c:pt>
                <c:pt idx="20">
                  <c:v>62.502915505896453</c:v>
                </c:pt>
                <c:pt idx="21">
                  <c:v>-132.07825672919989</c:v>
                </c:pt>
                <c:pt idx="22">
                  <c:v>107.94563585933156</c:v>
                </c:pt>
                <c:pt idx="23">
                  <c:v>30.130872488078239</c:v>
                </c:pt>
                <c:pt idx="24">
                  <c:v>44.676693076109586</c:v>
                </c:pt>
                <c:pt idx="25">
                  <c:v>-110.75116318011987</c:v>
                </c:pt>
                <c:pt idx="26">
                  <c:v>-133.0807832568762</c:v>
                </c:pt>
                <c:pt idx="27">
                  <c:v>-27.458648114690732</c:v>
                </c:pt>
                <c:pt idx="28">
                  <c:v>190.50903329834455</c:v>
                </c:pt>
                <c:pt idx="29">
                  <c:v>188.01864520821618</c:v>
                </c:pt>
                <c:pt idx="30">
                  <c:v>76.74452016752457</c:v>
                </c:pt>
                <c:pt idx="31">
                  <c:v>136.15589039705901</c:v>
                </c:pt>
                <c:pt idx="32">
                  <c:v>-115.77508218305593</c:v>
                </c:pt>
                <c:pt idx="33">
                  <c:v>200.9837967868234</c:v>
                </c:pt>
                <c:pt idx="34">
                  <c:v>96.506775548440601</c:v>
                </c:pt>
                <c:pt idx="35">
                  <c:v>12.006199838587236</c:v>
                </c:pt>
                <c:pt idx="36">
                  <c:v>-80.212383284977477</c:v>
                </c:pt>
                <c:pt idx="37">
                  <c:v>-6.9384124434445766</c:v>
                </c:pt>
                <c:pt idx="38">
                  <c:v>-183.15528346081464</c:v>
                </c:pt>
                <c:pt idx="39">
                  <c:v>-75.893118452557246</c:v>
                </c:pt>
                <c:pt idx="40">
                  <c:v>-0.24587390674969356</c:v>
                </c:pt>
                <c:pt idx="41">
                  <c:v>-145.5600860216955</c:v>
                </c:pt>
                <c:pt idx="42">
                  <c:v>-289.86938281522907</c:v>
                </c:pt>
                <c:pt idx="43">
                  <c:v>-49.359784913125623</c:v>
                </c:pt>
                <c:pt idx="44">
                  <c:v>-103.3371391919909</c:v>
                </c:pt>
                <c:pt idx="45">
                  <c:v>-178.52187660175514</c:v>
                </c:pt>
                <c:pt idx="46">
                  <c:v>-133.26905475066269</c:v>
                </c:pt>
                <c:pt idx="47">
                  <c:v>-449.63147952808504</c:v>
                </c:pt>
                <c:pt idx="48">
                  <c:v>-235.23082921454807</c:v>
                </c:pt>
                <c:pt idx="49">
                  <c:v>-819.42191531781646</c:v>
                </c:pt>
                <c:pt idx="50">
                  <c:v>78.898791741090463</c:v>
                </c:pt>
                <c:pt idx="51">
                  <c:v>115.43083711709914</c:v>
                </c:pt>
                <c:pt idx="52">
                  <c:v>311.7395590686192</c:v>
                </c:pt>
                <c:pt idx="53">
                  <c:v>698.6552845057422</c:v>
                </c:pt>
                <c:pt idx="54">
                  <c:v>-377.58155607818298</c:v>
                </c:pt>
                <c:pt idx="55">
                  <c:v>66.897788816180764</c:v>
                </c:pt>
                <c:pt idx="56">
                  <c:v>-280.73272262445244</c:v>
                </c:pt>
                <c:pt idx="57">
                  <c:v>54.516490763189722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6-448A-BDFF-B0931416C116}"/>
            </c:ext>
          </c:extLst>
        </c:ser>
        <c:ser>
          <c:idx val="1"/>
          <c:order val="1"/>
          <c:tx>
            <c:strRef>
              <c:f>'5. adat'!$A$4</c:f>
              <c:strCache>
                <c:ptCount val="1"/>
                <c:pt idx="0">
                  <c:v>Cserearány-változás</c:v>
                </c:pt>
              </c:strCache>
            </c:strRef>
          </c:tx>
          <c:spPr>
            <a:solidFill>
              <a:srgbClr val="DA0000"/>
            </a:solidFill>
            <a:ln>
              <a:solidFill>
                <a:srgbClr val="DA0000"/>
              </a:solidFill>
            </a:ln>
          </c:spPr>
          <c:invertIfNegative val="0"/>
          <c:cat>
            <c:strRef>
              <c:f>[0]!_2_dátum</c:f>
              <c:strCache>
                <c:ptCount val="5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</c:strCache>
            </c:strRef>
          </c:cat>
          <c:val>
            <c:numRef>
              <c:f>[0]!_4_cserearány</c:f>
              <c:numCache>
                <c:formatCode>0</c:formatCode>
                <c:ptCount val="58"/>
                <c:pt idx="0">
                  <c:v>-52.166674510266233</c:v>
                </c:pt>
                <c:pt idx="1">
                  <c:v>77.724971217982215</c:v>
                </c:pt>
                <c:pt idx="2">
                  <c:v>-98.586787352471248</c:v>
                </c:pt>
                <c:pt idx="3">
                  <c:v>-117.87277332396714</c:v>
                </c:pt>
                <c:pt idx="4">
                  <c:v>-56.83905833859049</c:v>
                </c:pt>
                <c:pt idx="5">
                  <c:v>-71.3075839611314</c:v>
                </c:pt>
                <c:pt idx="6">
                  <c:v>100.90047146825316</c:v>
                </c:pt>
                <c:pt idx="7">
                  <c:v>196.37881056502778</c:v>
                </c:pt>
                <c:pt idx="8">
                  <c:v>110.52462861214633</c:v>
                </c:pt>
                <c:pt idx="9">
                  <c:v>-21.135467015514678</c:v>
                </c:pt>
                <c:pt idx="10">
                  <c:v>-38.664393754347316</c:v>
                </c:pt>
                <c:pt idx="11">
                  <c:v>-40.277993505683526</c:v>
                </c:pt>
                <c:pt idx="12">
                  <c:v>-15.620781269699989</c:v>
                </c:pt>
                <c:pt idx="13">
                  <c:v>-12.846788480308646</c:v>
                </c:pt>
                <c:pt idx="14">
                  <c:v>-86.527987146901523</c:v>
                </c:pt>
                <c:pt idx="15">
                  <c:v>-198.68039456514498</c:v>
                </c:pt>
                <c:pt idx="16">
                  <c:v>-138.71151921854357</c:v>
                </c:pt>
                <c:pt idx="17">
                  <c:v>-101.01596734462686</c:v>
                </c:pt>
                <c:pt idx="18">
                  <c:v>-17.930025770357247</c:v>
                </c:pt>
                <c:pt idx="19">
                  <c:v>30.638087807040733</c:v>
                </c:pt>
                <c:pt idx="20">
                  <c:v>54.25312672723669</c:v>
                </c:pt>
                <c:pt idx="21">
                  <c:v>75.941709809761846</c:v>
                </c:pt>
                <c:pt idx="22">
                  <c:v>-19.533655850326113</c:v>
                </c:pt>
                <c:pt idx="23">
                  <c:v>17.371832003278314</c:v>
                </c:pt>
                <c:pt idx="24">
                  <c:v>12.941789964416898</c:v>
                </c:pt>
                <c:pt idx="25">
                  <c:v>18.459545935553024</c:v>
                </c:pt>
                <c:pt idx="26">
                  <c:v>74.481508389629198</c:v>
                </c:pt>
                <c:pt idx="27">
                  <c:v>62.497584927803075</c:v>
                </c:pt>
                <c:pt idx="28">
                  <c:v>39.820771579000279</c:v>
                </c:pt>
                <c:pt idx="29">
                  <c:v>22.006672736113956</c:v>
                </c:pt>
                <c:pt idx="30">
                  <c:v>38.772651241814742</c:v>
                </c:pt>
                <c:pt idx="31">
                  <c:v>109.88635252526251</c:v>
                </c:pt>
                <c:pt idx="32">
                  <c:v>82.67053312307155</c:v>
                </c:pt>
                <c:pt idx="33">
                  <c:v>110.44326058613706</c:v>
                </c:pt>
                <c:pt idx="34">
                  <c:v>78.067448494436462</c:v>
                </c:pt>
                <c:pt idx="35">
                  <c:v>-65.413156433003905</c:v>
                </c:pt>
                <c:pt idx="36">
                  <c:v>-87.52945950919343</c:v>
                </c:pt>
                <c:pt idx="37">
                  <c:v>-39.94139069072628</c:v>
                </c:pt>
                <c:pt idx="38">
                  <c:v>-21.88236289387487</c:v>
                </c:pt>
                <c:pt idx="39">
                  <c:v>9.0640387206643709</c:v>
                </c:pt>
                <c:pt idx="40">
                  <c:v>-13.896588984468167</c:v>
                </c:pt>
                <c:pt idx="41">
                  <c:v>-67.834907306822856</c:v>
                </c:pt>
                <c:pt idx="42">
                  <c:v>-124.45179904268355</c:v>
                </c:pt>
                <c:pt idx="43">
                  <c:v>-105.22238178636212</c:v>
                </c:pt>
                <c:pt idx="44">
                  <c:v>-73.785892702692593</c:v>
                </c:pt>
                <c:pt idx="45">
                  <c:v>-14.055086710221872</c:v>
                </c:pt>
                <c:pt idx="46">
                  <c:v>87.575589465527827</c:v>
                </c:pt>
                <c:pt idx="47">
                  <c:v>104.67964705846832</c:v>
                </c:pt>
                <c:pt idx="48">
                  <c:v>207.52555404624195</c:v>
                </c:pt>
                <c:pt idx="49">
                  <c:v>214.95698231282839</c:v>
                </c:pt>
                <c:pt idx="50">
                  <c:v>149.85409502855708</c:v>
                </c:pt>
                <c:pt idx="51">
                  <c:v>159.11256782121751</c:v>
                </c:pt>
                <c:pt idx="52">
                  <c:v>-5.2156725807523117</c:v>
                </c:pt>
                <c:pt idx="53">
                  <c:v>-265.74248584050798</c:v>
                </c:pt>
                <c:pt idx="54">
                  <c:v>-334.15295704838172</c:v>
                </c:pt>
                <c:pt idx="55">
                  <c:v>-667.39172955943968</c:v>
                </c:pt>
                <c:pt idx="56">
                  <c:v>-806.78993283313275</c:v>
                </c:pt>
                <c:pt idx="57">
                  <c:v>-633.9773270033113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E6-448A-BDFF-B0931416C116}"/>
            </c:ext>
          </c:extLst>
        </c:ser>
        <c:ser>
          <c:idx val="3"/>
          <c:order val="3"/>
          <c:tx>
            <c:strRef>
              <c:f>'5. adat'!$A$6</c:f>
              <c:strCache>
                <c:ptCount val="1"/>
                <c:pt idx="0">
                  <c:v>Árszint-hatás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solidFill>
                <a:sysClr val="window" lastClr="FFFFFF">
                  <a:lumMod val="65000"/>
                </a:sysClr>
              </a:solidFill>
            </a:ln>
          </c:spPr>
          <c:invertIfNegative val="0"/>
          <c:cat>
            <c:strRef>
              <c:f>[0]!_2_dátum</c:f>
              <c:strCache>
                <c:ptCount val="5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</c:strCache>
            </c:strRef>
          </c:cat>
          <c:val>
            <c:numRef>
              <c:f>'5. adat'!$C$6:$BH$6</c:f>
              <c:numCache>
                <c:formatCode>0</c:formatCode>
                <c:ptCount val="58"/>
                <c:pt idx="0">
                  <c:v>-2.2875499975637981E-2</c:v>
                </c:pt>
                <c:pt idx="1">
                  <c:v>0.7978203458411528</c:v>
                </c:pt>
                <c:pt idx="2">
                  <c:v>0.3307888080289878</c:v>
                </c:pt>
                <c:pt idx="3">
                  <c:v>-1.175061771171773</c:v>
                </c:pt>
                <c:pt idx="4">
                  <c:v>6.6469475689188187</c:v>
                </c:pt>
                <c:pt idx="5">
                  <c:v>15.483757897692499</c:v>
                </c:pt>
                <c:pt idx="6">
                  <c:v>4.5892022233293801</c:v>
                </c:pt>
                <c:pt idx="7">
                  <c:v>-11.820557390330976</c:v>
                </c:pt>
                <c:pt idx="8">
                  <c:v>-26.774667898559414</c:v>
                </c:pt>
                <c:pt idx="9">
                  <c:v>-1.3841940099277963</c:v>
                </c:pt>
                <c:pt idx="10">
                  <c:v>25.91551849173868</c:v>
                </c:pt>
                <c:pt idx="11">
                  <c:v>22.416784262882402</c:v>
                </c:pt>
                <c:pt idx="12">
                  <c:v>24.903925123408669</c:v>
                </c:pt>
                <c:pt idx="13">
                  <c:v>4.0035513185258651</c:v>
                </c:pt>
                <c:pt idx="14">
                  <c:v>-0.67547312767555923</c:v>
                </c:pt>
                <c:pt idx="15">
                  <c:v>32.933307705144671</c:v>
                </c:pt>
                <c:pt idx="16">
                  <c:v>26.279748578049066</c:v>
                </c:pt>
                <c:pt idx="17">
                  <c:v>44.018620410874007</c:v>
                </c:pt>
                <c:pt idx="18">
                  <c:v>19.89119359634617</c:v>
                </c:pt>
                <c:pt idx="19">
                  <c:v>-14.670842708157011</c:v>
                </c:pt>
                <c:pt idx="20">
                  <c:v>-5.801042233132307</c:v>
                </c:pt>
                <c:pt idx="21">
                  <c:v>-6.6614530805626373</c:v>
                </c:pt>
                <c:pt idx="22">
                  <c:v>7.6120199909930761</c:v>
                </c:pt>
                <c:pt idx="23">
                  <c:v>2.0312955086430975</c:v>
                </c:pt>
                <c:pt idx="24">
                  <c:v>0.94551695947291137</c:v>
                </c:pt>
                <c:pt idx="25">
                  <c:v>-0.1183827554320942</c:v>
                </c:pt>
                <c:pt idx="26">
                  <c:v>7.0382748672464004</c:v>
                </c:pt>
                <c:pt idx="27">
                  <c:v>4.7620631868880423</c:v>
                </c:pt>
                <c:pt idx="28">
                  <c:v>-10.892804877348567</c:v>
                </c:pt>
                <c:pt idx="29">
                  <c:v>-1.0313179443295439</c:v>
                </c:pt>
                <c:pt idx="30">
                  <c:v>-3.3331714093391156</c:v>
                </c:pt>
                <c:pt idx="31">
                  <c:v>-2.8292429223254203</c:v>
                </c:pt>
                <c:pt idx="32">
                  <c:v>-12.541450940015352</c:v>
                </c:pt>
                <c:pt idx="33">
                  <c:v>-18.061057372963205</c:v>
                </c:pt>
                <c:pt idx="34">
                  <c:v>-22.332224042876874</c:v>
                </c:pt>
                <c:pt idx="35">
                  <c:v>-6.8560434055814312</c:v>
                </c:pt>
                <c:pt idx="36">
                  <c:v>11.09684279417047</c:v>
                </c:pt>
                <c:pt idx="37">
                  <c:v>17.299803134172748</c:v>
                </c:pt>
                <c:pt idx="38">
                  <c:v>3.8516463546907289</c:v>
                </c:pt>
                <c:pt idx="39">
                  <c:v>7.1730797318929262</c:v>
                </c:pt>
                <c:pt idx="40">
                  <c:v>0.32646289121896643</c:v>
                </c:pt>
                <c:pt idx="41">
                  <c:v>12.723993328518986</c:v>
                </c:pt>
                <c:pt idx="42">
                  <c:v>15.721181857913166</c:v>
                </c:pt>
                <c:pt idx="43">
                  <c:v>15.354166699490406</c:v>
                </c:pt>
                <c:pt idx="44">
                  <c:v>8.7880318946816374</c:v>
                </c:pt>
                <c:pt idx="45">
                  <c:v>7.3919633119793389</c:v>
                </c:pt>
                <c:pt idx="46">
                  <c:v>0.53746528513582348</c:v>
                </c:pt>
                <c:pt idx="47">
                  <c:v>0.28183246961301123</c:v>
                </c:pt>
                <c:pt idx="48">
                  <c:v>12.426275168309303</c:v>
                </c:pt>
                <c:pt idx="49">
                  <c:v>-4.2860669950130443</c:v>
                </c:pt>
                <c:pt idx="50">
                  <c:v>11.946113230347521</c:v>
                </c:pt>
                <c:pt idx="51">
                  <c:v>12.195595061684742</c:v>
                </c:pt>
                <c:pt idx="52">
                  <c:v>32.399113512130157</c:v>
                </c:pt>
                <c:pt idx="53">
                  <c:v>17.402201334767199</c:v>
                </c:pt>
                <c:pt idx="54">
                  <c:v>-20.688486873436005</c:v>
                </c:pt>
                <c:pt idx="55">
                  <c:v>-40.796059256741955</c:v>
                </c:pt>
                <c:pt idx="56">
                  <c:v>-68.900344542419191</c:v>
                </c:pt>
                <c:pt idx="57">
                  <c:v>-67.118163759878087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A-4264-84C7-BB1FE15A5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70132392"/>
        <c:axId val="670132784"/>
      </c:barChart>
      <c:lineChart>
        <c:grouping val="standard"/>
        <c:varyColors val="0"/>
        <c:ser>
          <c:idx val="2"/>
          <c:order val="2"/>
          <c:tx>
            <c:strRef>
              <c:f>'5. adat'!$A$5</c:f>
              <c:strCache>
                <c:ptCount val="1"/>
                <c:pt idx="0">
                  <c:v>Áru- és szolgáltatásegyenleg változása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5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</c:strCache>
            </c:strRef>
          </c:cat>
          <c:val>
            <c:numRef>
              <c:f>[0]!_4_áru_szolg_változás</c:f>
              <c:numCache>
                <c:formatCode>0</c:formatCode>
                <c:ptCount val="58"/>
                <c:pt idx="0">
                  <c:v>15.687999999999192</c:v>
                </c:pt>
                <c:pt idx="1">
                  <c:v>15.569999999999709</c:v>
                </c:pt>
                <c:pt idx="2">
                  <c:v>-82.438999999999396</c:v>
                </c:pt>
                <c:pt idx="3">
                  <c:v>24.873000000000502</c:v>
                </c:pt>
                <c:pt idx="4">
                  <c:v>99.8100000000004</c:v>
                </c:pt>
                <c:pt idx="5">
                  <c:v>263.22700000000077</c:v>
                </c:pt>
                <c:pt idx="6">
                  <c:v>314.16100000000006</c:v>
                </c:pt>
                <c:pt idx="7">
                  <c:v>227.44300000000021</c:v>
                </c:pt>
                <c:pt idx="8">
                  <c:v>191.65799999999945</c:v>
                </c:pt>
                <c:pt idx="9">
                  <c:v>47.711999999999534</c:v>
                </c:pt>
                <c:pt idx="10">
                  <c:v>27.911000000000058</c:v>
                </c:pt>
                <c:pt idx="11">
                  <c:v>123.57899999999972</c:v>
                </c:pt>
                <c:pt idx="12">
                  <c:v>108.89900000000034</c:v>
                </c:pt>
                <c:pt idx="13">
                  <c:v>63.159999999999854</c:v>
                </c:pt>
                <c:pt idx="14">
                  <c:v>118.27499999999964</c:v>
                </c:pt>
                <c:pt idx="15">
                  <c:v>37.22400000000016</c:v>
                </c:pt>
                <c:pt idx="16">
                  <c:v>-44.605000000000473</c:v>
                </c:pt>
                <c:pt idx="17">
                  <c:v>111.88400000000001</c:v>
                </c:pt>
                <c:pt idx="18">
                  <c:v>133.66400000000067</c:v>
                </c:pt>
                <c:pt idx="19">
                  <c:v>-62.225999999999658</c:v>
                </c:pt>
                <c:pt idx="20">
                  <c:v>110.95500000000084</c:v>
                </c:pt>
                <c:pt idx="21">
                  <c:v>-62.797999999999774</c:v>
                </c:pt>
                <c:pt idx="22">
                  <c:v>96.023999999999432</c:v>
                </c:pt>
                <c:pt idx="23">
                  <c:v>49.533999999999651</c:v>
                </c:pt>
                <c:pt idx="24">
                  <c:v>58.564000000000306</c:v>
                </c:pt>
                <c:pt idx="25">
                  <c:v>-92.409999999999854</c:v>
                </c:pt>
                <c:pt idx="26">
                  <c:v>-51.560999999999694</c:v>
                </c:pt>
                <c:pt idx="27">
                  <c:v>39.801000000000386</c:v>
                </c:pt>
                <c:pt idx="28">
                  <c:v>219.43699999999899</c:v>
                </c:pt>
                <c:pt idx="29">
                  <c:v>208.99399999999969</c:v>
                </c:pt>
                <c:pt idx="30">
                  <c:v>112.18399999999929</c:v>
                </c:pt>
                <c:pt idx="31">
                  <c:v>243.21299999999883</c:v>
                </c:pt>
                <c:pt idx="32">
                  <c:v>-45.645999999998821</c:v>
                </c:pt>
                <c:pt idx="33">
                  <c:v>293.36599999999999</c:v>
                </c:pt>
                <c:pt idx="34">
                  <c:v>152.24200000000019</c:v>
                </c:pt>
                <c:pt idx="35">
                  <c:v>-60.26299999999901</c:v>
                </c:pt>
                <c:pt idx="36">
                  <c:v>-156.64500000000044</c:v>
                </c:pt>
                <c:pt idx="37">
                  <c:v>-29.579999999999927</c:v>
                </c:pt>
                <c:pt idx="38">
                  <c:v>-201.18599999999878</c:v>
                </c:pt>
                <c:pt idx="39">
                  <c:v>-59.656000000000859</c:v>
                </c:pt>
                <c:pt idx="40">
                  <c:v>-13.816000000000713</c:v>
                </c:pt>
                <c:pt idx="41">
                  <c:v>-200.67099999999937</c:v>
                </c:pt>
                <c:pt idx="42">
                  <c:v>-398.59999999999945</c:v>
                </c:pt>
                <c:pt idx="43">
                  <c:v>-139.22799999999916</c:v>
                </c:pt>
                <c:pt idx="44">
                  <c:v>-168.33500000000004</c:v>
                </c:pt>
                <c:pt idx="45">
                  <c:v>-185.18499999999949</c:v>
                </c:pt>
                <c:pt idx="46">
                  <c:v>-45.156000000000859</c:v>
                </c:pt>
                <c:pt idx="47">
                  <c:v>-344.67000000000007</c:v>
                </c:pt>
                <c:pt idx="48">
                  <c:v>-15.278999999998632</c:v>
                </c:pt>
                <c:pt idx="49">
                  <c:v>-608.75100000000111</c:v>
                </c:pt>
                <c:pt idx="50">
                  <c:v>240.6989999999987</c:v>
                </c:pt>
                <c:pt idx="51">
                  <c:v>286.73899999999958</c:v>
                </c:pt>
                <c:pt idx="52">
                  <c:v>338.92299999999886</c:v>
                </c:pt>
                <c:pt idx="53">
                  <c:v>450.3149999999996</c:v>
                </c:pt>
                <c:pt idx="54">
                  <c:v>-732.42299999999886</c:v>
                </c:pt>
                <c:pt idx="55">
                  <c:v>-641.28999999999905</c:v>
                </c:pt>
                <c:pt idx="56">
                  <c:v>-1156.4230000000007</c:v>
                </c:pt>
                <c:pt idx="57">
                  <c:v>-646.57899999999972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E6-448A-BDFF-B0931416C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7680"/>
        <c:axId val="670133176"/>
      </c:lineChart>
      <c:catAx>
        <c:axId val="67013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2784"/>
        <c:crosses val="autoZero"/>
        <c:auto val="1"/>
        <c:lblAlgn val="ctr"/>
        <c:lblOffset val="100"/>
        <c:tickLblSkip val="1"/>
        <c:noMultiLvlLbl val="0"/>
      </c:catAx>
      <c:valAx>
        <c:axId val="670132784"/>
        <c:scaling>
          <c:orientation val="minMax"/>
          <c:max val="800"/>
          <c:min val="-120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HUF</a:t>
                </a:r>
              </a:p>
            </c:rich>
          </c:tx>
          <c:layout>
            <c:manualLayout>
              <c:xMode val="edge"/>
              <c:yMode val="edge"/>
              <c:x val="7.4092737487855137E-2"/>
              <c:y val="2.8947620213709653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2392"/>
        <c:crosses val="autoZero"/>
        <c:crossBetween val="between"/>
      </c:valAx>
      <c:valAx>
        <c:axId val="670133176"/>
        <c:scaling>
          <c:orientation val="minMax"/>
          <c:max val="800"/>
          <c:min val="-12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HUF</a:t>
                </a:r>
              </a:p>
            </c:rich>
          </c:tx>
          <c:layout>
            <c:manualLayout>
              <c:xMode val="edge"/>
              <c:yMode val="edge"/>
              <c:x val="0.83838824171424187"/>
              <c:y val="2.7538102047222125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7680"/>
        <c:crosses val="max"/>
        <c:crossBetween val="between"/>
        <c:majorUnit val="200"/>
      </c:valAx>
      <c:catAx>
        <c:axId val="670147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3317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0575181823844542"/>
          <c:w val="0.99134977744143915"/>
          <c:h val="9.424818176155454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668611664074232E-2"/>
          <c:y val="6.7769444444444438E-2"/>
          <c:w val="0.89066277667185167"/>
          <c:h val="0.655842829635575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'5. adat'!$B$3</c:f>
              <c:strCache>
                <c:ptCount val="1"/>
                <c:pt idx="0">
                  <c:v>Change in volume</c:v>
                </c:pt>
              </c:strCache>
            </c:strRef>
          </c:tx>
          <c:spPr>
            <a:solidFill>
              <a:srgbClr val="009EE0"/>
            </a:solidFill>
            <a:ln>
              <a:solidFill>
                <a:srgbClr val="009EE0"/>
              </a:solidFill>
            </a:ln>
          </c:spPr>
          <c:invertIfNegative val="0"/>
          <c:cat>
            <c:strRef>
              <c:f>[0]!_2_date</c:f>
              <c:strCache>
                <c:ptCount val="5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</c:strCache>
            </c:strRef>
          </c:cat>
          <c:val>
            <c:numRef>
              <c:f>[0]!_4_volumen</c:f>
              <c:numCache>
                <c:formatCode>0</c:formatCode>
                <c:ptCount val="58"/>
                <c:pt idx="0">
                  <c:v>67.877550010241066</c:v>
                </c:pt>
                <c:pt idx="1">
                  <c:v>-62.952791563822757</c:v>
                </c:pt>
                <c:pt idx="2">
                  <c:v>15.816998544442868</c:v>
                </c:pt>
                <c:pt idx="3">
                  <c:v>143.9208350951385</c:v>
                </c:pt>
                <c:pt idx="4">
                  <c:v>150.00211076967116</c:v>
                </c:pt>
                <c:pt idx="5">
                  <c:v>319.05082606343967</c:v>
                </c:pt>
                <c:pt idx="6">
                  <c:v>208.67132630841752</c:v>
                </c:pt>
                <c:pt idx="7">
                  <c:v>42.8847468253025</c:v>
                </c:pt>
                <c:pt idx="8">
                  <c:v>107.90803928641253</c:v>
                </c:pt>
                <c:pt idx="9">
                  <c:v>70.231661025442008</c:v>
                </c:pt>
                <c:pt idx="10">
                  <c:v>40.659875262609603</c:v>
                </c:pt>
                <c:pt idx="11">
                  <c:v>141.44020924280358</c:v>
                </c:pt>
                <c:pt idx="12">
                  <c:v>99.615856146292572</c:v>
                </c:pt>
                <c:pt idx="13">
                  <c:v>72.003237161782636</c:v>
                </c:pt>
                <c:pt idx="14">
                  <c:v>205.47846027457763</c:v>
                </c:pt>
                <c:pt idx="15">
                  <c:v>202.97108686000138</c:v>
                </c:pt>
                <c:pt idx="16">
                  <c:v>67.826770640494942</c:v>
                </c:pt>
                <c:pt idx="17">
                  <c:v>168.88134693375378</c:v>
                </c:pt>
                <c:pt idx="18">
                  <c:v>131.70283217401084</c:v>
                </c:pt>
                <c:pt idx="19">
                  <c:v>-78.193245098883381</c:v>
                </c:pt>
                <c:pt idx="20">
                  <c:v>62.502915505896453</c:v>
                </c:pt>
                <c:pt idx="21">
                  <c:v>-132.07825672919989</c:v>
                </c:pt>
                <c:pt idx="22">
                  <c:v>107.94563585933156</c:v>
                </c:pt>
                <c:pt idx="23">
                  <c:v>30.130872488078239</c:v>
                </c:pt>
                <c:pt idx="24">
                  <c:v>44.676693076109586</c:v>
                </c:pt>
                <c:pt idx="25">
                  <c:v>-110.75116318011987</c:v>
                </c:pt>
                <c:pt idx="26">
                  <c:v>-133.0807832568762</c:v>
                </c:pt>
                <c:pt idx="27">
                  <c:v>-27.458648114690732</c:v>
                </c:pt>
                <c:pt idx="28">
                  <c:v>190.50903329834455</c:v>
                </c:pt>
                <c:pt idx="29">
                  <c:v>188.01864520821618</c:v>
                </c:pt>
                <c:pt idx="30">
                  <c:v>76.74452016752457</c:v>
                </c:pt>
                <c:pt idx="31">
                  <c:v>136.15589039705901</c:v>
                </c:pt>
                <c:pt idx="32">
                  <c:v>-115.77508218305593</c:v>
                </c:pt>
                <c:pt idx="33">
                  <c:v>200.9837967868234</c:v>
                </c:pt>
                <c:pt idx="34">
                  <c:v>96.506775548440601</c:v>
                </c:pt>
                <c:pt idx="35">
                  <c:v>12.006199838587236</c:v>
                </c:pt>
                <c:pt idx="36">
                  <c:v>-80.212383284977477</c:v>
                </c:pt>
                <c:pt idx="37">
                  <c:v>-6.9384124434445766</c:v>
                </c:pt>
                <c:pt idx="38">
                  <c:v>-183.15528346081464</c:v>
                </c:pt>
                <c:pt idx="39">
                  <c:v>-75.893118452557246</c:v>
                </c:pt>
                <c:pt idx="40">
                  <c:v>-0.24587390674969356</c:v>
                </c:pt>
                <c:pt idx="41">
                  <c:v>-145.5600860216955</c:v>
                </c:pt>
                <c:pt idx="42">
                  <c:v>-289.86938281522907</c:v>
                </c:pt>
                <c:pt idx="43">
                  <c:v>-49.359784913125623</c:v>
                </c:pt>
                <c:pt idx="44">
                  <c:v>-103.3371391919909</c:v>
                </c:pt>
                <c:pt idx="45">
                  <c:v>-178.52187660175514</c:v>
                </c:pt>
                <c:pt idx="46">
                  <c:v>-133.26905475066269</c:v>
                </c:pt>
                <c:pt idx="47">
                  <c:v>-449.63147952808504</c:v>
                </c:pt>
                <c:pt idx="48">
                  <c:v>-235.23082921454807</c:v>
                </c:pt>
                <c:pt idx="49">
                  <c:v>-819.42191531781646</c:v>
                </c:pt>
                <c:pt idx="50">
                  <c:v>78.898791741090463</c:v>
                </c:pt>
                <c:pt idx="51">
                  <c:v>115.43083711709914</c:v>
                </c:pt>
                <c:pt idx="52">
                  <c:v>311.7395590686192</c:v>
                </c:pt>
                <c:pt idx="53">
                  <c:v>698.6552845057422</c:v>
                </c:pt>
                <c:pt idx="54">
                  <c:v>-377.58155607818298</c:v>
                </c:pt>
                <c:pt idx="55">
                  <c:v>66.897788816180764</c:v>
                </c:pt>
                <c:pt idx="56">
                  <c:v>-280.73272262445244</c:v>
                </c:pt>
                <c:pt idx="57">
                  <c:v>54.516490763189722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B-41EE-A0C8-188DC2C0CD3D}"/>
            </c:ext>
          </c:extLst>
        </c:ser>
        <c:ser>
          <c:idx val="1"/>
          <c:order val="1"/>
          <c:tx>
            <c:strRef>
              <c:f>'5. adat'!$B$4</c:f>
              <c:strCache>
                <c:ptCount val="1"/>
                <c:pt idx="0">
                  <c:v>Change in terms of trade</c:v>
                </c:pt>
              </c:strCache>
            </c:strRef>
          </c:tx>
          <c:spPr>
            <a:solidFill>
              <a:srgbClr val="DA0000"/>
            </a:solidFill>
            <a:ln>
              <a:solidFill>
                <a:srgbClr val="DA0000"/>
              </a:solidFill>
            </a:ln>
          </c:spPr>
          <c:invertIfNegative val="0"/>
          <c:cat>
            <c:strRef>
              <c:f>[0]!_2_date</c:f>
              <c:strCache>
                <c:ptCount val="5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</c:strCache>
            </c:strRef>
          </c:cat>
          <c:val>
            <c:numRef>
              <c:f>[0]!_4_cserearány</c:f>
              <c:numCache>
                <c:formatCode>0</c:formatCode>
                <c:ptCount val="58"/>
                <c:pt idx="0">
                  <c:v>-52.166674510266233</c:v>
                </c:pt>
                <c:pt idx="1">
                  <c:v>77.724971217982215</c:v>
                </c:pt>
                <c:pt idx="2">
                  <c:v>-98.586787352471248</c:v>
                </c:pt>
                <c:pt idx="3">
                  <c:v>-117.87277332396714</c:v>
                </c:pt>
                <c:pt idx="4">
                  <c:v>-56.83905833859049</c:v>
                </c:pt>
                <c:pt idx="5">
                  <c:v>-71.3075839611314</c:v>
                </c:pt>
                <c:pt idx="6">
                  <c:v>100.90047146825316</c:v>
                </c:pt>
                <c:pt idx="7">
                  <c:v>196.37881056502778</c:v>
                </c:pt>
                <c:pt idx="8">
                  <c:v>110.52462861214633</c:v>
                </c:pt>
                <c:pt idx="9">
                  <c:v>-21.135467015514678</c:v>
                </c:pt>
                <c:pt idx="10">
                  <c:v>-38.664393754347316</c:v>
                </c:pt>
                <c:pt idx="11">
                  <c:v>-40.277993505683526</c:v>
                </c:pt>
                <c:pt idx="12">
                  <c:v>-15.620781269699989</c:v>
                </c:pt>
                <c:pt idx="13">
                  <c:v>-12.846788480308646</c:v>
                </c:pt>
                <c:pt idx="14">
                  <c:v>-86.527987146901523</c:v>
                </c:pt>
                <c:pt idx="15">
                  <c:v>-198.68039456514498</c:v>
                </c:pt>
                <c:pt idx="16">
                  <c:v>-138.71151921854357</c:v>
                </c:pt>
                <c:pt idx="17">
                  <c:v>-101.01596734462686</c:v>
                </c:pt>
                <c:pt idx="18">
                  <c:v>-17.930025770357247</c:v>
                </c:pt>
                <c:pt idx="19">
                  <c:v>30.638087807040733</c:v>
                </c:pt>
                <c:pt idx="20">
                  <c:v>54.25312672723669</c:v>
                </c:pt>
                <c:pt idx="21">
                  <c:v>75.941709809761846</c:v>
                </c:pt>
                <c:pt idx="22">
                  <c:v>-19.533655850326113</c:v>
                </c:pt>
                <c:pt idx="23">
                  <c:v>17.371832003278314</c:v>
                </c:pt>
                <c:pt idx="24">
                  <c:v>12.941789964416898</c:v>
                </c:pt>
                <c:pt idx="25">
                  <c:v>18.459545935553024</c:v>
                </c:pt>
                <c:pt idx="26">
                  <c:v>74.481508389629198</c:v>
                </c:pt>
                <c:pt idx="27">
                  <c:v>62.497584927803075</c:v>
                </c:pt>
                <c:pt idx="28">
                  <c:v>39.820771579000279</c:v>
                </c:pt>
                <c:pt idx="29">
                  <c:v>22.006672736113956</c:v>
                </c:pt>
                <c:pt idx="30">
                  <c:v>38.772651241814742</c:v>
                </c:pt>
                <c:pt idx="31">
                  <c:v>109.88635252526251</c:v>
                </c:pt>
                <c:pt idx="32">
                  <c:v>82.67053312307155</c:v>
                </c:pt>
                <c:pt idx="33">
                  <c:v>110.44326058613706</c:v>
                </c:pt>
                <c:pt idx="34">
                  <c:v>78.067448494436462</c:v>
                </c:pt>
                <c:pt idx="35">
                  <c:v>-65.413156433003905</c:v>
                </c:pt>
                <c:pt idx="36">
                  <c:v>-87.52945950919343</c:v>
                </c:pt>
                <c:pt idx="37">
                  <c:v>-39.94139069072628</c:v>
                </c:pt>
                <c:pt idx="38">
                  <c:v>-21.88236289387487</c:v>
                </c:pt>
                <c:pt idx="39">
                  <c:v>9.0640387206643709</c:v>
                </c:pt>
                <c:pt idx="40">
                  <c:v>-13.896588984468167</c:v>
                </c:pt>
                <c:pt idx="41">
                  <c:v>-67.834907306822856</c:v>
                </c:pt>
                <c:pt idx="42">
                  <c:v>-124.45179904268355</c:v>
                </c:pt>
                <c:pt idx="43">
                  <c:v>-105.22238178636212</c:v>
                </c:pt>
                <c:pt idx="44">
                  <c:v>-73.785892702692593</c:v>
                </c:pt>
                <c:pt idx="45">
                  <c:v>-14.055086710221872</c:v>
                </c:pt>
                <c:pt idx="46">
                  <c:v>87.575589465527827</c:v>
                </c:pt>
                <c:pt idx="47">
                  <c:v>104.67964705846832</c:v>
                </c:pt>
                <c:pt idx="48">
                  <c:v>207.52555404624195</c:v>
                </c:pt>
                <c:pt idx="49">
                  <c:v>214.95698231282839</c:v>
                </c:pt>
                <c:pt idx="50">
                  <c:v>149.85409502855708</c:v>
                </c:pt>
                <c:pt idx="51">
                  <c:v>159.11256782121751</c:v>
                </c:pt>
                <c:pt idx="52">
                  <c:v>-5.2156725807523117</c:v>
                </c:pt>
                <c:pt idx="53">
                  <c:v>-265.74248584050798</c:v>
                </c:pt>
                <c:pt idx="54">
                  <c:v>-334.15295704838172</c:v>
                </c:pt>
                <c:pt idx="55">
                  <c:v>-667.39172955943968</c:v>
                </c:pt>
                <c:pt idx="56">
                  <c:v>-806.78993283313275</c:v>
                </c:pt>
                <c:pt idx="57">
                  <c:v>-633.9773270033113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FB-41EE-A0C8-188DC2C0CD3D}"/>
            </c:ext>
          </c:extLst>
        </c:ser>
        <c:ser>
          <c:idx val="3"/>
          <c:order val="3"/>
          <c:tx>
            <c:strRef>
              <c:f>'5. adat'!$B$6</c:f>
              <c:strCache>
                <c:ptCount val="1"/>
                <c:pt idx="0">
                  <c:v>Change in price level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solidFill>
                <a:sysClr val="window" lastClr="FFFFFF">
                  <a:lumMod val="65000"/>
                </a:sysClr>
              </a:solidFill>
            </a:ln>
          </c:spPr>
          <c:invertIfNegative val="0"/>
          <c:cat>
            <c:strRef>
              <c:f>[0]!_2_date</c:f>
              <c:strCache>
                <c:ptCount val="5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</c:strCache>
            </c:strRef>
          </c:cat>
          <c:val>
            <c:numRef>
              <c:f>'5. adat'!$C$6:$BH$6</c:f>
              <c:numCache>
                <c:formatCode>0</c:formatCode>
                <c:ptCount val="58"/>
                <c:pt idx="0">
                  <c:v>-2.2875499975637981E-2</c:v>
                </c:pt>
                <c:pt idx="1">
                  <c:v>0.7978203458411528</c:v>
                </c:pt>
                <c:pt idx="2">
                  <c:v>0.3307888080289878</c:v>
                </c:pt>
                <c:pt idx="3">
                  <c:v>-1.175061771171773</c:v>
                </c:pt>
                <c:pt idx="4">
                  <c:v>6.6469475689188187</c:v>
                </c:pt>
                <c:pt idx="5">
                  <c:v>15.483757897692499</c:v>
                </c:pt>
                <c:pt idx="6">
                  <c:v>4.5892022233293801</c:v>
                </c:pt>
                <c:pt idx="7">
                  <c:v>-11.820557390330976</c:v>
                </c:pt>
                <c:pt idx="8">
                  <c:v>-26.774667898559414</c:v>
                </c:pt>
                <c:pt idx="9">
                  <c:v>-1.3841940099277963</c:v>
                </c:pt>
                <c:pt idx="10">
                  <c:v>25.91551849173868</c:v>
                </c:pt>
                <c:pt idx="11">
                  <c:v>22.416784262882402</c:v>
                </c:pt>
                <c:pt idx="12">
                  <c:v>24.903925123408669</c:v>
                </c:pt>
                <c:pt idx="13">
                  <c:v>4.0035513185258651</c:v>
                </c:pt>
                <c:pt idx="14">
                  <c:v>-0.67547312767555923</c:v>
                </c:pt>
                <c:pt idx="15">
                  <c:v>32.933307705144671</c:v>
                </c:pt>
                <c:pt idx="16">
                  <c:v>26.279748578049066</c:v>
                </c:pt>
                <c:pt idx="17">
                  <c:v>44.018620410874007</c:v>
                </c:pt>
                <c:pt idx="18">
                  <c:v>19.89119359634617</c:v>
                </c:pt>
                <c:pt idx="19">
                  <c:v>-14.670842708157011</c:v>
                </c:pt>
                <c:pt idx="20">
                  <c:v>-5.801042233132307</c:v>
                </c:pt>
                <c:pt idx="21">
                  <c:v>-6.6614530805626373</c:v>
                </c:pt>
                <c:pt idx="22">
                  <c:v>7.6120199909930761</c:v>
                </c:pt>
                <c:pt idx="23">
                  <c:v>2.0312955086430975</c:v>
                </c:pt>
                <c:pt idx="24">
                  <c:v>0.94551695947291137</c:v>
                </c:pt>
                <c:pt idx="25">
                  <c:v>-0.1183827554320942</c:v>
                </c:pt>
                <c:pt idx="26">
                  <c:v>7.0382748672464004</c:v>
                </c:pt>
                <c:pt idx="27">
                  <c:v>4.7620631868880423</c:v>
                </c:pt>
                <c:pt idx="28">
                  <c:v>-10.892804877348567</c:v>
                </c:pt>
                <c:pt idx="29">
                  <c:v>-1.0313179443295439</c:v>
                </c:pt>
                <c:pt idx="30">
                  <c:v>-3.3331714093391156</c:v>
                </c:pt>
                <c:pt idx="31">
                  <c:v>-2.8292429223254203</c:v>
                </c:pt>
                <c:pt idx="32">
                  <c:v>-12.541450940015352</c:v>
                </c:pt>
                <c:pt idx="33">
                  <c:v>-18.061057372963205</c:v>
                </c:pt>
                <c:pt idx="34">
                  <c:v>-22.332224042876874</c:v>
                </c:pt>
                <c:pt idx="35">
                  <c:v>-6.8560434055814312</c:v>
                </c:pt>
                <c:pt idx="36">
                  <c:v>11.09684279417047</c:v>
                </c:pt>
                <c:pt idx="37">
                  <c:v>17.299803134172748</c:v>
                </c:pt>
                <c:pt idx="38">
                  <c:v>3.8516463546907289</c:v>
                </c:pt>
                <c:pt idx="39">
                  <c:v>7.1730797318929262</c:v>
                </c:pt>
                <c:pt idx="40">
                  <c:v>0.32646289121896643</c:v>
                </c:pt>
                <c:pt idx="41">
                  <c:v>12.723993328518986</c:v>
                </c:pt>
                <c:pt idx="42">
                  <c:v>15.721181857913166</c:v>
                </c:pt>
                <c:pt idx="43">
                  <c:v>15.354166699490406</c:v>
                </c:pt>
                <c:pt idx="44">
                  <c:v>8.7880318946816374</c:v>
                </c:pt>
                <c:pt idx="45">
                  <c:v>7.3919633119793389</c:v>
                </c:pt>
                <c:pt idx="46">
                  <c:v>0.53746528513582348</c:v>
                </c:pt>
                <c:pt idx="47">
                  <c:v>0.28183246961301123</c:v>
                </c:pt>
                <c:pt idx="48">
                  <c:v>12.426275168309303</c:v>
                </c:pt>
                <c:pt idx="49">
                  <c:v>-4.2860669950130443</c:v>
                </c:pt>
                <c:pt idx="50">
                  <c:v>11.946113230347521</c:v>
                </c:pt>
                <c:pt idx="51">
                  <c:v>12.195595061684742</c:v>
                </c:pt>
                <c:pt idx="52">
                  <c:v>32.399113512130157</c:v>
                </c:pt>
                <c:pt idx="53">
                  <c:v>17.402201334767199</c:v>
                </c:pt>
                <c:pt idx="54">
                  <c:v>-20.688486873436005</c:v>
                </c:pt>
                <c:pt idx="55">
                  <c:v>-40.796059256741955</c:v>
                </c:pt>
                <c:pt idx="56">
                  <c:v>-68.900344542419191</c:v>
                </c:pt>
                <c:pt idx="57">
                  <c:v>-67.118163759878087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5A-45C8-9CCB-BFD18080D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overlap val="100"/>
        <c:axId val="670132392"/>
        <c:axId val="670132784"/>
      </c:barChart>
      <c:lineChart>
        <c:grouping val="standard"/>
        <c:varyColors val="0"/>
        <c:ser>
          <c:idx val="2"/>
          <c:order val="2"/>
          <c:tx>
            <c:strRef>
              <c:f>'5. adat'!$B$5</c:f>
              <c:strCache>
                <c:ptCount val="1"/>
                <c:pt idx="0">
                  <c:v>Change in trade balance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5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</c:strCache>
            </c:strRef>
          </c:cat>
          <c:val>
            <c:numRef>
              <c:f>[0]!_4_áru_szolg_változás</c:f>
              <c:numCache>
                <c:formatCode>0</c:formatCode>
                <c:ptCount val="58"/>
                <c:pt idx="0">
                  <c:v>15.687999999999192</c:v>
                </c:pt>
                <c:pt idx="1">
                  <c:v>15.569999999999709</c:v>
                </c:pt>
                <c:pt idx="2">
                  <c:v>-82.438999999999396</c:v>
                </c:pt>
                <c:pt idx="3">
                  <c:v>24.873000000000502</c:v>
                </c:pt>
                <c:pt idx="4">
                  <c:v>99.8100000000004</c:v>
                </c:pt>
                <c:pt idx="5">
                  <c:v>263.22700000000077</c:v>
                </c:pt>
                <c:pt idx="6">
                  <c:v>314.16100000000006</c:v>
                </c:pt>
                <c:pt idx="7">
                  <c:v>227.44300000000021</c:v>
                </c:pt>
                <c:pt idx="8">
                  <c:v>191.65799999999945</c:v>
                </c:pt>
                <c:pt idx="9">
                  <c:v>47.711999999999534</c:v>
                </c:pt>
                <c:pt idx="10">
                  <c:v>27.911000000000058</c:v>
                </c:pt>
                <c:pt idx="11">
                  <c:v>123.57899999999972</c:v>
                </c:pt>
                <c:pt idx="12">
                  <c:v>108.89900000000034</c:v>
                </c:pt>
                <c:pt idx="13">
                  <c:v>63.159999999999854</c:v>
                </c:pt>
                <c:pt idx="14">
                  <c:v>118.27499999999964</c:v>
                </c:pt>
                <c:pt idx="15">
                  <c:v>37.22400000000016</c:v>
                </c:pt>
                <c:pt idx="16">
                  <c:v>-44.605000000000473</c:v>
                </c:pt>
                <c:pt idx="17">
                  <c:v>111.88400000000001</c:v>
                </c:pt>
                <c:pt idx="18">
                  <c:v>133.66400000000067</c:v>
                </c:pt>
                <c:pt idx="19">
                  <c:v>-62.225999999999658</c:v>
                </c:pt>
                <c:pt idx="20">
                  <c:v>110.95500000000084</c:v>
                </c:pt>
                <c:pt idx="21">
                  <c:v>-62.797999999999774</c:v>
                </c:pt>
                <c:pt idx="22">
                  <c:v>96.023999999999432</c:v>
                </c:pt>
                <c:pt idx="23">
                  <c:v>49.533999999999651</c:v>
                </c:pt>
                <c:pt idx="24">
                  <c:v>58.564000000000306</c:v>
                </c:pt>
                <c:pt idx="25">
                  <c:v>-92.409999999999854</c:v>
                </c:pt>
                <c:pt idx="26">
                  <c:v>-51.560999999999694</c:v>
                </c:pt>
                <c:pt idx="27">
                  <c:v>39.801000000000386</c:v>
                </c:pt>
                <c:pt idx="28">
                  <c:v>219.43699999999899</c:v>
                </c:pt>
                <c:pt idx="29">
                  <c:v>208.99399999999969</c:v>
                </c:pt>
                <c:pt idx="30">
                  <c:v>112.18399999999929</c:v>
                </c:pt>
                <c:pt idx="31">
                  <c:v>243.21299999999883</c:v>
                </c:pt>
                <c:pt idx="32">
                  <c:v>-45.645999999998821</c:v>
                </c:pt>
                <c:pt idx="33">
                  <c:v>293.36599999999999</c:v>
                </c:pt>
                <c:pt idx="34">
                  <c:v>152.24200000000019</c:v>
                </c:pt>
                <c:pt idx="35">
                  <c:v>-60.26299999999901</c:v>
                </c:pt>
                <c:pt idx="36">
                  <c:v>-156.64500000000044</c:v>
                </c:pt>
                <c:pt idx="37">
                  <c:v>-29.579999999999927</c:v>
                </c:pt>
                <c:pt idx="38">
                  <c:v>-201.18599999999878</c:v>
                </c:pt>
                <c:pt idx="39">
                  <c:v>-59.656000000000859</c:v>
                </c:pt>
                <c:pt idx="40">
                  <c:v>-13.816000000000713</c:v>
                </c:pt>
                <c:pt idx="41">
                  <c:v>-200.67099999999937</c:v>
                </c:pt>
                <c:pt idx="42">
                  <c:v>-398.59999999999945</c:v>
                </c:pt>
                <c:pt idx="43">
                  <c:v>-139.22799999999916</c:v>
                </c:pt>
                <c:pt idx="44">
                  <c:v>-168.33500000000004</c:v>
                </c:pt>
                <c:pt idx="45">
                  <c:v>-185.18499999999949</c:v>
                </c:pt>
                <c:pt idx="46">
                  <c:v>-45.156000000000859</c:v>
                </c:pt>
                <c:pt idx="47">
                  <c:v>-344.67000000000007</c:v>
                </c:pt>
                <c:pt idx="48">
                  <c:v>-15.278999999998632</c:v>
                </c:pt>
                <c:pt idx="49">
                  <c:v>-608.75100000000111</c:v>
                </c:pt>
                <c:pt idx="50">
                  <c:v>240.6989999999987</c:v>
                </c:pt>
                <c:pt idx="51">
                  <c:v>286.73899999999958</c:v>
                </c:pt>
                <c:pt idx="52">
                  <c:v>338.92299999999886</c:v>
                </c:pt>
                <c:pt idx="53">
                  <c:v>450.3149999999996</c:v>
                </c:pt>
                <c:pt idx="54">
                  <c:v>-732.42299999999886</c:v>
                </c:pt>
                <c:pt idx="55">
                  <c:v>-641.28999999999905</c:v>
                </c:pt>
                <c:pt idx="56">
                  <c:v>-1156.4230000000007</c:v>
                </c:pt>
                <c:pt idx="57">
                  <c:v>-646.57899999999972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FB-41EE-A0C8-188DC2C0C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7680"/>
        <c:axId val="670133176"/>
      </c:lineChart>
      <c:catAx>
        <c:axId val="67013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2784"/>
        <c:crosses val="autoZero"/>
        <c:auto val="1"/>
        <c:lblAlgn val="ctr"/>
        <c:lblOffset val="100"/>
        <c:tickLblSkip val="1"/>
        <c:noMultiLvlLbl val="0"/>
      </c:catAx>
      <c:valAx>
        <c:axId val="670132784"/>
        <c:scaling>
          <c:orientation val="minMax"/>
          <c:max val="800"/>
          <c:min val="-120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8.6014653630786711E-2"/>
              <c:y val="2.894762803784543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2392"/>
        <c:crosses val="autoZero"/>
        <c:crossBetween val="between"/>
      </c:valAx>
      <c:valAx>
        <c:axId val="670133176"/>
        <c:scaling>
          <c:orientation val="minMax"/>
          <c:max val="800"/>
          <c:min val="-12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hu-HU" sz="900" b="0" i="0" baseline="0">
                    <a:effectLst/>
                  </a:rPr>
                  <a:t>HUF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0.78769864775431453"/>
              <c:y val="2.753943810248433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7680"/>
        <c:crosses val="max"/>
        <c:crossBetween val="between"/>
        <c:majorUnit val="200"/>
      </c:valAx>
      <c:catAx>
        <c:axId val="670147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3317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9686131678024916"/>
          <c:w val="0.96338639010748706"/>
          <c:h val="0.1031386832197507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6167361116707897E-2"/>
          <c:y val="6.9469082322156539E-2"/>
          <c:w val="0.90766527776659423"/>
          <c:h val="0.55061708388203356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'6. adat'!$A$3</c:f>
              <c:strCache>
                <c:ptCount val="1"/>
                <c:pt idx="0">
                  <c:v>Munkavállalói jövedelmek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'1. adat'!$F$1:$BM$1</c:f>
              <c:strCache>
                <c:ptCount val="5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</c:strCache>
            </c:strRef>
          </c:cat>
          <c:val>
            <c:numRef>
              <c:f>'6. adat'!$F$3:$BK$3</c:f>
              <c:numCache>
                <c:formatCode>0.00</c:formatCode>
                <c:ptCount val="58"/>
                <c:pt idx="0">
                  <c:v>1.2059824890309583E-2</c:v>
                </c:pt>
                <c:pt idx="1">
                  <c:v>3.146323535871224E-2</c:v>
                </c:pt>
                <c:pt idx="2">
                  <c:v>9.4715962143175098E-2</c:v>
                </c:pt>
                <c:pt idx="3">
                  <c:v>0.1592008247486604</c:v>
                </c:pt>
                <c:pt idx="4">
                  <c:v>0.23118975694089364</c:v>
                </c:pt>
                <c:pt idx="5">
                  <c:v>0.33023203388066147</c:v>
                </c:pt>
                <c:pt idx="6">
                  <c:v>0.38773876402155255</c:v>
                </c:pt>
                <c:pt idx="7">
                  <c:v>0.48014320363091967</c:v>
                </c:pt>
                <c:pt idx="8">
                  <c:v>0.54977370253434765</c:v>
                </c:pt>
                <c:pt idx="9">
                  <c:v>0.62360576064402506</c:v>
                </c:pt>
                <c:pt idx="10">
                  <c:v>0.69566493110504546</c:v>
                </c:pt>
                <c:pt idx="11">
                  <c:v>0.71894142788951065</c:v>
                </c:pt>
                <c:pt idx="12">
                  <c:v>0.75789951353303986</c:v>
                </c:pt>
                <c:pt idx="13">
                  <c:v>0.82334514474342091</c:v>
                </c:pt>
                <c:pt idx="14">
                  <c:v>0.90131259589623403</c:v>
                </c:pt>
                <c:pt idx="15">
                  <c:v>0.99236895317474305</c:v>
                </c:pt>
                <c:pt idx="16">
                  <c:v>1.1671832170864709</c:v>
                </c:pt>
                <c:pt idx="17">
                  <c:v>1.3028562906521499</c:v>
                </c:pt>
                <c:pt idx="18">
                  <c:v>1.4882828977340345</c:v>
                </c:pt>
                <c:pt idx="19">
                  <c:v>1.6853052775546777</c:v>
                </c:pt>
                <c:pt idx="20">
                  <c:v>1.8437078889623162</c:v>
                </c:pt>
                <c:pt idx="21">
                  <c:v>2.0329701794460573</c:v>
                </c:pt>
                <c:pt idx="22">
                  <c:v>2.1660073099362918</c:v>
                </c:pt>
                <c:pt idx="23">
                  <c:v>2.240640756498073</c:v>
                </c:pt>
                <c:pt idx="24">
                  <c:v>2.2250339623854196</c:v>
                </c:pt>
                <c:pt idx="25">
                  <c:v>2.1588352442021495</c:v>
                </c:pt>
                <c:pt idx="26">
                  <c:v>2.1195487298228408</c:v>
                </c:pt>
                <c:pt idx="27">
                  <c:v>2.1939805431616066</c:v>
                </c:pt>
                <c:pt idx="28">
                  <c:v>2.2671626652143253</c:v>
                </c:pt>
                <c:pt idx="29">
                  <c:v>2.3490860360320069</c:v>
                </c:pt>
                <c:pt idx="30">
                  <c:v>2.4379201622621056</c:v>
                </c:pt>
                <c:pt idx="31">
                  <c:v>2.4450839820896597</c:v>
                </c:pt>
                <c:pt idx="32">
                  <c:v>2.5048941199852655</c:v>
                </c:pt>
                <c:pt idx="33">
                  <c:v>2.5101651615233274</c:v>
                </c:pt>
                <c:pt idx="34">
                  <c:v>2.4647932704445852</c:v>
                </c:pt>
                <c:pt idx="35">
                  <c:v>2.4272442606412028</c:v>
                </c:pt>
                <c:pt idx="36">
                  <c:v>2.335042742700169</c:v>
                </c:pt>
                <c:pt idx="37">
                  <c:v>2.2673557812679039</c:v>
                </c:pt>
                <c:pt idx="38">
                  <c:v>2.2035155810991514</c:v>
                </c:pt>
                <c:pt idx="39">
                  <c:v>2.0689710226537206</c:v>
                </c:pt>
                <c:pt idx="40">
                  <c:v>1.9430647423968581</c:v>
                </c:pt>
                <c:pt idx="41">
                  <c:v>1.8714593879026309</c:v>
                </c:pt>
                <c:pt idx="42">
                  <c:v>1.7941082815181211</c:v>
                </c:pt>
                <c:pt idx="43">
                  <c:v>1.7927829208017148</c:v>
                </c:pt>
                <c:pt idx="44">
                  <c:v>1.8053145945267617</c:v>
                </c:pt>
                <c:pt idx="45">
                  <c:v>1.8037578297082493</c:v>
                </c:pt>
                <c:pt idx="46">
                  <c:v>1.8259378006444398</c:v>
                </c:pt>
                <c:pt idx="47">
                  <c:v>1.8213755417695703</c:v>
                </c:pt>
                <c:pt idx="48">
                  <c:v>1.7920089541209179</c:v>
                </c:pt>
                <c:pt idx="49">
                  <c:v>1.7400101848201395</c:v>
                </c:pt>
                <c:pt idx="50">
                  <c:v>1.6277701494365777</c:v>
                </c:pt>
                <c:pt idx="51">
                  <c:v>1.4726903251849561</c:v>
                </c:pt>
                <c:pt idx="52">
                  <c:v>1.3017859766280231</c:v>
                </c:pt>
                <c:pt idx="53">
                  <c:v>1.1627836387707879</c:v>
                </c:pt>
                <c:pt idx="54">
                  <c:v>1.0634582738104443</c:v>
                </c:pt>
                <c:pt idx="55">
                  <c:v>1.016278619746027</c:v>
                </c:pt>
                <c:pt idx="56">
                  <c:v>1.0362378278585915</c:v>
                </c:pt>
                <c:pt idx="57">
                  <c:v>1.0426275057713406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2F-45E7-A1F2-2DFA9B85C3EE}"/>
            </c:ext>
          </c:extLst>
        </c:ser>
        <c:ser>
          <c:idx val="4"/>
          <c:order val="1"/>
          <c:tx>
            <c:strRef>
              <c:f>'6. adat'!$A$6</c:f>
              <c:strCache>
                <c:ptCount val="1"/>
                <c:pt idx="0">
                  <c:v>Külföldi hitelek kamategyenlege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strRef>
              <c:f>'1. adat'!$F$1:$BM$1</c:f>
              <c:strCache>
                <c:ptCount val="5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</c:strCache>
            </c:strRef>
          </c:cat>
          <c:val>
            <c:numRef>
              <c:f>'6. adat'!$F$6:$BK$6</c:f>
              <c:numCache>
                <c:formatCode>0.00</c:formatCode>
                <c:ptCount val="58"/>
                <c:pt idx="0">
                  <c:v>-1.9641642909969086</c:v>
                </c:pt>
                <c:pt idx="1">
                  <c:v>-2.1412973736846563</c:v>
                </c:pt>
                <c:pt idx="2">
                  <c:v>-2.3927605961392131</c:v>
                </c:pt>
                <c:pt idx="3">
                  <c:v>-2.5841209035015691</c:v>
                </c:pt>
                <c:pt idx="4">
                  <c:v>-2.6107274722671483</c:v>
                </c:pt>
                <c:pt idx="5">
                  <c:v>-2.6299350486341506</c:v>
                </c:pt>
                <c:pt idx="6">
                  <c:v>-2.5421613176574964</c:v>
                </c:pt>
                <c:pt idx="7">
                  <c:v>-2.3331470038527291</c:v>
                </c:pt>
                <c:pt idx="8">
                  <c:v>-2.1980358517868588</c:v>
                </c:pt>
                <c:pt idx="9">
                  <c:v>-2.0626342291108846</c:v>
                </c:pt>
                <c:pt idx="10">
                  <c:v>-1.9862518975079784</c:v>
                </c:pt>
                <c:pt idx="11">
                  <c:v>-1.990544314435978</c:v>
                </c:pt>
                <c:pt idx="12">
                  <c:v>-2.0602974772854732</c:v>
                </c:pt>
                <c:pt idx="13">
                  <c:v>-2.1793446192180159</c:v>
                </c:pt>
                <c:pt idx="14">
                  <c:v>-2.3250716855346356</c:v>
                </c:pt>
                <c:pt idx="15">
                  <c:v>-2.4792416924150582</c:v>
                </c:pt>
                <c:pt idx="16">
                  <c:v>-2.5644683709593576</c:v>
                </c:pt>
                <c:pt idx="17">
                  <c:v>-2.621476762197136</c:v>
                </c:pt>
                <c:pt idx="18">
                  <c:v>-2.6050188695557361</c:v>
                </c:pt>
                <c:pt idx="19">
                  <c:v>-2.5880807361994678</c:v>
                </c:pt>
                <c:pt idx="20">
                  <c:v>-2.550061501816336</c:v>
                </c:pt>
                <c:pt idx="21">
                  <c:v>-2.4885277921026834</c:v>
                </c:pt>
                <c:pt idx="22">
                  <c:v>-2.4326853642607529</c:v>
                </c:pt>
                <c:pt idx="23">
                  <c:v>-2.3586213230707105</c:v>
                </c:pt>
                <c:pt idx="24">
                  <c:v>-2.2888337697914931</c:v>
                </c:pt>
                <c:pt idx="25">
                  <c:v>-2.2144636367326287</c:v>
                </c:pt>
                <c:pt idx="26">
                  <c:v>-2.1566265721150937</c:v>
                </c:pt>
                <c:pt idx="27">
                  <c:v>-2.1024967155190204</c:v>
                </c:pt>
                <c:pt idx="28">
                  <c:v>-2.0511771772282308</c:v>
                </c:pt>
                <c:pt idx="29">
                  <c:v>-1.9681517155641501</c:v>
                </c:pt>
                <c:pt idx="30">
                  <c:v>-1.8650670954981186</c:v>
                </c:pt>
                <c:pt idx="31">
                  <c:v>-1.755740528661216</c:v>
                </c:pt>
                <c:pt idx="32">
                  <c:v>-1.6651361373072788</c:v>
                </c:pt>
                <c:pt idx="33">
                  <c:v>-1.557033757994281</c:v>
                </c:pt>
                <c:pt idx="34">
                  <c:v>-1.4574843333049692</c:v>
                </c:pt>
                <c:pt idx="35">
                  <c:v>-1.3856523342093661</c:v>
                </c:pt>
                <c:pt idx="36">
                  <c:v>-1.3012663098531168</c:v>
                </c:pt>
                <c:pt idx="37">
                  <c:v>-1.2388254590219971</c:v>
                </c:pt>
                <c:pt idx="38">
                  <c:v>-1.1604564287254568</c:v>
                </c:pt>
                <c:pt idx="39">
                  <c:v>-1.0662850739624374</c:v>
                </c:pt>
                <c:pt idx="40">
                  <c:v>-0.97815144899022988</c:v>
                </c:pt>
                <c:pt idx="41">
                  <c:v>-0.90460939679975261</c:v>
                </c:pt>
                <c:pt idx="42">
                  <c:v>-0.85371224016600744</c:v>
                </c:pt>
                <c:pt idx="43">
                  <c:v>-0.80589739533852356</c:v>
                </c:pt>
                <c:pt idx="44">
                  <c:v>-0.77429916015725542</c:v>
                </c:pt>
                <c:pt idx="45">
                  <c:v>-0.7317391531687315</c:v>
                </c:pt>
                <c:pt idx="46">
                  <c:v>-0.70189814514658688</c:v>
                </c:pt>
                <c:pt idx="47">
                  <c:v>-0.67423220356290314</c:v>
                </c:pt>
                <c:pt idx="48">
                  <c:v>-0.64330150402470232</c:v>
                </c:pt>
                <c:pt idx="49">
                  <c:v>-0.6497199976958018</c:v>
                </c:pt>
                <c:pt idx="50">
                  <c:v>-0.64190558204078896</c:v>
                </c:pt>
                <c:pt idx="51">
                  <c:v>-0.62288915841113646</c:v>
                </c:pt>
                <c:pt idx="52">
                  <c:v>-0.63245691418216465</c:v>
                </c:pt>
                <c:pt idx="53">
                  <c:v>-0.5841494992935905</c:v>
                </c:pt>
                <c:pt idx="54">
                  <c:v>-0.54736304119864854</c:v>
                </c:pt>
                <c:pt idx="55">
                  <c:v>-0.54418057036548739</c:v>
                </c:pt>
                <c:pt idx="56">
                  <c:v>-0.55786495301312056</c:v>
                </c:pt>
                <c:pt idx="57">
                  <c:v>-0.62053346271153909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2F-45E7-A1F2-2DFA9B85C3EE}"/>
            </c:ext>
          </c:extLst>
        </c:ser>
        <c:ser>
          <c:idx val="2"/>
          <c:order val="2"/>
          <c:tx>
            <c:strRef>
              <c:f>'6. adat'!$A$4</c:f>
              <c:strCache>
                <c:ptCount val="1"/>
                <c:pt idx="0">
                  <c:v>Tulajdonosi hitelek kamategyenlege</c:v>
                </c:pt>
              </c:strCache>
            </c:strRef>
          </c:tx>
          <c:spPr>
            <a:solidFill>
              <a:sysClr val="windowText" lastClr="000000"/>
            </a:solidFill>
            <a:ln>
              <a:noFill/>
            </a:ln>
          </c:spPr>
          <c:invertIfNegative val="0"/>
          <c:cat>
            <c:strRef>
              <c:f>'1. adat'!$F$1:$BM$1</c:f>
              <c:strCache>
                <c:ptCount val="5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</c:strCache>
            </c:strRef>
          </c:cat>
          <c:val>
            <c:numRef>
              <c:f>'6. adat'!$F$4:$BK$4</c:f>
              <c:numCache>
                <c:formatCode>0.00</c:formatCode>
                <c:ptCount val="58"/>
                <c:pt idx="0">
                  <c:v>-0.36498609414913757</c:v>
                </c:pt>
                <c:pt idx="1">
                  <c:v>-0.41265214776444986</c:v>
                </c:pt>
                <c:pt idx="2">
                  <c:v>-0.45748208696379511</c:v>
                </c:pt>
                <c:pt idx="3">
                  <c:v>-0.5303964465765818</c:v>
                </c:pt>
                <c:pt idx="4">
                  <c:v>-0.53212664793950581</c:v>
                </c:pt>
                <c:pt idx="5">
                  <c:v>-0.56387686240677792</c:v>
                </c:pt>
                <c:pt idx="6">
                  <c:v>-0.59940682487593777</c:v>
                </c:pt>
                <c:pt idx="7">
                  <c:v>-0.72094787875863875</c:v>
                </c:pt>
                <c:pt idx="8">
                  <c:v>-0.87471031152592738</c:v>
                </c:pt>
                <c:pt idx="9">
                  <c:v>-0.99779754619730776</c:v>
                </c:pt>
                <c:pt idx="10">
                  <c:v>-1.1291776267953135</c:v>
                </c:pt>
                <c:pt idx="11">
                  <c:v>-1.0805074413821394</c:v>
                </c:pt>
                <c:pt idx="12">
                  <c:v>-1.0451035804681195</c:v>
                </c:pt>
                <c:pt idx="13">
                  <c:v>-1.0192575021551626</c:v>
                </c:pt>
                <c:pt idx="14">
                  <c:v>-0.95269841812402478</c:v>
                </c:pt>
                <c:pt idx="15">
                  <c:v>-0.97304336802459079</c:v>
                </c:pt>
                <c:pt idx="16">
                  <c:v>-0.98788300826753128</c:v>
                </c:pt>
                <c:pt idx="17">
                  <c:v>-0.98957274436715981</c:v>
                </c:pt>
                <c:pt idx="18">
                  <c:v>-1.0236582045383935</c:v>
                </c:pt>
                <c:pt idx="19">
                  <c:v>-1.0413122102283066</c:v>
                </c:pt>
                <c:pt idx="20">
                  <c:v>-0.94732130016540372</c:v>
                </c:pt>
                <c:pt idx="21">
                  <c:v>-0.83889376537684346</c:v>
                </c:pt>
                <c:pt idx="22">
                  <c:v>-0.72390025479360254</c:v>
                </c:pt>
                <c:pt idx="23">
                  <c:v>-0.6067682963614367</c:v>
                </c:pt>
                <c:pt idx="24">
                  <c:v>-0.58557494437357327</c:v>
                </c:pt>
                <c:pt idx="25">
                  <c:v>-0.57320728721579317</c:v>
                </c:pt>
                <c:pt idx="26">
                  <c:v>-0.56951672869004522</c:v>
                </c:pt>
                <c:pt idx="27">
                  <c:v>-0.56113881472311322</c:v>
                </c:pt>
                <c:pt idx="28">
                  <c:v>-0.56417361645446573</c:v>
                </c:pt>
                <c:pt idx="29">
                  <c:v>-0.56629292728542879</c:v>
                </c:pt>
                <c:pt idx="30">
                  <c:v>-0.55388545414613399</c:v>
                </c:pt>
                <c:pt idx="31">
                  <c:v>-0.51606886243176397</c:v>
                </c:pt>
                <c:pt idx="32">
                  <c:v>-0.3807961761806668</c:v>
                </c:pt>
                <c:pt idx="33">
                  <c:v>-0.23507436412384028</c:v>
                </c:pt>
                <c:pt idx="34">
                  <c:v>-0.11768790218299208</c:v>
                </c:pt>
                <c:pt idx="35">
                  <c:v>-4.0893690682868321E-2</c:v>
                </c:pt>
                <c:pt idx="36">
                  <c:v>-9.1914727954091613E-2</c:v>
                </c:pt>
                <c:pt idx="37">
                  <c:v>-0.15473570752588231</c:v>
                </c:pt>
                <c:pt idx="38">
                  <c:v>-0.17669956322729705</c:v>
                </c:pt>
                <c:pt idx="39">
                  <c:v>-0.18503977661337787</c:v>
                </c:pt>
                <c:pt idx="40">
                  <c:v>-0.15711878779466024</c:v>
                </c:pt>
                <c:pt idx="41">
                  <c:v>-0.13059513493975775</c:v>
                </c:pt>
                <c:pt idx="42">
                  <c:v>-0.12162123428165661</c:v>
                </c:pt>
                <c:pt idx="43">
                  <c:v>-0.11084358851533951</c:v>
                </c:pt>
                <c:pt idx="44">
                  <c:v>-8.9963961581868993E-2</c:v>
                </c:pt>
                <c:pt idx="45">
                  <c:v>-6.0281558837068774E-2</c:v>
                </c:pt>
                <c:pt idx="46">
                  <c:v>-3.766121008987898E-2</c:v>
                </c:pt>
                <c:pt idx="47">
                  <c:v>-3.2632111121726586E-2</c:v>
                </c:pt>
                <c:pt idx="48">
                  <c:v>-4.0721188800371226E-2</c:v>
                </c:pt>
                <c:pt idx="49">
                  <c:v>-6.781013117068227E-2</c:v>
                </c:pt>
                <c:pt idx="50">
                  <c:v>-0.10696290547145991</c:v>
                </c:pt>
                <c:pt idx="51">
                  <c:v>-0.12909616545097524</c:v>
                </c:pt>
                <c:pt idx="52">
                  <c:v>-0.15819839861027837</c:v>
                </c:pt>
                <c:pt idx="53">
                  <c:v>-0.16919323333055308</c:v>
                </c:pt>
                <c:pt idx="54">
                  <c:v>-0.17895587500457727</c:v>
                </c:pt>
                <c:pt idx="55">
                  <c:v>-0.17571305059513564</c:v>
                </c:pt>
                <c:pt idx="56">
                  <c:v>-0.17114700085478143</c:v>
                </c:pt>
                <c:pt idx="57">
                  <c:v>-0.16549602944047759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2F-45E7-A1F2-2DFA9B85C3EE}"/>
            </c:ext>
          </c:extLst>
        </c:ser>
        <c:ser>
          <c:idx val="1"/>
          <c:order val="3"/>
          <c:tx>
            <c:strRef>
              <c:f>'6. adat'!$A$5</c:f>
              <c:strCache>
                <c:ptCount val="1"/>
                <c:pt idx="0">
                  <c:v>Részesedések jövedelme 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noFill/>
            </a:ln>
          </c:spPr>
          <c:invertIfNegative val="0"/>
          <c:cat>
            <c:strRef>
              <c:f>'1. adat'!$F$1:$BM$1</c:f>
              <c:strCache>
                <c:ptCount val="5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</c:strCache>
            </c:strRef>
          </c:cat>
          <c:val>
            <c:numRef>
              <c:f>'6. adat'!$F$5:$BK$5</c:f>
              <c:numCache>
                <c:formatCode>0.00</c:formatCode>
                <c:ptCount val="58"/>
                <c:pt idx="0">
                  <c:v>-5.1935544080602885</c:v>
                </c:pt>
                <c:pt idx="1">
                  <c:v>-4.4200502396860619</c:v>
                </c:pt>
                <c:pt idx="2">
                  <c:v>-4.4138356681415507</c:v>
                </c:pt>
                <c:pt idx="3">
                  <c:v>-4.3726441194690739</c:v>
                </c:pt>
                <c:pt idx="4">
                  <c:v>-4.2849917372047903</c:v>
                </c:pt>
                <c:pt idx="5">
                  <c:v>-4.1610767753423659</c:v>
                </c:pt>
                <c:pt idx="6">
                  <c:v>-3.554156858487715</c:v>
                </c:pt>
                <c:pt idx="7">
                  <c:v>-2.8848042525543818</c:v>
                </c:pt>
                <c:pt idx="8">
                  <c:v>-3.016859769593625</c:v>
                </c:pt>
                <c:pt idx="9">
                  <c:v>-3.1095776330645077</c:v>
                </c:pt>
                <c:pt idx="10">
                  <c:v>-3.1475988050536317</c:v>
                </c:pt>
                <c:pt idx="11">
                  <c:v>-3.1907253441564172</c:v>
                </c:pt>
                <c:pt idx="12">
                  <c:v>-3.3158035968875406</c:v>
                </c:pt>
                <c:pt idx="13">
                  <c:v>-3.4092503465326032</c:v>
                </c:pt>
                <c:pt idx="14">
                  <c:v>-3.4905349863459736</c:v>
                </c:pt>
                <c:pt idx="15">
                  <c:v>-3.6461599592763045</c:v>
                </c:pt>
                <c:pt idx="16">
                  <c:v>-3.4972735574999572</c:v>
                </c:pt>
                <c:pt idx="17">
                  <c:v>-3.4986144570382098</c:v>
                </c:pt>
                <c:pt idx="18">
                  <c:v>-3.4197877927328402</c:v>
                </c:pt>
                <c:pt idx="19">
                  <c:v>-3.5688413047358218</c:v>
                </c:pt>
                <c:pt idx="20">
                  <c:v>-3.5456221037946807</c:v>
                </c:pt>
                <c:pt idx="21">
                  <c:v>-3.558456175531223</c:v>
                </c:pt>
                <c:pt idx="22">
                  <c:v>-3.5970306868059723</c:v>
                </c:pt>
                <c:pt idx="23">
                  <c:v>-3.5032753219953312</c:v>
                </c:pt>
                <c:pt idx="24">
                  <c:v>-3.9149151013881007</c:v>
                </c:pt>
                <c:pt idx="25">
                  <c:v>-4.3464654113936065</c:v>
                </c:pt>
                <c:pt idx="26">
                  <c:v>-4.7557241962258896</c:v>
                </c:pt>
                <c:pt idx="27">
                  <c:v>-5.1270777130204541</c:v>
                </c:pt>
                <c:pt idx="28">
                  <c:v>-4.9590019751749512</c:v>
                </c:pt>
                <c:pt idx="29">
                  <c:v>-5.0293060152869176</c:v>
                </c:pt>
                <c:pt idx="30">
                  <c:v>-5.3007975510966805</c:v>
                </c:pt>
                <c:pt idx="31">
                  <c:v>-5.8649925490023893</c:v>
                </c:pt>
                <c:pt idx="32">
                  <c:v>-5.8348185900985481</c:v>
                </c:pt>
                <c:pt idx="33">
                  <c:v>-5.5869128294945671</c:v>
                </c:pt>
                <c:pt idx="34">
                  <c:v>-5.2171835717982473</c:v>
                </c:pt>
                <c:pt idx="35">
                  <c:v>-4.6409752723923896</c:v>
                </c:pt>
                <c:pt idx="36">
                  <c:v>-4.9949717713102055</c:v>
                </c:pt>
                <c:pt idx="37">
                  <c:v>-5.3805978578080227</c:v>
                </c:pt>
                <c:pt idx="38">
                  <c:v>-5.5905219842139857</c:v>
                </c:pt>
                <c:pt idx="39">
                  <c:v>-5.733288472002859</c:v>
                </c:pt>
                <c:pt idx="40">
                  <c:v>-5.6007759177896963</c:v>
                </c:pt>
                <c:pt idx="41">
                  <c:v>-5.5241548914323539</c:v>
                </c:pt>
                <c:pt idx="42">
                  <c:v>-5.4809410650080057</c:v>
                </c:pt>
                <c:pt idx="43">
                  <c:v>-5.4640002085061372</c:v>
                </c:pt>
                <c:pt idx="44">
                  <c:v>-5.1522826414626888</c:v>
                </c:pt>
                <c:pt idx="45">
                  <c:v>-4.9493227690573214</c:v>
                </c:pt>
                <c:pt idx="46">
                  <c:v>-4.6752028429328671</c:v>
                </c:pt>
                <c:pt idx="47">
                  <c:v>-4.4484705340206272</c:v>
                </c:pt>
                <c:pt idx="48">
                  <c:v>-4.5955962621325606</c:v>
                </c:pt>
                <c:pt idx="49">
                  <c:v>-4.383829017331526</c:v>
                </c:pt>
                <c:pt idx="50">
                  <c:v>-4.3598191812440579</c:v>
                </c:pt>
                <c:pt idx="51">
                  <c:v>-4.1678201078534052</c:v>
                </c:pt>
                <c:pt idx="52">
                  <c:v>-4.0161439195738575</c:v>
                </c:pt>
                <c:pt idx="53">
                  <c:v>-4.0349230763850459</c:v>
                </c:pt>
                <c:pt idx="54">
                  <c:v>-4.1815463554059766</c:v>
                </c:pt>
                <c:pt idx="55">
                  <c:v>-4.3941826630338152</c:v>
                </c:pt>
                <c:pt idx="56">
                  <c:v>-4.1649428691789083</c:v>
                </c:pt>
                <c:pt idx="57">
                  <c:v>-3.9937024387803928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2F-45E7-A1F2-2DFA9B85C3EE}"/>
            </c:ext>
          </c:extLst>
        </c:ser>
        <c:ser>
          <c:idx val="0"/>
          <c:order val="5"/>
          <c:tx>
            <c:strRef>
              <c:f>'6. adat'!$A$7</c:f>
              <c:strCache>
                <c:ptCount val="1"/>
              </c:strCache>
            </c:strRef>
          </c:tx>
          <c:spPr>
            <a:solidFill>
              <a:srgbClr val="7BAFD4"/>
            </a:solidFill>
            <a:ln>
              <a:solidFill>
                <a:sysClr val="windowText" lastClr="000000">
                  <a:lumMod val="75000"/>
                  <a:lumOff val="25000"/>
                </a:sysClr>
              </a:solidFill>
            </a:ln>
          </c:spPr>
          <c:invertIfNegative val="0"/>
          <c:cat>
            <c:strRef>
              <c:f>[0]!_1_dátum</c:f>
              <c:strCache>
                <c:ptCount val="5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</c:strCache>
            </c:strRef>
          </c:cat>
          <c:val>
            <c:numRef>
              <c:f>('6. adat'!$F$7:$AE$7,'6. adat'!$AR$7)</c:f>
              <c:numCache>
                <c:formatCode>0.00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4-242F-45E7-A1F2-2DFA9B85C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70135920"/>
        <c:axId val="670136312"/>
      </c:barChart>
      <c:lineChart>
        <c:grouping val="standard"/>
        <c:varyColors val="0"/>
        <c:ser>
          <c:idx val="6"/>
          <c:order val="4"/>
          <c:tx>
            <c:strRef>
              <c:f>'6. adat'!$A$8</c:f>
              <c:strCache>
                <c:ptCount val="1"/>
                <c:pt idx="0">
                  <c:v>Jövedelemegyenleg</c:v>
                </c:pt>
              </c:strCache>
            </c:strRef>
          </c:tx>
          <c:spPr>
            <a:ln w="285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'1. adat'!$F$1:$BM$1</c:f>
              <c:strCache>
                <c:ptCount val="5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</c:strCache>
            </c:strRef>
          </c:cat>
          <c:val>
            <c:numRef>
              <c:f>'6. adat'!$F$8:$BK$8</c:f>
              <c:numCache>
                <c:formatCode>0.00</c:formatCode>
                <c:ptCount val="58"/>
                <c:pt idx="0">
                  <c:v>-7.5106449683160239</c:v>
                </c:pt>
                <c:pt idx="1">
                  <c:v>-6.9425365257764549</c:v>
                </c:pt>
                <c:pt idx="2">
                  <c:v>-7.1693623891013845</c:v>
                </c:pt>
                <c:pt idx="3">
                  <c:v>-7.3279606447985648</c:v>
                </c:pt>
                <c:pt idx="4">
                  <c:v>-7.1966561004705509</c:v>
                </c:pt>
                <c:pt idx="5">
                  <c:v>-7.0246566525026335</c:v>
                </c:pt>
                <c:pt idx="6">
                  <c:v>-6.3079862369995965</c:v>
                </c:pt>
                <c:pt idx="7">
                  <c:v>-5.4587559315348306</c:v>
                </c:pt>
                <c:pt idx="8">
                  <c:v>-5.5398322303720633</c:v>
                </c:pt>
                <c:pt idx="9">
                  <c:v>-5.5464036477286749</c:v>
                </c:pt>
                <c:pt idx="10">
                  <c:v>-5.5673633982518771</c:v>
                </c:pt>
                <c:pt idx="11">
                  <c:v>-5.5428356720850243</c:v>
                </c:pt>
                <c:pt idx="12">
                  <c:v>-5.6633051411080926</c:v>
                </c:pt>
                <c:pt idx="13">
                  <c:v>-5.7845073231623614</c:v>
                </c:pt>
                <c:pt idx="14">
                  <c:v>-5.8669924941083984</c:v>
                </c:pt>
                <c:pt idx="15">
                  <c:v>-6.1060760665412106</c:v>
                </c:pt>
                <c:pt idx="16">
                  <c:v>-5.8824417196403749</c:v>
                </c:pt>
                <c:pt idx="17">
                  <c:v>-5.8068076729503568</c:v>
                </c:pt>
                <c:pt idx="18">
                  <c:v>-5.5601819690929357</c:v>
                </c:pt>
                <c:pt idx="19">
                  <c:v>-5.5129289736089175</c:v>
                </c:pt>
                <c:pt idx="20">
                  <c:v>-5.1992970168141053</c:v>
                </c:pt>
                <c:pt idx="21">
                  <c:v>-4.8529075535646928</c:v>
                </c:pt>
                <c:pt idx="22">
                  <c:v>-4.5876089959240369</c:v>
                </c:pt>
                <c:pt idx="23">
                  <c:v>-4.2280241849294047</c:v>
                </c:pt>
                <c:pt idx="24">
                  <c:v>-4.5642898531677467</c:v>
                </c:pt>
                <c:pt idx="25">
                  <c:v>-4.9753010911398787</c:v>
                </c:pt>
                <c:pt idx="26">
                  <c:v>-5.3623187672081887</c:v>
                </c:pt>
                <c:pt idx="27">
                  <c:v>-5.5967327001009828</c:v>
                </c:pt>
                <c:pt idx="28">
                  <c:v>-5.3071901036433218</c:v>
                </c:pt>
                <c:pt idx="29">
                  <c:v>-5.2146646221044897</c:v>
                </c:pt>
                <c:pt idx="30">
                  <c:v>-5.2818299384788272</c:v>
                </c:pt>
                <c:pt idx="31">
                  <c:v>-5.69171795800571</c:v>
                </c:pt>
                <c:pt idx="32">
                  <c:v>-5.3758567836012272</c:v>
                </c:pt>
                <c:pt idx="33">
                  <c:v>-4.868855790089361</c:v>
                </c:pt>
                <c:pt idx="34">
                  <c:v>-4.3275625368416222</c:v>
                </c:pt>
                <c:pt idx="35">
                  <c:v>-3.6402770366434218</c:v>
                </c:pt>
                <c:pt idx="36">
                  <c:v>-4.0531100664172444</c:v>
                </c:pt>
                <c:pt idx="37">
                  <c:v>-4.5068032430879974</c:v>
                </c:pt>
                <c:pt idx="38">
                  <c:v>-4.7241623950675864</c:v>
                </c:pt>
                <c:pt idx="39">
                  <c:v>-4.9156422999249525</c:v>
                </c:pt>
                <c:pt idx="40">
                  <c:v>-4.7929814121777294</c:v>
                </c:pt>
                <c:pt idx="41">
                  <c:v>-4.6879000352692319</c:v>
                </c:pt>
                <c:pt idx="42">
                  <c:v>-4.6621662579375478</c:v>
                </c:pt>
                <c:pt idx="43">
                  <c:v>-4.5879582715582865</c:v>
                </c:pt>
                <c:pt idx="44">
                  <c:v>-4.2112311686750514</c:v>
                </c:pt>
                <c:pt idx="45">
                  <c:v>-3.9375856513548726</c:v>
                </c:pt>
                <c:pt idx="46">
                  <c:v>-3.5888243975248937</c:v>
                </c:pt>
                <c:pt idx="47">
                  <c:v>-3.3339593069356876</c:v>
                </c:pt>
                <c:pt idx="48">
                  <c:v>-3.487610000836717</c:v>
                </c:pt>
                <c:pt idx="49">
                  <c:v>-3.3613489613778706</c:v>
                </c:pt>
                <c:pt idx="50" formatCode="0.0">
                  <c:v>-3.4809175193197288</c:v>
                </c:pt>
                <c:pt idx="51" formatCode="0.0">
                  <c:v>-3.4471151065305601</c:v>
                </c:pt>
                <c:pt idx="52" formatCode="0.0">
                  <c:v>-3.5050132557382776</c:v>
                </c:pt>
                <c:pt idx="53" formatCode="0.0">
                  <c:v>-3.625482170238401</c:v>
                </c:pt>
                <c:pt idx="54" formatCode="0.0">
                  <c:v>-3.8444069977987585</c:v>
                </c:pt>
                <c:pt idx="55" formatCode="0.0">
                  <c:v>-4.0977976642484117</c:v>
                </c:pt>
                <c:pt idx="56">
                  <c:v>-3.8577169951882184</c:v>
                </c:pt>
                <c:pt idx="57">
                  <c:v>-3.7371044251610681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2F-45E7-A1F2-2DFA9B85C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6704"/>
        <c:axId val="670137096"/>
      </c:lineChart>
      <c:catAx>
        <c:axId val="670135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0536298111149923E-2"/>
              <c:y val="3.3715926575008845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6312"/>
        <c:crosses val="autoZero"/>
        <c:auto val="1"/>
        <c:lblAlgn val="ctr"/>
        <c:lblOffset val="100"/>
        <c:tickLblSkip val="1"/>
        <c:noMultiLvlLbl val="0"/>
      </c:catAx>
      <c:valAx>
        <c:axId val="670136312"/>
        <c:scaling>
          <c:orientation val="minMax"/>
          <c:max val="4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5920"/>
        <c:crosses val="autoZero"/>
        <c:crossBetween val="between"/>
        <c:majorUnit val="2"/>
      </c:valAx>
      <c:catAx>
        <c:axId val="67013670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664283433536664"/>
              <c:y val="1.2816953856497836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37096"/>
        <c:crosses val="autoZero"/>
        <c:auto val="1"/>
        <c:lblAlgn val="ctr"/>
        <c:lblOffset val="100"/>
        <c:noMultiLvlLbl val="0"/>
      </c:catAx>
      <c:valAx>
        <c:axId val="670137096"/>
        <c:scaling>
          <c:orientation val="minMax"/>
          <c:max val="4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6704"/>
        <c:crosses val="max"/>
        <c:crossBetween val="between"/>
      </c:valAx>
      <c:spPr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1.1944001383403747E-2"/>
          <c:y val="0.83127650656988272"/>
          <c:w val="0.97384870494520603"/>
          <c:h val="0.1687234934301173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6167361116707897E-2"/>
          <c:y val="6.9469082322156539E-2"/>
          <c:w val="0.90766527776659423"/>
          <c:h val="0.56216789313988769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'6. adat'!$B$3</c:f>
              <c:strCache>
                <c:ptCount val="1"/>
                <c:pt idx="0">
                  <c:v>Compensation of employees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'1. adat'!$F$2:$BM$2</c:f>
              <c:strCache>
                <c:ptCount val="5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</c:strCache>
            </c:strRef>
          </c:cat>
          <c:val>
            <c:numRef>
              <c:f>'6. adat'!$F$3:$BK$3</c:f>
              <c:numCache>
                <c:formatCode>0.00</c:formatCode>
                <c:ptCount val="58"/>
                <c:pt idx="0">
                  <c:v>1.2059824890309583E-2</c:v>
                </c:pt>
                <c:pt idx="1">
                  <c:v>3.146323535871224E-2</c:v>
                </c:pt>
                <c:pt idx="2">
                  <c:v>9.4715962143175098E-2</c:v>
                </c:pt>
                <c:pt idx="3">
                  <c:v>0.1592008247486604</c:v>
                </c:pt>
                <c:pt idx="4">
                  <c:v>0.23118975694089364</c:v>
                </c:pt>
                <c:pt idx="5">
                  <c:v>0.33023203388066147</c:v>
                </c:pt>
                <c:pt idx="6">
                  <c:v>0.38773876402155255</c:v>
                </c:pt>
                <c:pt idx="7">
                  <c:v>0.48014320363091967</c:v>
                </c:pt>
                <c:pt idx="8">
                  <c:v>0.54977370253434765</c:v>
                </c:pt>
                <c:pt idx="9">
                  <c:v>0.62360576064402506</c:v>
                </c:pt>
                <c:pt idx="10">
                  <c:v>0.69566493110504546</c:v>
                </c:pt>
                <c:pt idx="11">
                  <c:v>0.71894142788951065</c:v>
                </c:pt>
                <c:pt idx="12">
                  <c:v>0.75789951353303986</c:v>
                </c:pt>
                <c:pt idx="13">
                  <c:v>0.82334514474342091</c:v>
                </c:pt>
                <c:pt idx="14">
                  <c:v>0.90131259589623403</c:v>
                </c:pt>
                <c:pt idx="15">
                  <c:v>0.99236895317474305</c:v>
                </c:pt>
                <c:pt idx="16">
                  <c:v>1.1671832170864709</c:v>
                </c:pt>
                <c:pt idx="17">
                  <c:v>1.3028562906521499</c:v>
                </c:pt>
                <c:pt idx="18">
                  <c:v>1.4882828977340345</c:v>
                </c:pt>
                <c:pt idx="19">
                  <c:v>1.6853052775546777</c:v>
                </c:pt>
                <c:pt idx="20">
                  <c:v>1.8437078889623162</c:v>
                </c:pt>
                <c:pt idx="21">
                  <c:v>2.0329701794460573</c:v>
                </c:pt>
                <c:pt idx="22">
                  <c:v>2.1660073099362918</c:v>
                </c:pt>
                <c:pt idx="23">
                  <c:v>2.240640756498073</c:v>
                </c:pt>
                <c:pt idx="24">
                  <c:v>2.2250339623854196</c:v>
                </c:pt>
                <c:pt idx="25">
                  <c:v>2.1588352442021495</c:v>
                </c:pt>
                <c:pt idx="26">
                  <c:v>2.1195487298228408</c:v>
                </c:pt>
                <c:pt idx="27">
                  <c:v>2.1939805431616066</c:v>
                </c:pt>
                <c:pt idx="28">
                  <c:v>2.2671626652143253</c:v>
                </c:pt>
                <c:pt idx="29">
                  <c:v>2.3490860360320069</c:v>
                </c:pt>
                <c:pt idx="30">
                  <c:v>2.4379201622621056</c:v>
                </c:pt>
                <c:pt idx="31">
                  <c:v>2.4450839820896597</c:v>
                </c:pt>
                <c:pt idx="32">
                  <c:v>2.5048941199852655</c:v>
                </c:pt>
                <c:pt idx="33">
                  <c:v>2.5101651615233274</c:v>
                </c:pt>
                <c:pt idx="34">
                  <c:v>2.4647932704445852</c:v>
                </c:pt>
                <c:pt idx="35">
                  <c:v>2.4272442606412028</c:v>
                </c:pt>
                <c:pt idx="36">
                  <c:v>2.335042742700169</c:v>
                </c:pt>
                <c:pt idx="37">
                  <c:v>2.2673557812679039</c:v>
                </c:pt>
                <c:pt idx="38">
                  <c:v>2.2035155810991514</c:v>
                </c:pt>
                <c:pt idx="39">
                  <c:v>2.0689710226537206</c:v>
                </c:pt>
                <c:pt idx="40">
                  <c:v>1.9430647423968581</c:v>
                </c:pt>
                <c:pt idx="41">
                  <c:v>1.8714593879026309</c:v>
                </c:pt>
                <c:pt idx="42">
                  <c:v>1.7941082815181211</c:v>
                </c:pt>
                <c:pt idx="43">
                  <c:v>1.7927829208017148</c:v>
                </c:pt>
                <c:pt idx="44">
                  <c:v>1.8053145945267617</c:v>
                </c:pt>
                <c:pt idx="45">
                  <c:v>1.8037578297082493</c:v>
                </c:pt>
                <c:pt idx="46">
                  <c:v>1.8259378006444398</c:v>
                </c:pt>
                <c:pt idx="47">
                  <c:v>1.8213755417695703</c:v>
                </c:pt>
                <c:pt idx="48">
                  <c:v>1.7920089541209179</c:v>
                </c:pt>
                <c:pt idx="49">
                  <c:v>1.7400101848201395</c:v>
                </c:pt>
                <c:pt idx="50">
                  <c:v>1.6277701494365777</c:v>
                </c:pt>
                <c:pt idx="51">
                  <c:v>1.4726903251849561</c:v>
                </c:pt>
                <c:pt idx="52">
                  <c:v>1.3017859766280231</c:v>
                </c:pt>
                <c:pt idx="53">
                  <c:v>1.1627836387707879</c:v>
                </c:pt>
                <c:pt idx="54">
                  <c:v>1.0634582738104443</c:v>
                </c:pt>
                <c:pt idx="55">
                  <c:v>1.016278619746027</c:v>
                </c:pt>
                <c:pt idx="56">
                  <c:v>1.0362378278585915</c:v>
                </c:pt>
                <c:pt idx="57">
                  <c:v>1.0426275057713406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08-4D1A-A73F-3EB4DE10B5AD}"/>
            </c:ext>
          </c:extLst>
        </c:ser>
        <c:ser>
          <c:idx val="4"/>
          <c:order val="1"/>
          <c:tx>
            <c:strRef>
              <c:f>'6. adat'!$B$6</c:f>
              <c:strCache>
                <c:ptCount val="1"/>
                <c:pt idx="0">
                  <c:v>Interest paid on external debt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strRef>
              <c:f>'1. adat'!$F$2:$BM$2</c:f>
              <c:strCache>
                <c:ptCount val="5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</c:strCache>
            </c:strRef>
          </c:cat>
          <c:val>
            <c:numRef>
              <c:f>'6. adat'!$F$6:$BK$6</c:f>
              <c:numCache>
                <c:formatCode>0.00</c:formatCode>
                <c:ptCount val="58"/>
                <c:pt idx="0">
                  <c:v>-1.9641642909969086</c:v>
                </c:pt>
                <c:pt idx="1">
                  <c:v>-2.1412973736846563</c:v>
                </c:pt>
                <c:pt idx="2">
                  <c:v>-2.3927605961392131</c:v>
                </c:pt>
                <c:pt idx="3">
                  <c:v>-2.5841209035015691</c:v>
                </c:pt>
                <c:pt idx="4">
                  <c:v>-2.6107274722671483</c:v>
                </c:pt>
                <c:pt idx="5">
                  <c:v>-2.6299350486341506</c:v>
                </c:pt>
                <c:pt idx="6">
                  <c:v>-2.5421613176574964</c:v>
                </c:pt>
                <c:pt idx="7">
                  <c:v>-2.3331470038527291</c:v>
                </c:pt>
                <c:pt idx="8">
                  <c:v>-2.1980358517868588</c:v>
                </c:pt>
                <c:pt idx="9">
                  <c:v>-2.0626342291108846</c:v>
                </c:pt>
                <c:pt idx="10">
                  <c:v>-1.9862518975079784</c:v>
                </c:pt>
                <c:pt idx="11">
                  <c:v>-1.990544314435978</c:v>
                </c:pt>
                <c:pt idx="12">
                  <c:v>-2.0602974772854732</c:v>
                </c:pt>
                <c:pt idx="13">
                  <c:v>-2.1793446192180159</c:v>
                </c:pt>
                <c:pt idx="14">
                  <c:v>-2.3250716855346356</c:v>
                </c:pt>
                <c:pt idx="15">
                  <c:v>-2.4792416924150582</c:v>
                </c:pt>
                <c:pt idx="16">
                  <c:v>-2.5644683709593576</c:v>
                </c:pt>
                <c:pt idx="17">
                  <c:v>-2.621476762197136</c:v>
                </c:pt>
                <c:pt idx="18">
                  <c:v>-2.6050188695557361</c:v>
                </c:pt>
                <c:pt idx="19">
                  <c:v>-2.5880807361994678</c:v>
                </c:pt>
                <c:pt idx="20">
                  <c:v>-2.550061501816336</c:v>
                </c:pt>
                <c:pt idx="21">
                  <c:v>-2.4885277921026834</c:v>
                </c:pt>
                <c:pt idx="22">
                  <c:v>-2.4326853642607529</c:v>
                </c:pt>
                <c:pt idx="23">
                  <c:v>-2.3586213230707105</c:v>
                </c:pt>
                <c:pt idx="24">
                  <c:v>-2.2888337697914931</c:v>
                </c:pt>
                <c:pt idx="25">
                  <c:v>-2.2144636367326287</c:v>
                </c:pt>
                <c:pt idx="26">
                  <c:v>-2.1566265721150937</c:v>
                </c:pt>
                <c:pt idx="27">
                  <c:v>-2.1024967155190204</c:v>
                </c:pt>
                <c:pt idx="28">
                  <c:v>-2.0511771772282308</c:v>
                </c:pt>
                <c:pt idx="29">
                  <c:v>-1.9681517155641501</c:v>
                </c:pt>
                <c:pt idx="30">
                  <c:v>-1.8650670954981186</c:v>
                </c:pt>
                <c:pt idx="31">
                  <c:v>-1.755740528661216</c:v>
                </c:pt>
                <c:pt idx="32">
                  <c:v>-1.6651361373072788</c:v>
                </c:pt>
                <c:pt idx="33">
                  <c:v>-1.557033757994281</c:v>
                </c:pt>
                <c:pt idx="34">
                  <c:v>-1.4574843333049692</c:v>
                </c:pt>
                <c:pt idx="35">
                  <c:v>-1.3856523342093661</c:v>
                </c:pt>
                <c:pt idx="36">
                  <c:v>-1.3012663098531168</c:v>
                </c:pt>
                <c:pt idx="37">
                  <c:v>-1.2388254590219971</c:v>
                </c:pt>
                <c:pt idx="38">
                  <c:v>-1.1604564287254568</c:v>
                </c:pt>
                <c:pt idx="39">
                  <c:v>-1.0662850739624374</c:v>
                </c:pt>
                <c:pt idx="40">
                  <c:v>-0.97815144899022988</c:v>
                </c:pt>
                <c:pt idx="41">
                  <c:v>-0.90460939679975261</c:v>
                </c:pt>
                <c:pt idx="42">
                  <c:v>-0.85371224016600744</c:v>
                </c:pt>
                <c:pt idx="43">
                  <c:v>-0.80589739533852356</c:v>
                </c:pt>
                <c:pt idx="44">
                  <c:v>-0.77429916015725542</c:v>
                </c:pt>
                <c:pt idx="45">
                  <c:v>-0.7317391531687315</c:v>
                </c:pt>
                <c:pt idx="46">
                  <c:v>-0.70189814514658688</c:v>
                </c:pt>
                <c:pt idx="47">
                  <c:v>-0.67423220356290314</c:v>
                </c:pt>
                <c:pt idx="48">
                  <c:v>-0.64330150402470232</c:v>
                </c:pt>
                <c:pt idx="49">
                  <c:v>-0.6497199976958018</c:v>
                </c:pt>
                <c:pt idx="50">
                  <c:v>-0.64190558204078896</c:v>
                </c:pt>
                <c:pt idx="51">
                  <c:v>-0.62288915841113646</c:v>
                </c:pt>
                <c:pt idx="52">
                  <c:v>-0.63245691418216465</c:v>
                </c:pt>
                <c:pt idx="53">
                  <c:v>-0.5841494992935905</c:v>
                </c:pt>
                <c:pt idx="54">
                  <c:v>-0.54736304119864854</c:v>
                </c:pt>
                <c:pt idx="55">
                  <c:v>-0.54418057036548739</c:v>
                </c:pt>
                <c:pt idx="56">
                  <c:v>-0.55786495301312056</c:v>
                </c:pt>
                <c:pt idx="57">
                  <c:v>-0.62053346271153909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08-4D1A-A73F-3EB4DE10B5AD}"/>
            </c:ext>
          </c:extLst>
        </c:ser>
        <c:ser>
          <c:idx val="2"/>
          <c:order val="2"/>
          <c:tx>
            <c:strRef>
              <c:f>'6. adat'!$B$4</c:f>
              <c:strCache>
                <c:ptCount val="1"/>
                <c:pt idx="0">
                  <c:v>Interest paid on intercompany loans</c:v>
                </c:pt>
              </c:strCache>
            </c:strRef>
          </c:tx>
          <c:spPr>
            <a:solidFill>
              <a:sysClr val="windowText" lastClr="000000"/>
            </a:solidFill>
            <a:ln>
              <a:noFill/>
            </a:ln>
          </c:spPr>
          <c:invertIfNegative val="0"/>
          <c:cat>
            <c:strRef>
              <c:f>'1. adat'!$F$2:$BM$2</c:f>
              <c:strCache>
                <c:ptCount val="5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</c:strCache>
            </c:strRef>
          </c:cat>
          <c:val>
            <c:numRef>
              <c:f>'6. adat'!$F$4:$BK$4</c:f>
              <c:numCache>
                <c:formatCode>0.00</c:formatCode>
                <c:ptCount val="58"/>
                <c:pt idx="0">
                  <c:v>-0.36498609414913757</c:v>
                </c:pt>
                <c:pt idx="1">
                  <c:v>-0.41265214776444986</c:v>
                </c:pt>
                <c:pt idx="2">
                  <c:v>-0.45748208696379511</c:v>
                </c:pt>
                <c:pt idx="3">
                  <c:v>-0.5303964465765818</c:v>
                </c:pt>
                <c:pt idx="4">
                  <c:v>-0.53212664793950581</c:v>
                </c:pt>
                <c:pt idx="5">
                  <c:v>-0.56387686240677792</c:v>
                </c:pt>
                <c:pt idx="6">
                  <c:v>-0.59940682487593777</c:v>
                </c:pt>
                <c:pt idx="7">
                  <c:v>-0.72094787875863875</c:v>
                </c:pt>
                <c:pt idx="8">
                  <c:v>-0.87471031152592738</c:v>
                </c:pt>
                <c:pt idx="9">
                  <c:v>-0.99779754619730776</c:v>
                </c:pt>
                <c:pt idx="10">
                  <c:v>-1.1291776267953135</c:v>
                </c:pt>
                <c:pt idx="11">
                  <c:v>-1.0805074413821394</c:v>
                </c:pt>
                <c:pt idx="12">
                  <c:v>-1.0451035804681195</c:v>
                </c:pt>
                <c:pt idx="13">
                  <c:v>-1.0192575021551626</c:v>
                </c:pt>
                <c:pt idx="14">
                  <c:v>-0.95269841812402478</c:v>
                </c:pt>
                <c:pt idx="15">
                  <c:v>-0.97304336802459079</c:v>
                </c:pt>
                <c:pt idx="16">
                  <c:v>-0.98788300826753128</c:v>
                </c:pt>
                <c:pt idx="17">
                  <c:v>-0.98957274436715981</c:v>
                </c:pt>
                <c:pt idx="18">
                  <c:v>-1.0236582045383935</c:v>
                </c:pt>
                <c:pt idx="19">
                  <c:v>-1.0413122102283066</c:v>
                </c:pt>
                <c:pt idx="20">
                  <c:v>-0.94732130016540372</c:v>
                </c:pt>
                <c:pt idx="21">
                  <c:v>-0.83889376537684346</c:v>
                </c:pt>
                <c:pt idx="22">
                  <c:v>-0.72390025479360254</c:v>
                </c:pt>
                <c:pt idx="23">
                  <c:v>-0.6067682963614367</c:v>
                </c:pt>
                <c:pt idx="24">
                  <c:v>-0.58557494437357327</c:v>
                </c:pt>
                <c:pt idx="25">
                  <c:v>-0.57320728721579317</c:v>
                </c:pt>
                <c:pt idx="26">
                  <c:v>-0.56951672869004522</c:v>
                </c:pt>
                <c:pt idx="27">
                  <c:v>-0.56113881472311322</c:v>
                </c:pt>
                <c:pt idx="28">
                  <c:v>-0.56417361645446573</c:v>
                </c:pt>
                <c:pt idx="29">
                  <c:v>-0.56629292728542879</c:v>
                </c:pt>
                <c:pt idx="30">
                  <c:v>-0.55388545414613399</c:v>
                </c:pt>
                <c:pt idx="31">
                  <c:v>-0.51606886243176397</c:v>
                </c:pt>
                <c:pt idx="32">
                  <c:v>-0.3807961761806668</c:v>
                </c:pt>
                <c:pt idx="33">
                  <c:v>-0.23507436412384028</c:v>
                </c:pt>
                <c:pt idx="34">
                  <c:v>-0.11768790218299208</c:v>
                </c:pt>
                <c:pt idx="35">
                  <c:v>-4.0893690682868321E-2</c:v>
                </c:pt>
                <c:pt idx="36">
                  <c:v>-9.1914727954091613E-2</c:v>
                </c:pt>
                <c:pt idx="37">
                  <c:v>-0.15473570752588231</c:v>
                </c:pt>
                <c:pt idx="38">
                  <c:v>-0.17669956322729705</c:v>
                </c:pt>
                <c:pt idx="39">
                  <c:v>-0.18503977661337787</c:v>
                </c:pt>
                <c:pt idx="40">
                  <c:v>-0.15711878779466024</c:v>
                </c:pt>
                <c:pt idx="41">
                  <c:v>-0.13059513493975775</c:v>
                </c:pt>
                <c:pt idx="42">
                  <c:v>-0.12162123428165661</c:v>
                </c:pt>
                <c:pt idx="43">
                  <c:v>-0.11084358851533951</c:v>
                </c:pt>
                <c:pt idx="44">
                  <c:v>-8.9963961581868993E-2</c:v>
                </c:pt>
                <c:pt idx="45">
                  <c:v>-6.0281558837068774E-2</c:v>
                </c:pt>
                <c:pt idx="46">
                  <c:v>-3.766121008987898E-2</c:v>
                </c:pt>
                <c:pt idx="47">
                  <c:v>-3.2632111121726586E-2</c:v>
                </c:pt>
                <c:pt idx="48">
                  <c:v>-4.0721188800371226E-2</c:v>
                </c:pt>
                <c:pt idx="49">
                  <c:v>-6.781013117068227E-2</c:v>
                </c:pt>
                <c:pt idx="50">
                  <c:v>-0.10696290547145991</c:v>
                </c:pt>
                <c:pt idx="51">
                  <c:v>-0.12909616545097524</c:v>
                </c:pt>
                <c:pt idx="52">
                  <c:v>-0.15819839861027837</c:v>
                </c:pt>
                <c:pt idx="53">
                  <c:v>-0.16919323333055308</c:v>
                </c:pt>
                <c:pt idx="54">
                  <c:v>-0.17895587500457727</c:v>
                </c:pt>
                <c:pt idx="55">
                  <c:v>-0.17571305059513564</c:v>
                </c:pt>
                <c:pt idx="56">
                  <c:v>-0.17114700085478143</c:v>
                </c:pt>
                <c:pt idx="57">
                  <c:v>-0.16549602944047759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08-4D1A-A73F-3EB4DE10B5AD}"/>
            </c:ext>
          </c:extLst>
        </c:ser>
        <c:ser>
          <c:idx val="1"/>
          <c:order val="3"/>
          <c:tx>
            <c:strRef>
              <c:f>'6. adat'!$B$5</c:f>
              <c:strCache>
                <c:ptCount val="1"/>
                <c:pt idx="0">
                  <c:v>Equity income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noFill/>
            </a:ln>
          </c:spPr>
          <c:invertIfNegative val="0"/>
          <c:cat>
            <c:strRef>
              <c:f>'1. adat'!$F$2:$BM$2</c:f>
              <c:strCache>
                <c:ptCount val="5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</c:strCache>
            </c:strRef>
          </c:cat>
          <c:val>
            <c:numRef>
              <c:f>'6. adat'!$F$5:$BK$5</c:f>
              <c:numCache>
                <c:formatCode>0.00</c:formatCode>
                <c:ptCount val="58"/>
                <c:pt idx="0">
                  <c:v>-5.1935544080602885</c:v>
                </c:pt>
                <c:pt idx="1">
                  <c:v>-4.4200502396860619</c:v>
                </c:pt>
                <c:pt idx="2">
                  <c:v>-4.4138356681415507</c:v>
                </c:pt>
                <c:pt idx="3">
                  <c:v>-4.3726441194690739</c:v>
                </c:pt>
                <c:pt idx="4">
                  <c:v>-4.2849917372047903</c:v>
                </c:pt>
                <c:pt idx="5">
                  <c:v>-4.1610767753423659</c:v>
                </c:pt>
                <c:pt idx="6">
                  <c:v>-3.554156858487715</c:v>
                </c:pt>
                <c:pt idx="7">
                  <c:v>-2.8848042525543818</c:v>
                </c:pt>
                <c:pt idx="8">
                  <c:v>-3.016859769593625</c:v>
                </c:pt>
                <c:pt idx="9">
                  <c:v>-3.1095776330645077</c:v>
                </c:pt>
                <c:pt idx="10">
                  <c:v>-3.1475988050536317</c:v>
                </c:pt>
                <c:pt idx="11">
                  <c:v>-3.1907253441564172</c:v>
                </c:pt>
                <c:pt idx="12">
                  <c:v>-3.3158035968875406</c:v>
                </c:pt>
                <c:pt idx="13">
                  <c:v>-3.4092503465326032</c:v>
                </c:pt>
                <c:pt idx="14">
                  <c:v>-3.4905349863459736</c:v>
                </c:pt>
                <c:pt idx="15">
                  <c:v>-3.6461599592763045</c:v>
                </c:pt>
                <c:pt idx="16">
                  <c:v>-3.4972735574999572</c:v>
                </c:pt>
                <c:pt idx="17">
                  <c:v>-3.4986144570382098</c:v>
                </c:pt>
                <c:pt idx="18">
                  <c:v>-3.4197877927328402</c:v>
                </c:pt>
                <c:pt idx="19">
                  <c:v>-3.5688413047358218</c:v>
                </c:pt>
                <c:pt idx="20">
                  <c:v>-3.5456221037946807</c:v>
                </c:pt>
                <c:pt idx="21">
                  <c:v>-3.558456175531223</c:v>
                </c:pt>
                <c:pt idx="22">
                  <c:v>-3.5970306868059723</c:v>
                </c:pt>
                <c:pt idx="23">
                  <c:v>-3.5032753219953312</c:v>
                </c:pt>
                <c:pt idx="24">
                  <c:v>-3.9149151013881007</c:v>
                </c:pt>
                <c:pt idx="25">
                  <c:v>-4.3464654113936065</c:v>
                </c:pt>
                <c:pt idx="26">
                  <c:v>-4.7557241962258896</c:v>
                </c:pt>
                <c:pt idx="27">
                  <c:v>-5.1270777130204541</c:v>
                </c:pt>
                <c:pt idx="28">
                  <c:v>-4.9590019751749512</c:v>
                </c:pt>
                <c:pt idx="29">
                  <c:v>-5.0293060152869176</c:v>
                </c:pt>
                <c:pt idx="30">
                  <c:v>-5.3007975510966805</c:v>
                </c:pt>
                <c:pt idx="31">
                  <c:v>-5.8649925490023893</c:v>
                </c:pt>
                <c:pt idx="32">
                  <c:v>-5.8348185900985481</c:v>
                </c:pt>
                <c:pt idx="33">
                  <c:v>-5.5869128294945671</c:v>
                </c:pt>
                <c:pt idx="34">
                  <c:v>-5.2171835717982473</c:v>
                </c:pt>
                <c:pt idx="35">
                  <c:v>-4.6409752723923896</c:v>
                </c:pt>
                <c:pt idx="36">
                  <c:v>-4.9949717713102055</c:v>
                </c:pt>
                <c:pt idx="37">
                  <c:v>-5.3805978578080227</c:v>
                </c:pt>
                <c:pt idx="38">
                  <c:v>-5.5905219842139857</c:v>
                </c:pt>
                <c:pt idx="39">
                  <c:v>-5.733288472002859</c:v>
                </c:pt>
                <c:pt idx="40">
                  <c:v>-5.6007759177896963</c:v>
                </c:pt>
                <c:pt idx="41">
                  <c:v>-5.5241548914323539</c:v>
                </c:pt>
                <c:pt idx="42">
                  <c:v>-5.4809410650080057</c:v>
                </c:pt>
                <c:pt idx="43">
                  <c:v>-5.4640002085061372</c:v>
                </c:pt>
                <c:pt idx="44">
                  <c:v>-5.1522826414626888</c:v>
                </c:pt>
                <c:pt idx="45">
                  <c:v>-4.9493227690573214</c:v>
                </c:pt>
                <c:pt idx="46">
                  <c:v>-4.6752028429328671</c:v>
                </c:pt>
                <c:pt idx="47">
                  <c:v>-4.4484705340206272</c:v>
                </c:pt>
                <c:pt idx="48">
                  <c:v>-4.5955962621325606</c:v>
                </c:pt>
                <c:pt idx="49">
                  <c:v>-4.383829017331526</c:v>
                </c:pt>
                <c:pt idx="50">
                  <c:v>-4.3598191812440579</c:v>
                </c:pt>
                <c:pt idx="51">
                  <c:v>-4.1678201078534052</c:v>
                </c:pt>
                <c:pt idx="52">
                  <c:v>-4.0161439195738575</c:v>
                </c:pt>
                <c:pt idx="53">
                  <c:v>-4.0349230763850459</c:v>
                </c:pt>
                <c:pt idx="54">
                  <c:v>-4.1815463554059766</c:v>
                </c:pt>
                <c:pt idx="55">
                  <c:v>-4.3941826630338152</c:v>
                </c:pt>
                <c:pt idx="56">
                  <c:v>-4.1649428691789083</c:v>
                </c:pt>
                <c:pt idx="57">
                  <c:v>-3.9937024387803928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08-4D1A-A73F-3EB4DE10B5AD}"/>
            </c:ext>
          </c:extLst>
        </c:ser>
        <c:ser>
          <c:idx val="0"/>
          <c:order val="5"/>
          <c:tx>
            <c:strRef>
              <c:f>'6. adat'!$A$7</c:f>
              <c:strCache>
                <c:ptCount val="1"/>
              </c:strCache>
            </c:strRef>
          </c:tx>
          <c:spPr>
            <a:solidFill>
              <a:srgbClr val="7BAFD4"/>
            </a:solidFill>
            <a:ln>
              <a:solidFill>
                <a:sysClr val="windowText" lastClr="000000">
                  <a:lumMod val="75000"/>
                  <a:lumOff val="25000"/>
                </a:sysClr>
              </a:solidFill>
            </a:ln>
          </c:spPr>
          <c:invertIfNegative val="0"/>
          <c:cat>
            <c:strRef>
              <c:f>[0]!_1_date</c:f>
              <c:strCache>
                <c:ptCount val="5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</c:strCache>
            </c:strRef>
          </c:cat>
          <c:val>
            <c:numRef>
              <c:f>('6. adat'!$F$7:$AE$7,'6. adat'!$AR$7)</c:f>
              <c:numCache>
                <c:formatCode>0.00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4-F408-4D1A-A73F-3EB4DE10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70135920"/>
        <c:axId val="670136312"/>
      </c:barChart>
      <c:lineChart>
        <c:grouping val="standard"/>
        <c:varyColors val="0"/>
        <c:ser>
          <c:idx val="6"/>
          <c:order val="4"/>
          <c:tx>
            <c:strRef>
              <c:f>'6. adat'!$B$8</c:f>
              <c:strCache>
                <c:ptCount val="1"/>
                <c:pt idx="0">
                  <c:v>Income balance</c:v>
                </c:pt>
              </c:strCache>
            </c:strRef>
          </c:tx>
          <c:spPr>
            <a:ln w="285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'1. adat'!$F$2:$BM$2</c:f>
              <c:strCache>
                <c:ptCount val="5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</c:strCache>
            </c:strRef>
          </c:cat>
          <c:val>
            <c:numRef>
              <c:f>'6. adat'!$F$8:$BK$8</c:f>
              <c:numCache>
                <c:formatCode>0.00</c:formatCode>
                <c:ptCount val="58"/>
                <c:pt idx="0">
                  <c:v>-7.5106449683160239</c:v>
                </c:pt>
                <c:pt idx="1">
                  <c:v>-6.9425365257764549</c:v>
                </c:pt>
                <c:pt idx="2">
                  <c:v>-7.1693623891013845</c:v>
                </c:pt>
                <c:pt idx="3">
                  <c:v>-7.3279606447985648</c:v>
                </c:pt>
                <c:pt idx="4">
                  <c:v>-7.1966561004705509</c:v>
                </c:pt>
                <c:pt idx="5">
                  <c:v>-7.0246566525026335</c:v>
                </c:pt>
                <c:pt idx="6">
                  <c:v>-6.3079862369995965</c:v>
                </c:pt>
                <c:pt idx="7">
                  <c:v>-5.4587559315348306</c:v>
                </c:pt>
                <c:pt idx="8">
                  <c:v>-5.5398322303720633</c:v>
                </c:pt>
                <c:pt idx="9">
                  <c:v>-5.5464036477286749</c:v>
                </c:pt>
                <c:pt idx="10">
                  <c:v>-5.5673633982518771</c:v>
                </c:pt>
                <c:pt idx="11">
                  <c:v>-5.5428356720850243</c:v>
                </c:pt>
                <c:pt idx="12">
                  <c:v>-5.6633051411080926</c:v>
                </c:pt>
                <c:pt idx="13">
                  <c:v>-5.7845073231623614</c:v>
                </c:pt>
                <c:pt idx="14">
                  <c:v>-5.8669924941083984</c:v>
                </c:pt>
                <c:pt idx="15">
                  <c:v>-6.1060760665412106</c:v>
                </c:pt>
                <c:pt idx="16">
                  <c:v>-5.8824417196403749</c:v>
                </c:pt>
                <c:pt idx="17">
                  <c:v>-5.8068076729503568</c:v>
                </c:pt>
                <c:pt idx="18">
                  <c:v>-5.5601819690929357</c:v>
                </c:pt>
                <c:pt idx="19">
                  <c:v>-5.5129289736089175</c:v>
                </c:pt>
                <c:pt idx="20">
                  <c:v>-5.1992970168141053</c:v>
                </c:pt>
                <c:pt idx="21">
                  <c:v>-4.8529075535646928</c:v>
                </c:pt>
                <c:pt idx="22">
                  <c:v>-4.5876089959240369</c:v>
                </c:pt>
                <c:pt idx="23">
                  <c:v>-4.2280241849294047</c:v>
                </c:pt>
                <c:pt idx="24">
                  <c:v>-4.5642898531677467</c:v>
                </c:pt>
                <c:pt idx="25">
                  <c:v>-4.9753010911398787</c:v>
                </c:pt>
                <c:pt idx="26">
                  <c:v>-5.3623187672081887</c:v>
                </c:pt>
                <c:pt idx="27">
                  <c:v>-5.5967327001009828</c:v>
                </c:pt>
                <c:pt idx="28">
                  <c:v>-5.3071901036433218</c:v>
                </c:pt>
                <c:pt idx="29">
                  <c:v>-5.2146646221044897</c:v>
                </c:pt>
                <c:pt idx="30">
                  <c:v>-5.2818299384788272</c:v>
                </c:pt>
                <c:pt idx="31">
                  <c:v>-5.69171795800571</c:v>
                </c:pt>
                <c:pt idx="32">
                  <c:v>-5.3758567836012272</c:v>
                </c:pt>
                <c:pt idx="33">
                  <c:v>-4.868855790089361</c:v>
                </c:pt>
                <c:pt idx="34">
                  <c:v>-4.3275625368416222</c:v>
                </c:pt>
                <c:pt idx="35">
                  <c:v>-3.6402770366434218</c:v>
                </c:pt>
                <c:pt idx="36">
                  <c:v>-4.0531100664172444</c:v>
                </c:pt>
                <c:pt idx="37">
                  <c:v>-4.5068032430879974</c:v>
                </c:pt>
                <c:pt idx="38">
                  <c:v>-4.7241623950675864</c:v>
                </c:pt>
                <c:pt idx="39">
                  <c:v>-4.9156422999249525</c:v>
                </c:pt>
                <c:pt idx="40">
                  <c:v>-4.7929814121777294</c:v>
                </c:pt>
                <c:pt idx="41">
                  <c:v>-4.6879000352692319</c:v>
                </c:pt>
                <c:pt idx="42">
                  <c:v>-4.6621662579375478</c:v>
                </c:pt>
                <c:pt idx="43">
                  <c:v>-4.5879582715582865</c:v>
                </c:pt>
                <c:pt idx="44">
                  <c:v>-4.2112311686750514</c:v>
                </c:pt>
                <c:pt idx="45">
                  <c:v>-3.9375856513548726</c:v>
                </c:pt>
                <c:pt idx="46">
                  <c:v>-3.5888243975248937</c:v>
                </c:pt>
                <c:pt idx="47">
                  <c:v>-3.3339593069356876</c:v>
                </c:pt>
                <c:pt idx="48">
                  <c:v>-3.487610000836717</c:v>
                </c:pt>
                <c:pt idx="49">
                  <c:v>-3.3613489613778706</c:v>
                </c:pt>
                <c:pt idx="50" formatCode="0.0">
                  <c:v>-3.4809175193197288</c:v>
                </c:pt>
                <c:pt idx="51" formatCode="0.0">
                  <c:v>-3.4471151065305601</c:v>
                </c:pt>
                <c:pt idx="52" formatCode="0.0">
                  <c:v>-3.5050132557382776</c:v>
                </c:pt>
                <c:pt idx="53" formatCode="0.0">
                  <c:v>-3.625482170238401</c:v>
                </c:pt>
                <c:pt idx="54" formatCode="0.0">
                  <c:v>-3.8444069977987585</c:v>
                </c:pt>
                <c:pt idx="55" formatCode="0.0">
                  <c:v>-4.0977976642484117</c:v>
                </c:pt>
                <c:pt idx="56">
                  <c:v>-3.8577169951882184</c:v>
                </c:pt>
                <c:pt idx="57">
                  <c:v>-3.7371044251610681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08-4D1A-A73F-3EB4DE10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6704"/>
        <c:axId val="670137096"/>
      </c:lineChart>
      <c:catAx>
        <c:axId val="670135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9778787878787898E-2"/>
              <c:y val="1.6600694444444446E-2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6312"/>
        <c:crosses val="autoZero"/>
        <c:auto val="1"/>
        <c:lblAlgn val="ctr"/>
        <c:lblOffset val="100"/>
        <c:tickLblSkip val="1"/>
        <c:noMultiLvlLbl val="0"/>
      </c:catAx>
      <c:valAx>
        <c:axId val="670136312"/>
        <c:scaling>
          <c:orientation val="minMax"/>
          <c:max val="4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5920"/>
        <c:crosses val="autoZero"/>
        <c:crossBetween val="between"/>
        <c:majorUnit val="2"/>
      </c:valAx>
      <c:catAx>
        <c:axId val="67013670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5778272257265598"/>
              <c:y val="5.6523558748648554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37096"/>
        <c:crosses val="autoZero"/>
        <c:auto val="1"/>
        <c:lblAlgn val="ctr"/>
        <c:lblOffset val="100"/>
        <c:noMultiLvlLbl val="0"/>
      </c:catAx>
      <c:valAx>
        <c:axId val="670137096"/>
        <c:scaling>
          <c:orientation val="minMax"/>
          <c:max val="4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6704"/>
        <c:crosses val="max"/>
        <c:crossBetween val="between"/>
      </c:valAx>
      <c:spPr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1.1944001383403747E-2"/>
          <c:y val="0.84245492274962508"/>
          <c:w val="0.97384870494520603"/>
          <c:h val="0.1575450772503749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0188783282259E-2"/>
          <c:y val="5.6341054742054655E-2"/>
          <c:w val="0.89478909319000199"/>
          <c:h val="0.6390233460095196"/>
        </c:manualLayout>
      </c:layout>
      <c:barChart>
        <c:barDir val="col"/>
        <c:grouping val="stacked"/>
        <c:varyColors val="0"/>
        <c:ser>
          <c:idx val="0"/>
          <c:order val="4"/>
          <c:tx>
            <c:strRef>
              <c:f>'7.adat'!$A$8</c:f>
              <c:strCache>
                <c:ptCount val="1"/>
                <c:pt idx="0">
                  <c:v>Revízió hatása a jövelemegyenlegre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val>
            <c:numRef>
              <c:f>'7.adat'!$I$8:$V$8</c:f>
              <c:numCache>
                <c:formatCode>#\ 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0.0">
                  <c:v>0</c:v>
                </c:pt>
                <c:pt idx="9" formatCode="0.0">
                  <c:v>-2.497738045125697E-2</c:v>
                </c:pt>
                <c:pt idx="10" formatCode="0.0">
                  <c:v>6.4079210487386185E-2</c:v>
                </c:pt>
                <c:pt idx="11" formatCode="0.0">
                  <c:v>-0.14982747181737732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D0-4FBF-BE8B-D35E3AD589DE}"/>
            </c:ext>
          </c:extLst>
        </c:ser>
        <c:ser>
          <c:idx val="1"/>
          <c:order val="5"/>
          <c:tx>
            <c:strRef>
              <c:f>'7.adat'!$A$9</c:f>
              <c:strCache>
                <c:ptCount val="1"/>
                <c:pt idx="0">
                  <c:v>Revízió hatása a nettó exportra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'7.adat'!$I$9:$V$9</c:f>
              <c:numCache>
                <c:formatCode>#\ 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-5.3802556811799462E-4</c:v>
                </c:pt>
                <c:pt idx="10">
                  <c:v>-0.14505146644009392</c:v>
                </c:pt>
                <c:pt idx="11">
                  <c:v>-0.45565747030450354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D0-4FBF-BE8B-D35E3AD589DE}"/>
            </c:ext>
          </c:extLst>
        </c:ser>
        <c:ser>
          <c:idx val="2"/>
          <c:order val="6"/>
          <c:tx>
            <c:strRef>
              <c:f>'7.adat'!$A$10</c:f>
              <c:strCache>
                <c:ptCount val="1"/>
                <c:pt idx="0">
                  <c:v>Revízió hatása a tőkemérlegre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val>
            <c:numRef>
              <c:f>'7.adat'!$I$10:$V$10</c:f>
              <c:numCache>
                <c:formatCode>#\ 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#,##0">
                  <c:v>0</c:v>
                </c:pt>
                <c:pt idx="9" formatCode="#,##0">
                  <c:v>2.4611648274941444E-8</c:v>
                </c:pt>
                <c:pt idx="10" formatCode="#,##0">
                  <c:v>0</c:v>
                </c:pt>
                <c:pt idx="11" formatCode="#,##0">
                  <c:v>2.7965025765988027E-2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D0-4FBF-BE8B-D35E3AD589DE}"/>
            </c:ext>
          </c:extLst>
        </c:ser>
        <c:ser>
          <c:idx val="7"/>
          <c:order val="7"/>
          <c:tx>
            <c:strRef>
              <c:f>'7.adat'!$A$11</c:f>
              <c:strCache>
                <c:ptCount val="1"/>
                <c:pt idx="0">
                  <c:v>Revízió hatása a viszonzatlan folyó átutalásra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val>
            <c:numRef>
              <c:f>'7.adat'!$I$11:$V$11</c:f>
              <c:numCache>
                <c:formatCode>#\ 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-6.3803512993469841E-2</c:v>
                </c:pt>
                <c:pt idx="10">
                  <c:v>7.910696129446726E-2</c:v>
                </c:pt>
                <c:pt idx="11">
                  <c:v>-0.39513187116678344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D0-4FBF-BE8B-D35E3AD58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696512"/>
        <c:axId val="67694976"/>
      </c:barChart>
      <c:lineChart>
        <c:grouping val="standard"/>
        <c:varyColors val="0"/>
        <c:ser>
          <c:idx val="3"/>
          <c:order val="0"/>
          <c:tx>
            <c:strRef>
              <c:f>'7.adat'!$A$3</c:f>
              <c:strCache>
                <c:ptCount val="1"/>
                <c:pt idx="0">
                  <c:v>Külső finanszírozási képesség revízió után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'7.adat'!$I$1:$V$1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'7.adat'!$I$3:$V$3</c:f>
              <c:numCache>
                <c:formatCode>0.0</c:formatCode>
                <c:ptCount val="12"/>
                <c:pt idx="0">
                  <c:v>2.0820222044343661</c:v>
                </c:pt>
                <c:pt idx="1">
                  <c:v>2.907120602503936</c:v>
                </c:pt>
                <c:pt idx="2">
                  <c:v>4.1293640521561441</c:v>
                </c:pt>
                <c:pt idx="3">
                  <c:v>7.2600463553435803</c:v>
                </c:pt>
                <c:pt idx="4">
                  <c:v>4.8609581278419984</c:v>
                </c:pt>
                <c:pt idx="5">
                  <c:v>6.9178430017242345</c:v>
                </c:pt>
                <c:pt idx="6">
                  <c:v>4.4622352373236254</c:v>
                </c:pt>
                <c:pt idx="7">
                  <c:v>2.8435853601126047</c:v>
                </c:pt>
                <c:pt idx="8">
                  <c:v>2.4091375359332017</c:v>
                </c:pt>
                <c:pt idx="9">
                  <c:v>1.0640915696581448</c:v>
                </c:pt>
                <c:pt idx="10">
                  <c:v>0.8960539694609575</c:v>
                </c:pt>
                <c:pt idx="11">
                  <c:v>-1.622530798543832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D0-4FBF-BE8B-D35E3AD589DE}"/>
            </c:ext>
          </c:extLst>
        </c:ser>
        <c:ser>
          <c:idx val="4"/>
          <c:order val="1"/>
          <c:tx>
            <c:strRef>
              <c:f>'7.adat'!$A$2</c:f>
              <c:strCache>
                <c:ptCount val="1"/>
                <c:pt idx="0">
                  <c:v>Külső finanszírozási képesség revízió előtt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numRef>
              <c:f>'7.adat'!$I$1:$V$1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'7.adat'!$I$2:$V$2</c:f>
              <c:numCache>
                <c:formatCode>0.0</c:formatCode>
                <c:ptCount val="12"/>
                <c:pt idx="0">
                  <c:v>2.0820222044343661</c:v>
                </c:pt>
                <c:pt idx="1">
                  <c:v>2.907120602503936</c:v>
                </c:pt>
                <c:pt idx="2">
                  <c:v>4.1293640521561441</c:v>
                </c:pt>
                <c:pt idx="3">
                  <c:v>7.2600463553435803</c:v>
                </c:pt>
                <c:pt idx="4">
                  <c:v>4.8609581278419984</c:v>
                </c:pt>
                <c:pt idx="5">
                  <c:v>6.9178430017242345</c:v>
                </c:pt>
                <c:pt idx="6">
                  <c:v>4.4622352373236254</c:v>
                </c:pt>
                <c:pt idx="7">
                  <c:v>2.8435853601126047</c:v>
                </c:pt>
                <c:pt idx="8">
                  <c:v>2.4091375359332017</c:v>
                </c:pt>
                <c:pt idx="9">
                  <c:v>1.1534104640593423</c:v>
                </c:pt>
                <c:pt idx="10">
                  <c:v>0.89791926411919787</c:v>
                </c:pt>
                <c:pt idx="11">
                  <c:v>-0.64987901102115719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D0-4FBF-BE8B-D35E3AD589DE}"/>
            </c:ext>
          </c:extLst>
        </c:ser>
        <c:ser>
          <c:idx val="5"/>
          <c:order val="2"/>
          <c:tx>
            <c:strRef>
              <c:f>'7.adat'!$A$5</c:f>
              <c:strCache>
                <c:ptCount val="1"/>
                <c:pt idx="0">
                  <c:v>Folyó fizetési mérleg revízió előtt</c:v>
                </c:pt>
              </c:strCache>
            </c:strRef>
          </c:tx>
          <c:spPr>
            <a:ln w="19050"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numRef>
              <c:f>'7.adat'!$I$1:$V$1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'7.adat'!$I$5:$V$5</c:f>
              <c:numCache>
                <c:formatCode>0.0</c:formatCode>
                <c:ptCount val="12"/>
                <c:pt idx="0">
                  <c:v>0.2719733915039384</c:v>
                </c:pt>
                <c:pt idx="1">
                  <c:v>0.56485118048683525</c:v>
                </c:pt>
                <c:pt idx="2">
                  <c:v>1.5909444260847843</c:v>
                </c:pt>
                <c:pt idx="3">
                  <c:v>3.4923536848024685</c:v>
                </c:pt>
                <c:pt idx="4">
                  <c:v>1.1853317147360174</c:v>
                </c:pt>
                <c:pt idx="5">
                  <c:v>2.3463293970724117</c:v>
                </c:pt>
                <c:pt idx="6">
                  <c:v>4.480408395109901</c:v>
                </c:pt>
                <c:pt idx="7">
                  <c:v>1.99679487148121</c:v>
                </c:pt>
                <c:pt idx="8">
                  <c:v>0.15864704511956204</c:v>
                </c:pt>
                <c:pt idx="9">
                  <c:v>-0.69789833343992813</c:v>
                </c:pt>
                <c:pt idx="10">
                  <c:v>-1.1336313077818247</c:v>
                </c:pt>
                <c:pt idx="11">
                  <c:v>-3.1688382808269604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ED0-4FBF-BE8B-D35E3AD589DE}"/>
            </c:ext>
          </c:extLst>
        </c:ser>
        <c:ser>
          <c:idx val="6"/>
          <c:order val="3"/>
          <c:tx>
            <c:strRef>
              <c:f>'7.adat'!$A$6</c:f>
              <c:strCache>
                <c:ptCount val="1"/>
                <c:pt idx="0">
                  <c:v>Folyó fizetési mérleg revízió után</c:v>
                </c:pt>
              </c:strCache>
            </c:strRef>
          </c:tx>
          <c:spPr>
            <a:ln w="38100">
              <a:solidFill>
                <a:srgbClr val="002060"/>
              </a:solidFill>
            </a:ln>
          </c:spPr>
          <c:marker>
            <c:symbol val="none"/>
          </c:marker>
          <c:cat>
            <c:numRef>
              <c:f>'7.adat'!$I$1:$V$1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'7.adat'!$I$6:$V$6</c:f>
              <c:numCache>
                <c:formatCode>0.0</c:formatCode>
                <c:ptCount val="12"/>
                <c:pt idx="0">
                  <c:v>0.2719733915039384</c:v>
                </c:pt>
                <c:pt idx="1">
                  <c:v>0.56485118048683525</c:v>
                </c:pt>
                <c:pt idx="2">
                  <c:v>1.5909444260847843</c:v>
                </c:pt>
                <c:pt idx="3">
                  <c:v>3.4923536848024685</c:v>
                </c:pt>
                <c:pt idx="4">
                  <c:v>1.1853317147360174</c:v>
                </c:pt>
                <c:pt idx="5">
                  <c:v>2.3463293970724117</c:v>
                </c:pt>
                <c:pt idx="6">
                  <c:v>4.480408395109901</c:v>
                </c:pt>
                <c:pt idx="7">
                  <c:v>1.99679487148121</c:v>
                </c:pt>
                <c:pt idx="8">
                  <c:v>0.15864704511956204</c:v>
                </c:pt>
                <c:pt idx="9">
                  <c:v>-0.78721725245277341</c:v>
                </c:pt>
                <c:pt idx="10">
                  <c:v>-1.135496602440065</c:v>
                </c:pt>
                <c:pt idx="11">
                  <c:v>-4.169455094115623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ED0-4FBF-BE8B-D35E3AD58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687168"/>
        <c:axId val="67689088"/>
      </c:lineChart>
      <c:catAx>
        <c:axId val="67687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0870376176255896E-2"/>
              <c:y val="1.1969911263955931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67689088"/>
        <c:crosses val="autoZero"/>
        <c:auto val="1"/>
        <c:lblAlgn val="ctr"/>
        <c:lblOffset val="100"/>
        <c:noMultiLvlLbl val="0"/>
      </c:catAx>
      <c:valAx>
        <c:axId val="67689088"/>
        <c:scaling>
          <c:orientation val="minMax"/>
          <c:max val="8"/>
          <c:min val="-6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crossAx val="67687168"/>
        <c:crosses val="autoZero"/>
        <c:crossBetween val="between"/>
        <c:majorUnit val="2"/>
      </c:valAx>
      <c:valAx>
        <c:axId val="67694976"/>
        <c:scaling>
          <c:orientation val="minMax"/>
          <c:max val="8"/>
          <c:min val="-6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crossAx val="67696512"/>
        <c:crosses val="max"/>
        <c:crossBetween val="between"/>
        <c:majorUnit val="2"/>
      </c:valAx>
      <c:catAx>
        <c:axId val="6769651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315780561594428"/>
              <c:y val="1.8633369963737048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694976"/>
        <c:crosses val="autoZero"/>
        <c:auto val="1"/>
        <c:lblAlgn val="ctr"/>
        <c:lblOffset val="100"/>
        <c:noMultiLvlLbl val="0"/>
      </c:cat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4.2174476139873142E-3"/>
          <c:y val="0.78549437830687829"/>
          <c:w val="0.98129352882577969"/>
          <c:h val="0.21450562169312173"/>
        </c:manualLayout>
      </c:layout>
      <c:overlay val="0"/>
      <c:txPr>
        <a:bodyPr/>
        <a:lstStyle/>
        <a:p>
          <a:pPr>
            <a:defRPr sz="850"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0188783282259E-2"/>
          <c:y val="5.6341054742054655E-2"/>
          <c:w val="0.89478909319000199"/>
          <c:h val="0.6390233460095196"/>
        </c:manualLayout>
      </c:layout>
      <c:barChart>
        <c:barDir val="col"/>
        <c:grouping val="stacked"/>
        <c:varyColors val="0"/>
        <c:ser>
          <c:idx val="7"/>
          <c:order val="2"/>
          <c:tx>
            <c:strRef>
              <c:f>'7.adat'!$B$11</c:f>
              <c:strCache>
                <c:ptCount val="1"/>
                <c:pt idx="0">
                  <c:v>Effect of revision on secondary income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val>
            <c:numRef>
              <c:f>'7.adat'!$I$11:$V$11</c:f>
              <c:numCache>
                <c:formatCode>#\ 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-6.3803512993469841E-2</c:v>
                </c:pt>
                <c:pt idx="10">
                  <c:v>7.910696129446726E-2</c:v>
                </c:pt>
                <c:pt idx="11">
                  <c:v>-0.39513187116678344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FD-420E-BC34-6BD531EA9F26}"/>
            </c:ext>
          </c:extLst>
        </c:ser>
        <c:ser>
          <c:idx val="0"/>
          <c:order val="5"/>
          <c:tx>
            <c:strRef>
              <c:f>'7.adat'!#REF!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val>
            <c:numRef>
              <c:f>'7.adat'!$I$8:$V$8</c:f>
              <c:numCache>
                <c:formatCode>#\ 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0.0">
                  <c:v>0</c:v>
                </c:pt>
                <c:pt idx="9" formatCode="0.0">
                  <c:v>-2.497738045125697E-2</c:v>
                </c:pt>
                <c:pt idx="10" formatCode="0.0">
                  <c:v>6.4079210487386185E-2</c:v>
                </c:pt>
                <c:pt idx="11" formatCode="0.0">
                  <c:v>-0.14982747181737732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FD-420E-BC34-6BD531EA9F26}"/>
            </c:ext>
          </c:extLst>
        </c:ser>
        <c:ser>
          <c:idx val="1"/>
          <c:order val="6"/>
          <c:tx>
            <c:strRef>
              <c:f>'7.adat'!$B$9</c:f>
              <c:strCache>
                <c:ptCount val="1"/>
                <c:pt idx="0">
                  <c:v>Effect of revision on net export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'7.adat'!$I$9:$V$9</c:f>
              <c:numCache>
                <c:formatCode>#\ 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-5.3802556811799462E-4</c:v>
                </c:pt>
                <c:pt idx="10">
                  <c:v>-0.14505146644009392</c:v>
                </c:pt>
                <c:pt idx="11">
                  <c:v>-0.45565747030450354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FD-420E-BC34-6BD531EA9F26}"/>
            </c:ext>
          </c:extLst>
        </c:ser>
        <c:ser>
          <c:idx val="2"/>
          <c:order val="7"/>
          <c:tx>
            <c:strRef>
              <c:f>'7.adat'!$B$10</c:f>
              <c:strCache>
                <c:ptCount val="1"/>
                <c:pt idx="0">
                  <c:v>Effect of revision on capital account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val>
            <c:numRef>
              <c:f>'7.adat'!$I$10:$V$10</c:f>
              <c:numCache>
                <c:formatCode>#\ 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#,##0">
                  <c:v>0</c:v>
                </c:pt>
                <c:pt idx="9" formatCode="#,##0">
                  <c:v>2.4611648274941444E-8</c:v>
                </c:pt>
                <c:pt idx="10" formatCode="#,##0">
                  <c:v>0</c:v>
                </c:pt>
                <c:pt idx="11" formatCode="#,##0">
                  <c:v>2.7965025765988027E-2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FD-420E-BC34-6BD531EA9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696512"/>
        <c:axId val="67694976"/>
      </c:barChart>
      <c:lineChart>
        <c:grouping val="standard"/>
        <c:varyColors val="0"/>
        <c:ser>
          <c:idx val="3"/>
          <c:order val="0"/>
          <c:tx>
            <c:strRef>
              <c:f>'7.adat'!$B$3</c:f>
              <c:strCache>
                <c:ptCount val="1"/>
                <c:pt idx="0">
                  <c:v>Net lending after revision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'7.adat'!$I$1:$V$1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'7.adat'!$I$3:$V$3</c:f>
              <c:numCache>
                <c:formatCode>0.0</c:formatCode>
                <c:ptCount val="12"/>
                <c:pt idx="0">
                  <c:v>2.0820222044343661</c:v>
                </c:pt>
                <c:pt idx="1">
                  <c:v>2.907120602503936</c:v>
                </c:pt>
                <c:pt idx="2">
                  <c:v>4.1293640521561441</c:v>
                </c:pt>
                <c:pt idx="3">
                  <c:v>7.2600463553435803</c:v>
                </c:pt>
                <c:pt idx="4">
                  <c:v>4.8609581278419984</c:v>
                </c:pt>
                <c:pt idx="5">
                  <c:v>6.9178430017242345</c:v>
                </c:pt>
                <c:pt idx="6">
                  <c:v>4.4622352373236254</c:v>
                </c:pt>
                <c:pt idx="7">
                  <c:v>2.8435853601126047</c:v>
                </c:pt>
                <c:pt idx="8">
                  <c:v>2.4091375359332017</c:v>
                </c:pt>
                <c:pt idx="9">
                  <c:v>1.0640915696581448</c:v>
                </c:pt>
                <c:pt idx="10">
                  <c:v>0.8960539694609575</c:v>
                </c:pt>
                <c:pt idx="11">
                  <c:v>-1.622530798543832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1FD-420E-BC34-6BD531EA9F26}"/>
            </c:ext>
          </c:extLst>
        </c:ser>
        <c:ser>
          <c:idx val="4"/>
          <c:order val="1"/>
          <c:tx>
            <c:strRef>
              <c:f>'7.adat'!$B$2</c:f>
              <c:strCache>
                <c:ptCount val="1"/>
                <c:pt idx="0">
                  <c:v>Net lending before revision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numRef>
              <c:f>'7.adat'!$I$1:$V$1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'7.adat'!$I$2:$V$2</c:f>
              <c:numCache>
                <c:formatCode>0.0</c:formatCode>
                <c:ptCount val="12"/>
                <c:pt idx="0">
                  <c:v>2.0820222044343661</c:v>
                </c:pt>
                <c:pt idx="1">
                  <c:v>2.907120602503936</c:v>
                </c:pt>
                <c:pt idx="2">
                  <c:v>4.1293640521561441</c:v>
                </c:pt>
                <c:pt idx="3">
                  <c:v>7.2600463553435803</c:v>
                </c:pt>
                <c:pt idx="4">
                  <c:v>4.8609581278419984</c:v>
                </c:pt>
                <c:pt idx="5">
                  <c:v>6.9178430017242345</c:v>
                </c:pt>
                <c:pt idx="6">
                  <c:v>4.4622352373236254</c:v>
                </c:pt>
                <c:pt idx="7">
                  <c:v>2.8435853601126047</c:v>
                </c:pt>
                <c:pt idx="8">
                  <c:v>2.4091375359332017</c:v>
                </c:pt>
                <c:pt idx="9">
                  <c:v>1.1534104640593423</c:v>
                </c:pt>
                <c:pt idx="10">
                  <c:v>0.89791926411919787</c:v>
                </c:pt>
                <c:pt idx="11">
                  <c:v>-0.64987901102115719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FD-420E-BC34-6BD531EA9F26}"/>
            </c:ext>
          </c:extLst>
        </c:ser>
        <c:ser>
          <c:idx val="5"/>
          <c:order val="3"/>
          <c:tx>
            <c:strRef>
              <c:f>'7.adat'!$B$5</c:f>
              <c:strCache>
                <c:ptCount val="1"/>
                <c:pt idx="0">
                  <c:v>Current account before revision</c:v>
                </c:pt>
              </c:strCache>
            </c:strRef>
          </c:tx>
          <c:spPr>
            <a:ln w="19050"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numRef>
              <c:f>'7.adat'!$I$1:$V$1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'7.adat'!$I$5:$V$5</c:f>
              <c:numCache>
                <c:formatCode>0.0</c:formatCode>
                <c:ptCount val="12"/>
                <c:pt idx="0">
                  <c:v>0.2719733915039384</c:v>
                </c:pt>
                <c:pt idx="1">
                  <c:v>0.56485118048683525</c:v>
                </c:pt>
                <c:pt idx="2">
                  <c:v>1.5909444260847843</c:v>
                </c:pt>
                <c:pt idx="3">
                  <c:v>3.4923536848024685</c:v>
                </c:pt>
                <c:pt idx="4">
                  <c:v>1.1853317147360174</c:v>
                </c:pt>
                <c:pt idx="5">
                  <c:v>2.3463293970724117</c:v>
                </c:pt>
                <c:pt idx="6">
                  <c:v>4.480408395109901</c:v>
                </c:pt>
                <c:pt idx="7">
                  <c:v>1.99679487148121</c:v>
                </c:pt>
                <c:pt idx="8">
                  <c:v>0.15864704511956204</c:v>
                </c:pt>
                <c:pt idx="9">
                  <c:v>-0.69789833343992813</c:v>
                </c:pt>
                <c:pt idx="10">
                  <c:v>-1.1336313077818247</c:v>
                </c:pt>
                <c:pt idx="11">
                  <c:v>-3.1688382808269604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1FD-420E-BC34-6BD531EA9F26}"/>
            </c:ext>
          </c:extLst>
        </c:ser>
        <c:ser>
          <c:idx val="6"/>
          <c:order val="4"/>
          <c:tx>
            <c:strRef>
              <c:f>'7.adat'!$B$6</c:f>
              <c:strCache>
                <c:ptCount val="1"/>
                <c:pt idx="0">
                  <c:v>Current account after revision</c:v>
                </c:pt>
              </c:strCache>
            </c:strRef>
          </c:tx>
          <c:spPr>
            <a:ln w="38100">
              <a:solidFill>
                <a:srgbClr val="002060"/>
              </a:solidFill>
            </a:ln>
          </c:spPr>
          <c:marker>
            <c:symbol val="none"/>
          </c:marker>
          <c:cat>
            <c:numRef>
              <c:f>'7.adat'!$I$1:$V$1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'7.adat'!$I$6:$V$6</c:f>
              <c:numCache>
                <c:formatCode>0.0</c:formatCode>
                <c:ptCount val="12"/>
                <c:pt idx="0">
                  <c:v>0.2719733915039384</c:v>
                </c:pt>
                <c:pt idx="1">
                  <c:v>0.56485118048683525</c:v>
                </c:pt>
                <c:pt idx="2">
                  <c:v>1.5909444260847843</c:v>
                </c:pt>
                <c:pt idx="3">
                  <c:v>3.4923536848024685</c:v>
                </c:pt>
                <c:pt idx="4">
                  <c:v>1.1853317147360174</c:v>
                </c:pt>
                <c:pt idx="5">
                  <c:v>2.3463293970724117</c:v>
                </c:pt>
                <c:pt idx="6">
                  <c:v>4.480408395109901</c:v>
                </c:pt>
                <c:pt idx="7">
                  <c:v>1.99679487148121</c:v>
                </c:pt>
                <c:pt idx="8">
                  <c:v>0.15864704511956204</c:v>
                </c:pt>
                <c:pt idx="9">
                  <c:v>-0.78721725245277341</c:v>
                </c:pt>
                <c:pt idx="10">
                  <c:v>-1.135496602440065</c:v>
                </c:pt>
                <c:pt idx="11">
                  <c:v>-4.169455094115623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1FD-420E-BC34-6BD531EA9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687168"/>
        <c:axId val="67689088"/>
      </c:lineChart>
      <c:catAx>
        <c:axId val="67687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0870376176255896E-2"/>
              <c:y val="1.1969911263955931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67689088"/>
        <c:crosses val="autoZero"/>
        <c:auto val="1"/>
        <c:lblAlgn val="ctr"/>
        <c:lblOffset val="100"/>
        <c:noMultiLvlLbl val="0"/>
      </c:catAx>
      <c:valAx>
        <c:axId val="67689088"/>
        <c:scaling>
          <c:orientation val="minMax"/>
          <c:max val="8"/>
          <c:min val="-6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crossAx val="67687168"/>
        <c:crosses val="autoZero"/>
        <c:crossBetween val="between"/>
        <c:majorUnit val="2"/>
      </c:valAx>
      <c:valAx>
        <c:axId val="67694976"/>
        <c:scaling>
          <c:orientation val="minMax"/>
          <c:max val="8"/>
          <c:min val="-6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crossAx val="67696512"/>
        <c:crosses val="max"/>
        <c:crossBetween val="between"/>
        <c:majorUnit val="2"/>
      </c:valAx>
      <c:catAx>
        <c:axId val="6769651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7039980158730157"/>
              <c:y val="1.8633986928104575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694976"/>
        <c:crosses val="autoZero"/>
        <c:auto val="1"/>
        <c:lblAlgn val="ctr"/>
        <c:lblOffset val="100"/>
        <c:noMultiLvlLbl val="0"/>
      </c:cat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4.2174476139873142E-3"/>
          <c:y val="0.80649298582622597"/>
          <c:w val="0.98129352882577969"/>
          <c:h val="0.1935070141737738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23E-2"/>
          <c:y val="6.4520138888888884E-2"/>
          <c:w val="0.91812699973403999"/>
          <c:h val="0.673730338646113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'8.adat'!$A$3</c:f>
              <c:strCache>
                <c:ptCount val="1"/>
                <c:pt idx="0">
                  <c:v>Nettó EU-transzfer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5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</c:strCache>
            </c:strRef>
          </c:cat>
          <c:val>
            <c:numRef>
              <c:f>[0]!_7_EU_transzfer</c:f>
              <c:numCache>
                <c:formatCode>0.0</c:formatCode>
                <c:ptCount val="58"/>
                <c:pt idx="0">
                  <c:v>0.74979785551773981</c:v>
                </c:pt>
                <c:pt idx="1">
                  <c:v>0.74236736338556997</c:v>
                </c:pt>
                <c:pt idx="2">
                  <c:v>0.76583729161114744</c:v>
                </c:pt>
                <c:pt idx="3">
                  <c:v>1.1820782052545329</c:v>
                </c:pt>
                <c:pt idx="4">
                  <c:v>1.6545009158667912</c:v>
                </c:pt>
                <c:pt idx="5">
                  <c:v>2.0754899758607759</c:v>
                </c:pt>
                <c:pt idx="6">
                  <c:v>2.6179782028610283</c:v>
                </c:pt>
                <c:pt idx="7">
                  <c:v>2.8027203423444029</c:v>
                </c:pt>
                <c:pt idx="8">
                  <c:v>3.1007120399749519</c:v>
                </c:pt>
                <c:pt idx="9">
                  <c:v>3.2915171879094469</c:v>
                </c:pt>
                <c:pt idx="10">
                  <c:v>3.4469886098909872</c:v>
                </c:pt>
                <c:pt idx="11">
                  <c:v>3.2656219017930024</c:v>
                </c:pt>
                <c:pt idx="12">
                  <c:v>3.1509295294251909</c:v>
                </c:pt>
                <c:pt idx="13">
                  <c:v>2.9560716053948051</c:v>
                </c:pt>
                <c:pt idx="14">
                  <c:v>3.1661363566272867</c:v>
                </c:pt>
                <c:pt idx="15">
                  <c:v>3.5828990796401921</c:v>
                </c:pt>
                <c:pt idx="16">
                  <c:v>3.3947391408976006</c:v>
                </c:pt>
                <c:pt idx="17">
                  <c:v>3.4529156562814673</c:v>
                </c:pt>
                <c:pt idx="18">
                  <c:v>3.1486044875653638</c:v>
                </c:pt>
                <c:pt idx="19">
                  <c:v>3.8456631157911834</c:v>
                </c:pt>
                <c:pt idx="20">
                  <c:v>4.2642497813380134</c:v>
                </c:pt>
                <c:pt idx="21">
                  <c:v>4.8361301831416377</c:v>
                </c:pt>
                <c:pt idx="22">
                  <c:v>5.045866847053281</c:v>
                </c:pt>
                <c:pt idx="23">
                  <c:v>5.5804247578177995</c:v>
                </c:pt>
                <c:pt idx="24">
                  <c:v>5.3108401310881126</c:v>
                </c:pt>
                <c:pt idx="25">
                  <c:v>4.9031502807710385</c:v>
                </c:pt>
                <c:pt idx="26">
                  <c:v>5.2947609067984835</c:v>
                </c:pt>
                <c:pt idx="27">
                  <c:v>5.2332374971128175</c:v>
                </c:pt>
                <c:pt idx="28">
                  <c:v>5.4540874722003982</c:v>
                </c:pt>
                <c:pt idx="29">
                  <c:v>6.0815210018319572</c:v>
                </c:pt>
                <c:pt idx="30">
                  <c:v>5.5734054247909803</c:v>
                </c:pt>
                <c:pt idx="31">
                  <c:v>5.9588871917561663</c:v>
                </c:pt>
                <c:pt idx="32">
                  <c:v>5.2978821381871786</c:v>
                </c:pt>
                <c:pt idx="33">
                  <c:v>3.8849271251346997</c:v>
                </c:pt>
                <c:pt idx="34">
                  <c:v>3.2286345250506181</c:v>
                </c:pt>
                <c:pt idx="35">
                  <c:v>0.87138489632558447</c:v>
                </c:pt>
                <c:pt idx="36">
                  <c:v>1.1081192671292799</c:v>
                </c:pt>
                <c:pt idx="37">
                  <c:v>1.7059444384756408</c:v>
                </c:pt>
                <c:pt idx="38">
                  <c:v>1.7270577309793891</c:v>
                </c:pt>
                <c:pt idx="39">
                  <c:v>2.1089379491351843</c:v>
                </c:pt>
                <c:pt idx="40">
                  <c:v>2.4503491662237016</c:v>
                </c:pt>
                <c:pt idx="41">
                  <c:v>2.5268132149489579</c:v>
                </c:pt>
                <c:pt idx="42">
                  <c:v>3.0738879495474545</c:v>
                </c:pt>
                <c:pt idx="43">
                  <c:v>2.9596598357467205</c:v>
                </c:pt>
                <c:pt idx="44">
                  <c:v>2.4323821771699428</c:v>
                </c:pt>
                <c:pt idx="45">
                  <c:v>2.2965690148888616</c:v>
                </c:pt>
                <c:pt idx="46">
                  <c:v>1.8539364394629079</c:v>
                </c:pt>
                <c:pt idx="47">
                  <c:v>2.8936673737658714</c:v>
                </c:pt>
                <c:pt idx="48">
                  <c:v>3.1240801020682296</c:v>
                </c:pt>
                <c:pt idx="49">
                  <c:v>3.2149537422402896</c:v>
                </c:pt>
                <c:pt idx="50">
                  <c:v>3.6208610033110169</c:v>
                </c:pt>
                <c:pt idx="51">
                  <c:v>3.2610268828704028</c:v>
                </c:pt>
                <c:pt idx="52">
                  <c:v>3.1504906500057066</c:v>
                </c:pt>
                <c:pt idx="53">
                  <c:v>2.485817680043561</c:v>
                </c:pt>
                <c:pt idx="54">
                  <c:v>2.1786893870345732</c:v>
                </c:pt>
                <c:pt idx="55">
                  <c:v>2.5551357026321484</c:v>
                </c:pt>
                <c:pt idx="56">
                  <c:v>3.3475230017534767</c:v>
                </c:pt>
                <c:pt idx="57">
                  <c:v>3.6586336246949522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04-4EB8-A76A-85FD06EDDAC7}"/>
            </c:ext>
          </c:extLst>
        </c:ser>
        <c:ser>
          <c:idx val="2"/>
          <c:order val="1"/>
          <c:tx>
            <c:strRef>
              <c:f>'8.adat'!$A$4</c:f>
              <c:strCache>
                <c:ptCount val="1"/>
                <c:pt idx="0">
                  <c:v>Egyéb folyó transzfer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5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</c:strCache>
            </c:strRef>
          </c:cat>
          <c:val>
            <c:numRef>
              <c:f>[0]!_7_egyéb_folyó_transzfer</c:f>
              <c:numCache>
                <c:formatCode>0.0</c:formatCode>
                <c:ptCount val="58"/>
                <c:pt idx="0">
                  <c:v>-2.4120029203256559E-2</c:v>
                </c:pt>
                <c:pt idx="1">
                  <c:v>-0.18447229952997779</c:v>
                </c:pt>
                <c:pt idx="2">
                  <c:v>-0.27932821264844154</c:v>
                </c:pt>
                <c:pt idx="3">
                  <c:v>-0.49127851779712162</c:v>
                </c:pt>
                <c:pt idx="4">
                  <c:v>-0.50695841484720883</c:v>
                </c:pt>
                <c:pt idx="5">
                  <c:v>-0.47763683019906111</c:v>
                </c:pt>
                <c:pt idx="6">
                  <c:v>-0.45333703669779202</c:v>
                </c:pt>
                <c:pt idx="7">
                  <c:v>-0.38220143440378013</c:v>
                </c:pt>
                <c:pt idx="8">
                  <c:v>-0.43198908097219257</c:v>
                </c:pt>
                <c:pt idx="9">
                  <c:v>-0.49790743467490589</c:v>
                </c:pt>
                <c:pt idx="10">
                  <c:v>-0.51557125891001743</c:v>
                </c:pt>
                <c:pt idx="11">
                  <c:v>-0.52942722388173957</c:v>
                </c:pt>
                <c:pt idx="12">
                  <c:v>-0.54327364243121468</c:v>
                </c:pt>
                <c:pt idx="13">
                  <c:v>-0.5820005933341732</c:v>
                </c:pt>
                <c:pt idx="14">
                  <c:v>-0.65597222957090717</c:v>
                </c:pt>
                <c:pt idx="15">
                  <c:v>-0.68576710268177277</c:v>
                </c:pt>
                <c:pt idx="16">
                  <c:v>-0.82523357671529973</c:v>
                </c:pt>
                <c:pt idx="17">
                  <c:v>-0.83459013396059833</c:v>
                </c:pt>
                <c:pt idx="18">
                  <c:v>-0.91122107645133976</c:v>
                </c:pt>
                <c:pt idx="19">
                  <c:v>-1.0157120425344974</c:v>
                </c:pt>
                <c:pt idx="20">
                  <c:v>-0.99154912986453725</c:v>
                </c:pt>
                <c:pt idx="21">
                  <c:v>-1.0581315378751546</c:v>
                </c:pt>
                <c:pt idx="22">
                  <c:v>-1.0946987800766592</c:v>
                </c:pt>
                <c:pt idx="23">
                  <c:v>-1.093933893941252</c:v>
                </c:pt>
                <c:pt idx="24">
                  <c:v>-1.0964896490480094</c:v>
                </c:pt>
                <c:pt idx="25">
                  <c:v>-1.05427780505122</c:v>
                </c:pt>
                <c:pt idx="26">
                  <c:v>-1.0214591784629694</c:v>
                </c:pt>
                <c:pt idx="27">
                  <c:v>-1.0706939435004854</c:v>
                </c:pt>
                <c:pt idx="28">
                  <c:v>-1.0761531588095283</c:v>
                </c:pt>
                <c:pt idx="29">
                  <c:v>-1.1053542956118645</c:v>
                </c:pt>
                <c:pt idx="30">
                  <c:v>-1.1556254237569028</c:v>
                </c:pt>
                <c:pt idx="31">
                  <c:v>-1.1891921622904633</c:v>
                </c:pt>
                <c:pt idx="32">
                  <c:v>-1.2052554802314188</c:v>
                </c:pt>
                <c:pt idx="33">
                  <c:v>-1.199183226635822</c:v>
                </c:pt>
                <c:pt idx="34">
                  <c:v>-1.1619981885046748</c:v>
                </c:pt>
                <c:pt idx="35">
                  <c:v>-1.1101626712239934</c:v>
                </c:pt>
                <c:pt idx="36">
                  <c:v>-1.0424212005889963</c:v>
                </c:pt>
                <c:pt idx="37">
                  <c:v>-1.0220591623564532</c:v>
                </c:pt>
                <c:pt idx="38">
                  <c:v>-1.0022963172143369</c:v>
                </c:pt>
                <c:pt idx="39">
                  <c:v>-0.94925730768239147</c:v>
                </c:pt>
                <c:pt idx="40">
                  <c:v>-0.90306420914615682</c:v>
                </c:pt>
                <c:pt idx="41">
                  <c:v>-0.8622449204449687</c:v>
                </c:pt>
                <c:pt idx="42">
                  <c:v>-0.82132517020511342</c:v>
                </c:pt>
                <c:pt idx="43">
                  <c:v>-0.83542095013425954</c:v>
                </c:pt>
                <c:pt idx="44">
                  <c:v>-0.85151095436660962</c:v>
                </c:pt>
                <c:pt idx="45">
                  <c:v>-0.8199594569778309</c:v>
                </c:pt>
                <c:pt idx="46">
                  <c:v>-0.81074266554231111</c:v>
                </c:pt>
                <c:pt idx="47">
                  <c:v>-0.76795328083178249</c:v>
                </c:pt>
                <c:pt idx="48">
                  <c:v>-0.72996310089620664</c:v>
                </c:pt>
                <c:pt idx="49">
                  <c:v>-0.69667445213813384</c:v>
                </c:pt>
                <c:pt idx="50">
                  <c:v>-0.630178140882385</c:v>
                </c:pt>
                <c:pt idx="51">
                  <c:v>-0.61169074837959203</c:v>
                </c:pt>
                <c:pt idx="52">
                  <c:v>-0.50833892485764676</c:v>
                </c:pt>
                <c:pt idx="53">
                  <c:v>-0.44566294667490769</c:v>
                </c:pt>
                <c:pt idx="54">
                  <c:v>-0.39450659507587643</c:v>
                </c:pt>
                <c:pt idx="55">
                  <c:v>-0.37144028803656148</c:v>
                </c:pt>
                <c:pt idx="56">
                  <c:v>-0.4408840683821813</c:v>
                </c:pt>
                <c:pt idx="57">
                  <c:v>-0.5267615048601596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04-4EB8-A76A-85FD06EDDAC7}"/>
            </c:ext>
          </c:extLst>
        </c:ser>
        <c:ser>
          <c:idx val="3"/>
          <c:order val="2"/>
          <c:tx>
            <c:strRef>
              <c:f>'8.adat'!$A$5</c:f>
              <c:strCache>
                <c:ptCount val="1"/>
                <c:pt idx="0">
                  <c:v>Egyéb tőketranszfer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5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</c:strCache>
            </c:strRef>
          </c:cat>
          <c:val>
            <c:numRef>
              <c:f>[0]!_7_egyéb_tőketranszfer</c:f>
              <c:numCache>
                <c:formatCode>0.0</c:formatCode>
                <c:ptCount val="58"/>
                <c:pt idx="0">
                  <c:v>-9.6601475697116565E-2</c:v>
                </c:pt>
                <c:pt idx="1">
                  <c:v>-8.1522170082537745E-2</c:v>
                </c:pt>
                <c:pt idx="2">
                  <c:v>-1.3164771683675911E-2</c:v>
                </c:pt>
                <c:pt idx="3">
                  <c:v>0.10237402221877472</c:v>
                </c:pt>
                <c:pt idx="4">
                  <c:v>0.10402265029908135</c:v>
                </c:pt>
                <c:pt idx="5">
                  <c:v>0.10363872204461147</c:v>
                </c:pt>
                <c:pt idx="6">
                  <c:v>0.15358396639898342</c:v>
                </c:pt>
                <c:pt idx="7">
                  <c:v>5.3797351163406323E-2</c:v>
                </c:pt>
                <c:pt idx="8">
                  <c:v>2.6064236021346297E-2</c:v>
                </c:pt>
                <c:pt idx="9">
                  <c:v>2.7538619723499989E-2</c:v>
                </c:pt>
                <c:pt idx="10">
                  <c:v>-5.1397594664902582E-2</c:v>
                </c:pt>
                <c:pt idx="11">
                  <c:v>-0.3670810860885067</c:v>
                </c:pt>
                <c:pt idx="12">
                  <c:v>-0.37925179290249261</c:v>
                </c:pt>
                <c:pt idx="13">
                  <c:v>-0.36470255149807834</c:v>
                </c:pt>
                <c:pt idx="14">
                  <c:v>-0.34575428390021462</c:v>
                </c:pt>
                <c:pt idx="15">
                  <c:v>6.5246237581851156E-3</c:v>
                </c:pt>
                <c:pt idx="16">
                  <c:v>5.0899035946515209E-2</c:v>
                </c:pt>
                <c:pt idx="17">
                  <c:v>4.4442469568439336E-2</c:v>
                </c:pt>
                <c:pt idx="18">
                  <c:v>5.2875643568811546E-2</c:v>
                </c:pt>
                <c:pt idx="19">
                  <c:v>6.3990460704580504E-2</c:v>
                </c:pt>
                <c:pt idx="20">
                  <c:v>7.8310863563924776E-2</c:v>
                </c:pt>
                <c:pt idx="21">
                  <c:v>9.8850378954017729E-2</c:v>
                </c:pt>
                <c:pt idx="22">
                  <c:v>8.1209134563946184E-2</c:v>
                </c:pt>
                <c:pt idx="23">
                  <c:v>3.358050693734306E-2</c:v>
                </c:pt>
                <c:pt idx="24">
                  <c:v>4.3902097388504958E-2</c:v>
                </c:pt>
                <c:pt idx="25">
                  <c:v>2.1174691532836892E-2</c:v>
                </c:pt>
                <c:pt idx="26">
                  <c:v>4.1858771194209371E-4</c:v>
                </c:pt>
                <c:pt idx="27">
                  <c:v>-1.8645196675962726E-2</c:v>
                </c:pt>
                <c:pt idx="28">
                  <c:v>-2.9409622322372344E-2</c:v>
                </c:pt>
                <c:pt idx="29">
                  <c:v>-0.13546536311498086</c:v>
                </c:pt>
                <c:pt idx="30">
                  <c:v>-9.9402299926149434E-2</c:v>
                </c:pt>
                <c:pt idx="31">
                  <c:v>-9.8532108613560376E-2</c:v>
                </c:pt>
                <c:pt idx="32">
                  <c:v>-9.152045311791962E-2</c:v>
                </c:pt>
                <c:pt idx="33">
                  <c:v>3.6565389253047621E-2</c:v>
                </c:pt>
                <c:pt idx="34">
                  <c:v>-0.20100184175472921</c:v>
                </c:pt>
                <c:pt idx="35">
                  <c:v>-0.33040091563567969</c:v>
                </c:pt>
                <c:pt idx="36">
                  <c:v>-0.34961191478041515</c:v>
                </c:pt>
                <c:pt idx="37">
                  <c:v>-0.3804648745537958</c:v>
                </c:pt>
                <c:pt idx="38">
                  <c:v>-0.22283316364057459</c:v>
                </c:pt>
                <c:pt idx="39">
                  <c:v>-0.21885214939879241</c:v>
                </c:pt>
                <c:pt idx="40">
                  <c:v>-0.18982938825960771</c:v>
                </c:pt>
                <c:pt idx="41">
                  <c:v>-0.1580898063694709</c:v>
                </c:pt>
                <c:pt idx="42">
                  <c:v>-0.11419995928435039</c:v>
                </c:pt>
                <c:pt idx="43">
                  <c:v>0.60924101591735025</c:v>
                </c:pt>
                <c:pt idx="44">
                  <c:v>0.57805430703595284</c:v>
                </c:pt>
                <c:pt idx="45">
                  <c:v>0.56908441820287836</c:v>
                </c:pt>
                <c:pt idx="46">
                  <c:v>0.59740470977374127</c:v>
                </c:pt>
                <c:pt idx="47" formatCode="0.00">
                  <c:v>-5.9456632759420355E-2</c:v>
                </c:pt>
                <c:pt idx="48" formatCode="0.00">
                  <c:v>-5.0765572974824119E-2</c:v>
                </c:pt>
                <c:pt idx="49" formatCode="0.00">
                  <c:v>-7.3092277688280471E-2</c:v>
                </c:pt>
                <c:pt idx="50" formatCode="0.00">
                  <c:v>-6.8841213315747718E-2</c:v>
                </c:pt>
                <c:pt idx="51" formatCode="0.00">
                  <c:v>-0.2493309588519346</c:v>
                </c:pt>
                <c:pt idx="52" formatCode="0.00">
                  <c:v>-0.22520864526085449</c:v>
                </c:pt>
                <c:pt idx="53" formatCode="0.00">
                  <c:v>-7.7442676874211303E-2</c:v>
                </c:pt>
                <c:pt idx="54" formatCode="0.00">
                  <c:v>-6.9514692361532585E-2</c:v>
                </c:pt>
                <c:pt idx="55" formatCode="0.00">
                  <c:v>-1.2345724514938617E-2</c:v>
                </c:pt>
                <c:pt idx="56" formatCode="0.00">
                  <c:v>-2.8260330949459737E-2</c:v>
                </c:pt>
                <c:pt idx="57" formatCode="0.00">
                  <c:v>-4.2582333830095818E-2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04-4EB8-A76A-85FD06EDD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3"/>
        <c:axId val="153613440"/>
        <c:axId val="153614976"/>
      </c:barChart>
      <c:lineChart>
        <c:grouping val="standard"/>
        <c:varyColors val="0"/>
        <c:ser>
          <c:idx val="4"/>
          <c:order val="3"/>
          <c:tx>
            <c:strRef>
              <c:f>'8.adat'!$A$6</c:f>
              <c:strCache>
                <c:ptCount val="1"/>
                <c:pt idx="0">
                  <c:v>Transzferegyenleg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5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</c:strCache>
            </c:strRef>
          </c:cat>
          <c:val>
            <c:numRef>
              <c:f>[0]!_7_transzferegyenleg</c:f>
              <c:numCache>
                <c:formatCode>0.0</c:formatCode>
                <c:ptCount val="58"/>
                <c:pt idx="0">
                  <c:v>0.62907635061736678</c:v>
                </c:pt>
                <c:pt idx="1">
                  <c:v>0.47637289377305442</c:v>
                </c:pt>
                <c:pt idx="2">
                  <c:v>0.47334430727902999</c:v>
                </c:pt>
                <c:pt idx="3">
                  <c:v>0.79317370967618595</c:v>
                </c:pt>
                <c:pt idx="4">
                  <c:v>1.2515651513186636</c:v>
                </c:pt>
                <c:pt idx="5">
                  <c:v>1.7014918677063264</c:v>
                </c:pt>
                <c:pt idx="6">
                  <c:v>2.3182251325622198</c:v>
                </c:pt>
                <c:pt idx="7">
                  <c:v>2.4743162591040289</c:v>
                </c:pt>
                <c:pt idx="8">
                  <c:v>2.6947871950241056</c:v>
                </c:pt>
                <c:pt idx="9">
                  <c:v>2.8211483729580409</c:v>
                </c:pt>
                <c:pt idx="10">
                  <c:v>2.880019756316067</c:v>
                </c:pt>
                <c:pt idx="11">
                  <c:v>2.3691135918227562</c:v>
                </c:pt>
                <c:pt idx="12">
                  <c:v>2.2284040940914838</c:v>
                </c:pt>
                <c:pt idx="13">
                  <c:v>2.0093684605625537</c:v>
                </c:pt>
                <c:pt idx="14">
                  <c:v>2.1644098431561645</c:v>
                </c:pt>
                <c:pt idx="15">
                  <c:v>2.9036566007166047</c:v>
                </c:pt>
                <c:pt idx="16">
                  <c:v>2.6204046001288162</c:v>
                </c:pt>
                <c:pt idx="17">
                  <c:v>2.6627679918893081</c:v>
                </c:pt>
                <c:pt idx="18">
                  <c:v>2.2902590546828354</c:v>
                </c:pt>
                <c:pt idx="19">
                  <c:v>2.8939415339612666</c:v>
                </c:pt>
                <c:pt idx="20">
                  <c:v>3.3510115150374009</c:v>
                </c:pt>
                <c:pt idx="21">
                  <c:v>3.8768490242205007</c:v>
                </c:pt>
                <c:pt idx="22">
                  <c:v>4.0323772015405677</c:v>
                </c:pt>
                <c:pt idx="23">
                  <c:v>4.5200713708138904</c:v>
                </c:pt>
                <c:pt idx="24">
                  <c:v>4.2582525794286088</c:v>
                </c:pt>
                <c:pt idx="25">
                  <c:v>3.8700471672526553</c:v>
                </c:pt>
                <c:pt idx="26">
                  <c:v>4.2737203160474566</c:v>
                </c:pt>
                <c:pt idx="27">
                  <c:v>4.1438983569363694</c:v>
                </c:pt>
                <c:pt idx="28">
                  <c:v>4.3485246910684978</c:v>
                </c:pt>
                <c:pt idx="29">
                  <c:v>4.8407013431051125</c:v>
                </c:pt>
                <c:pt idx="30">
                  <c:v>4.3183777011079281</c:v>
                </c:pt>
                <c:pt idx="31">
                  <c:v>4.6711629208521428</c:v>
                </c:pt>
                <c:pt idx="32">
                  <c:v>4.001106204837841</c:v>
                </c:pt>
                <c:pt idx="33">
                  <c:v>2.722309287751925</c:v>
                </c:pt>
                <c:pt idx="34">
                  <c:v>1.8656344947912138</c:v>
                </c:pt>
                <c:pt idx="35">
                  <c:v>-0.56917869053408854</c:v>
                </c:pt>
                <c:pt idx="36">
                  <c:v>-0.28391384824013161</c:v>
                </c:pt>
                <c:pt idx="37">
                  <c:v>0.3034204015653918</c:v>
                </c:pt>
                <c:pt idx="38">
                  <c:v>0.50192825012447762</c:v>
                </c:pt>
                <c:pt idx="39">
                  <c:v>0.94082849205400054</c:v>
                </c:pt>
                <c:pt idx="40">
                  <c:v>1.3574555688179371</c:v>
                </c:pt>
                <c:pt idx="41">
                  <c:v>1.5064784881345183</c:v>
                </c:pt>
                <c:pt idx="42">
                  <c:v>2.1383628200579907</c:v>
                </c:pt>
                <c:pt idx="43">
                  <c:v>2.7334799015298108</c:v>
                </c:pt>
                <c:pt idx="44">
                  <c:v>2.1589255298392862</c:v>
                </c:pt>
                <c:pt idx="45">
                  <c:v>2.0456939761139088</c:v>
                </c:pt>
                <c:pt idx="46">
                  <c:v>1.6405984836943381</c:v>
                </c:pt>
                <c:pt idx="47">
                  <c:v>2.0662574601746684</c:v>
                </c:pt>
                <c:pt idx="48">
                  <c:v>2.3433514281971988</c:v>
                </c:pt>
                <c:pt idx="49">
                  <c:v>2.4451870124138755</c:v>
                </c:pt>
                <c:pt idx="50">
                  <c:v>2.9218416491128845</c:v>
                </c:pt>
                <c:pt idx="51">
                  <c:v>2.4000051756388761</c:v>
                </c:pt>
                <c:pt idx="52">
                  <c:v>2.4169430798872056</c:v>
                </c:pt>
                <c:pt idx="53">
                  <c:v>1.9627120564944418</c:v>
                </c:pt>
                <c:pt idx="54">
                  <c:v>1.7146680995971642</c:v>
                </c:pt>
                <c:pt idx="55">
                  <c:v>2.1713496900806484</c:v>
                </c:pt>
                <c:pt idx="56">
                  <c:v>2.8783786024218356</c:v>
                </c:pt>
                <c:pt idx="57">
                  <c:v>3.0892897860046968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04-4EB8-A76A-85FD06EDD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007616"/>
        <c:axId val="155005696"/>
      </c:lineChart>
      <c:catAx>
        <c:axId val="153613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3614976"/>
        <c:crosses val="autoZero"/>
        <c:auto val="1"/>
        <c:lblAlgn val="ctr"/>
        <c:lblOffset val="100"/>
        <c:tickLblSkip val="1"/>
        <c:noMultiLvlLbl val="0"/>
      </c:catAx>
      <c:valAx>
        <c:axId val="153614976"/>
        <c:scaling>
          <c:orientation val="minMax"/>
          <c:max val="7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1908219763215357E-2"/>
              <c:y val="3.078847119031744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3613440"/>
        <c:crosses val="autoZero"/>
        <c:crossBetween val="between"/>
      </c:valAx>
      <c:valAx>
        <c:axId val="155005696"/>
        <c:scaling>
          <c:orientation val="minMax"/>
          <c:max val="7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567810292904784"/>
              <c:y val="3.078847119031744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5007616"/>
        <c:crosses val="max"/>
        <c:crossBetween val="between"/>
      </c:valAx>
      <c:catAx>
        <c:axId val="15500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500569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6530570577347219E-3"/>
          <c:y val="0.92539845848010327"/>
          <c:w val="0.98659961261239504"/>
          <c:h val="6.2062567572280555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39685963330235E-2"/>
          <c:y val="7.4451695356644212E-2"/>
          <c:w val="0.91812699973403999"/>
          <c:h val="0.617707690489633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'8.adat'!$B$3</c:f>
              <c:strCache>
                <c:ptCount val="1"/>
                <c:pt idx="0">
                  <c:v>EU transfer (net)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5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</c:strCache>
            </c:strRef>
          </c:cat>
          <c:val>
            <c:numRef>
              <c:f>[0]!_7_EU_transzfer</c:f>
              <c:numCache>
                <c:formatCode>0.0</c:formatCode>
                <c:ptCount val="58"/>
                <c:pt idx="0">
                  <c:v>0.74979785551773981</c:v>
                </c:pt>
                <c:pt idx="1">
                  <c:v>0.74236736338556997</c:v>
                </c:pt>
                <c:pt idx="2">
                  <c:v>0.76583729161114744</c:v>
                </c:pt>
                <c:pt idx="3">
                  <c:v>1.1820782052545329</c:v>
                </c:pt>
                <c:pt idx="4">
                  <c:v>1.6545009158667912</c:v>
                </c:pt>
                <c:pt idx="5">
                  <c:v>2.0754899758607759</c:v>
                </c:pt>
                <c:pt idx="6">
                  <c:v>2.6179782028610283</c:v>
                </c:pt>
                <c:pt idx="7">
                  <c:v>2.8027203423444029</c:v>
                </c:pt>
                <c:pt idx="8">
                  <c:v>3.1007120399749519</c:v>
                </c:pt>
                <c:pt idx="9">
                  <c:v>3.2915171879094469</c:v>
                </c:pt>
                <c:pt idx="10">
                  <c:v>3.4469886098909872</c:v>
                </c:pt>
                <c:pt idx="11">
                  <c:v>3.2656219017930024</c:v>
                </c:pt>
                <c:pt idx="12">
                  <c:v>3.1509295294251909</c:v>
                </c:pt>
                <c:pt idx="13">
                  <c:v>2.9560716053948051</c:v>
                </c:pt>
                <c:pt idx="14">
                  <c:v>3.1661363566272867</c:v>
                </c:pt>
                <c:pt idx="15">
                  <c:v>3.5828990796401921</c:v>
                </c:pt>
                <c:pt idx="16">
                  <c:v>3.3947391408976006</c:v>
                </c:pt>
                <c:pt idx="17">
                  <c:v>3.4529156562814673</c:v>
                </c:pt>
                <c:pt idx="18">
                  <c:v>3.1486044875653638</c:v>
                </c:pt>
                <c:pt idx="19">
                  <c:v>3.8456631157911834</c:v>
                </c:pt>
                <c:pt idx="20">
                  <c:v>4.2642497813380134</c:v>
                </c:pt>
                <c:pt idx="21">
                  <c:v>4.8361301831416377</c:v>
                </c:pt>
                <c:pt idx="22">
                  <c:v>5.045866847053281</c:v>
                </c:pt>
                <c:pt idx="23">
                  <c:v>5.5804247578177995</c:v>
                </c:pt>
                <c:pt idx="24">
                  <c:v>5.3108401310881126</c:v>
                </c:pt>
                <c:pt idx="25">
                  <c:v>4.9031502807710385</c:v>
                </c:pt>
                <c:pt idx="26">
                  <c:v>5.2947609067984835</c:v>
                </c:pt>
                <c:pt idx="27">
                  <c:v>5.2332374971128175</c:v>
                </c:pt>
                <c:pt idx="28">
                  <c:v>5.4540874722003982</c:v>
                </c:pt>
                <c:pt idx="29">
                  <c:v>6.0815210018319572</c:v>
                </c:pt>
                <c:pt idx="30">
                  <c:v>5.5734054247909803</c:v>
                </c:pt>
                <c:pt idx="31">
                  <c:v>5.9588871917561663</c:v>
                </c:pt>
                <c:pt idx="32">
                  <c:v>5.2978821381871786</c:v>
                </c:pt>
                <c:pt idx="33">
                  <c:v>3.8849271251346997</c:v>
                </c:pt>
                <c:pt idx="34">
                  <c:v>3.2286345250506181</c:v>
                </c:pt>
                <c:pt idx="35">
                  <c:v>0.87138489632558447</c:v>
                </c:pt>
                <c:pt idx="36">
                  <c:v>1.1081192671292799</c:v>
                </c:pt>
                <c:pt idx="37">
                  <c:v>1.7059444384756408</c:v>
                </c:pt>
                <c:pt idx="38">
                  <c:v>1.7270577309793891</c:v>
                </c:pt>
                <c:pt idx="39">
                  <c:v>2.1089379491351843</c:v>
                </c:pt>
                <c:pt idx="40">
                  <c:v>2.4503491662237016</c:v>
                </c:pt>
                <c:pt idx="41">
                  <c:v>2.5268132149489579</c:v>
                </c:pt>
                <c:pt idx="42">
                  <c:v>3.0738879495474545</c:v>
                </c:pt>
                <c:pt idx="43">
                  <c:v>2.9596598357467205</c:v>
                </c:pt>
                <c:pt idx="44">
                  <c:v>2.4323821771699428</c:v>
                </c:pt>
                <c:pt idx="45">
                  <c:v>2.2965690148888616</c:v>
                </c:pt>
                <c:pt idx="46">
                  <c:v>1.8539364394629079</c:v>
                </c:pt>
                <c:pt idx="47">
                  <c:v>2.8936673737658714</c:v>
                </c:pt>
                <c:pt idx="48">
                  <c:v>3.1240801020682296</c:v>
                </c:pt>
                <c:pt idx="49">
                  <c:v>3.2149537422402896</c:v>
                </c:pt>
                <c:pt idx="50">
                  <c:v>3.6208610033110169</c:v>
                </c:pt>
                <c:pt idx="51">
                  <c:v>3.2610268828704028</c:v>
                </c:pt>
                <c:pt idx="52">
                  <c:v>3.1504906500057066</c:v>
                </c:pt>
                <c:pt idx="53">
                  <c:v>2.485817680043561</c:v>
                </c:pt>
                <c:pt idx="54">
                  <c:v>2.1786893870345732</c:v>
                </c:pt>
                <c:pt idx="55">
                  <c:v>2.5551357026321484</c:v>
                </c:pt>
                <c:pt idx="56">
                  <c:v>3.3475230017534767</c:v>
                </c:pt>
                <c:pt idx="57">
                  <c:v>3.6586336246949522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F1-49D3-86E5-FB14EE32698E}"/>
            </c:ext>
          </c:extLst>
        </c:ser>
        <c:ser>
          <c:idx val="2"/>
          <c:order val="1"/>
          <c:tx>
            <c:strRef>
              <c:f>'8.adat'!$B$4</c:f>
              <c:strCache>
                <c:ptCount val="1"/>
                <c:pt idx="0">
                  <c:v>Other current transfer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5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</c:strCache>
            </c:strRef>
          </c:cat>
          <c:val>
            <c:numRef>
              <c:f>[0]!_7_egyéb_folyó_transzfer</c:f>
              <c:numCache>
                <c:formatCode>0.0</c:formatCode>
                <c:ptCount val="58"/>
                <c:pt idx="0">
                  <c:v>-2.4120029203256559E-2</c:v>
                </c:pt>
                <c:pt idx="1">
                  <c:v>-0.18447229952997779</c:v>
                </c:pt>
                <c:pt idx="2">
                  <c:v>-0.27932821264844154</c:v>
                </c:pt>
                <c:pt idx="3">
                  <c:v>-0.49127851779712162</c:v>
                </c:pt>
                <c:pt idx="4">
                  <c:v>-0.50695841484720883</c:v>
                </c:pt>
                <c:pt idx="5">
                  <c:v>-0.47763683019906111</c:v>
                </c:pt>
                <c:pt idx="6">
                  <c:v>-0.45333703669779202</c:v>
                </c:pt>
                <c:pt idx="7">
                  <c:v>-0.38220143440378013</c:v>
                </c:pt>
                <c:pt idx="8">
                  <c:v>-0.43198908097219257</c:v>
                </c:pt>
                <c:pt idx="9">
                  <c:v>-0.49790743467490589</c:v>
                </c:pt>
                <c:pt idx="10">
                  <c:v>-0.51557125891001743</c:v>
                </c:pt>
                <c:pt idx="11">
                  <c:v>-0.52942722388173957</c:v>
                </c:pt>
                <c:pt idx="12">
                  <c:v>-0.54327364243121468</c:v>
                </c:pt>
                <c:pt idx="13">
                  <c:v>-0.5820005933341732</c:v>
                </c:pt>
                <c:pt idx="14">
                  <c:v>-0.65597222957090717</c:v>
                </c:pt>
                <c:pt idx="15">
                  <c:v>-0.68576710268177277</c:v>
                </c:pt>
                <c:pt idx="16">
                  <c:v>-0.82523357671529973</c:v>
                </c:pt>
                <c:pt idx="17">
                  <c:v>-0.83459013396059833</c:v>
                </c:pt>
                <c:pt idx="18">
                  <c:v>-0.91122107645133976</c:v>
                </c:pt>
                <c:pt idx="19">
                  <c:v>-1.0157120425344974</c:v>
                </c:pt>
                <c:pt idx="20">
                  <c:v>-0.99154912986453725</c:v>
                </c:pt>
                <c:pt idx="21">
                  <c:v>-1.0581315378751546</c:v>
                </c:pt>
                <c:pt idx="22">
                  <c:v>-1.0946987800766592</c:v>
                </c:pt>
                <c:pt idx="23">
                  <c:v>-1.093933893941252</c:v>
                </c:pt>
                <c:pt idx="24">
                  <c:v>-1.0964896490480094</c:v>
                </c:pt>
                <c:pt idx="25">
                  <c:v>-1.05427780505122</c:v>
                </c:pt>
                <c:pt idx="26">
                  <c:v>-1.0214591784629694</c:v>
                </c:pt>
                <c:pt idx="27">
                  <c:v>-1.0706939435004854</c:v>
                </c:pt>
                <c:pt idx="28">
                  <c:v>-1.0761531588095283</c:v>
                </c:pt>
                <c:pt idx="29">
                  <c:v>-1.1053542956118645</c:v>
                </c:pt>
                <c:pt idx="30">
                  <c:v>-1.1556254237569028</c:v>
                </c:pt>
                <c:pt idx="31">
                  <c:v>-1.1891921622904633</c:v>
                </c:pt>
                <c:pt idx="32">
                  <c:v>-1.2052554802314188</c:v>
                </c:pt>
                <c:pt idx="33">
                  <c:v>-1.199183226635822</c:v>
                </c:pt>
                <c:pt idx="34">
                  <c:v>-1.1619981885046748</c:v>
                </c:pt>
                <c:pt idx="35">
                  <c:v>-1.1101626712239934</c:v>
                </c:pt>
                <c:pt idx="36">
                  <c:v>-1.0424212005889963</c:v>
                </c:pt>
                <c:pt idx="37">
                  <c:v>-1.0220591623564532</c:v>
                </c:pt>
                <c:pt idx="38">
                  <c:v>-1.0022963172143369</c:v>
                </c:pt>
                <c:pt idx="39">
                  <c:v>-0.94925730768239147</c:v>
                </c:pt>
                <c:pt idx="40">
                  <c:v>-0.90306420914615682</c:v>
                </c:pt>
                <c:pt idx="41">
                  <c:v>-0.8622449204449687</c:v>
                </c:pt>
                <c:pt idx="42">
                  <c:v>-0.82132517020511342</c:v>
                </c:pt>
                <c:pt idx="43">
                  <c:v>-0.83542095013425954</c:v>
                </c:pt>
                <c:pt idx="44">
                  <c:v>-0.85151095436660962</c:v>
                </c:pt>
                <c:pt idx="45">
                  <c:v>-0.8199594569778309</c:v>
                </c:pt>
                <c:pt idx="46">
                  <c:v>-0.81074266554231111</c:v>
                </c:pt>
                <c:pt idx="47">
                  <c:v>-0.76795328083178249</c:v>
                </c:pt>
                <c:pt idx="48">
                  <c:v>-0.72996310089620664</c:v>
                </c:pt>
                <c:pt idx="49">
                  <c:v>-0.69667445213813384</c:v>
                </c:pt>
                <c:pt idx="50">
                  <c:v>-0.630178140882385</c:v>
                </c:pt>
                <c:pt idx="51">
                  <c:v>-0.61169074837959203</c:v>
                </c:pt>
                <c:pt idx="52">
                  <c:v>-0.50833892485764676</c:v>
                </c:pt>
                <c:pt idx="53">
                  <c:v>-0.44566294667490769</c:v>
                </c:pt>
                <c:pt idx="54">
                  <c:v>-0.39450659507587643</c:v>
                </c:pt>
                <c:pt idx="55">
                  <c:v>-0.37144028803656148</c:v>
                </c:pt>
                <c:pt idx="56">
                  <c:v>-0.4408840683821813</c:v>
                </c:pt>
                <c:pt idx="57">
                  <c:v>-0.5267615048601596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F1-49D3-86E5-FB14EE32698E}"/>
            </c:ext>
          </c:extLst>
        </c:ser>
        <c:ser>
          <c:idx val="3"/>
          <c:order val="2"/>
          <c:tx>
            <c:strRef>
              <c:f>'8.adat'!$B$5</c:f>
              <c:strCache>
                <c:ptCount val="1"/>
                <c:pt idx="0">
                  <c:v>Other capital transfer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[0]!_2_date</c:f>
              <c:strCache>
                <c:ptCount val="5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</c:strCache>
            </c:strRef>
          </c:cat>
          <c:val>
            <c:numRef>
              <c:f>[0]!_7_egyéb_tőketranszfer</c:f>
              <c:numCache>
                <c:formatCode>0.0</c:formatCode>
                <c:ptCount val="58"/>
                <c:pt idx="0">
                  <c:v>-9.6601475697116565E-2</c:v>
                </c:pt>
                <c:pt idx="1">
                  <c:v>-8.1522170082537745E-2</c:v>
                </c:pt>
                <c:pt idx="2">
                  <c:v>-1.3164771683675911E-2</c:v>
                </c:pt>
                <c:pt idx="3">
                  <c:v>0.10237402221877472</c:v>
                </c:pt>
                <c:pt idx="4">
                  <c:v>0.10402265029908135</c:v>
                </c:pt>
                <c:pt idx="5">
                  <c:v>0.10363872204461147</c:v>
                </c:pt>
                <c:pt idx="6">
                  <c:v>0.15358396639898342</c:v>
                </c:pt>
                <c:pt idx="7">
                  <c:v>5.3797351163406323E-2</c:v>
                </c:pt>
                <c:pt idx="8">
                  <c:v>2.6064236021346297E-2</c:v>
                </c:pt>
                <c:pt idx="9">
                  <c:v>2.7538619723499989E-2</c:v>
                </c:pt>
                <c:pt idx="10">
                  <c:v>-5.1397594664902582E-2</c:v>
                </c:pt>
                <c:pt idx="11">
                  <c:v>-0.3670810860885067</c:v>
                </c:pt>
                <c:pt idx="12">
                  <c:v>-0.37925179290249261</c:v>
                </c:pt>
                <c:pt idx="13">
                  <c:v>-0.36470255149807834</c:v>
                </c:pt>
                <c:pt idx="14">
                  <c:v>-0.34575428390021462</c:v>
                </c:pt>
                <c:pt idx="15">
                  <c:v>6.5246237581851156E-3</c:v>
                </c:pt>
                <c:pt idx="16">
                  <c:v>5.0899035946515209E-2</c:v>
                </c:pt>
                <c:pt idx="17">
                  <c:v>4.4442469568439336E-2</c:v>
                </c:pt>
                <c:pt idx="18">
                  <c:v>5.2875643568811546E-2</c:v>
                </c:pt>
                <c:pt idx="19">
                  <c:v>6.3990460704580504E-2</c:v>
                </c:pt>
                <c:pt idx="20">
                  <c:v>7.8310863563924776E-2</c:v>
                </c:pt>
                <c:pt idx="21">
                  <c:v>9.8850378954017729E-2</c:v>
                </c:pt>
                <c:pt idx="22">
                  <c:v>8.1209134563946184E-2</c:v>
                </c:pt>
                <c:pt idx="23">
                  <c:v>3.358050693734306E-2</c:v>
                </c:pt>
                <c:pt idx="24">
                  <c:v>4.3902097388504958E-2</c:v>
                </c:pt>
                <c:pt idx="25">
                  <c:v>2.1174691532836892E-2</c:v>
                </c:pt>
                <c:pt idx="26">
                  <c:v>4.1858771194209371E-4</c:v>
                </c:pt>
                <c:pt idx="27">
                  <c:v>-1.8645196675962726E-2</c:v>
                </c:pt>
                <c:pt idx="28">
                  <c:v>-2.9409622322372344E-2</c:v>
                </c:pt>
                <c:pt idx="29">
                  <c:v>-0.13546536311498086</c:v>
                </c:pt>
                <c:pt idx="30">
                  <c:v>-9.9402299926149434E-2</c:v>
                </c:pt>
                <c:pt idx="31">
                  <c:v>-9.8532108613560376E-2</c:v>
                </c:pt>
                <c:pt idx="32">
                  <c:v>-9.152045311791962E-2</c:v>
                </c:pt>
                <c:pt idx="33">
                  <c:v>3.6565389253047621E-2</c:v>
                </c:pt>
                <c:pt idx="34">
                  <c:v>-0.20100184175472921</c:v>
                </c:pt>
                <c:pt idx="35">
                  <c:v>-0.33040091563567969</c:v>
                </c:pt>
                <c:pt idx="36">
                  <c:v>-0.34961191478041515</c:v>
                </c:pt>
                <c:pt idx="37">
                  <c:v>-0.3804648745537958</c:v>
                </c:pt>
                <c:pt idx="38">
                  <c:v>-0.22283316364057459</c:v>
                </c:pt>
                <c:pt idx="39">
                  <c:v>-0.21885214939879241</c:v>
                </c:pt>
                <c:pt idx="40">
                  <c:v>-0.18982938825960771</c:v>
                </c:pt>
                <c:pt idx="41">
                  <c:v>-0.1580898063694709</c:v>
                </c:pt>
                <c:pt idx="42">
                  <c:v>-0.11419995928435039</c:v>
                </c:pt>
                <c:pt idx="43">
                  <c:v>0.60924101591735025</c:v>
                </c:pt>
                <c:pt idx="44">
                  <c:v>0.57805430703595284</c:v>
                </c:pt>
                <c:pt idx="45">
                  <c:v>0.56908441820287836</c:v>
                </c:pt>
                <c:pt idx="46">
                  <c:v>0.59740470977374127</c:v>
                </c:pt>
                <c:pt idx="47" formatCode="0.00">
                  <c:v>-5.9456632759420355E-2</c:v>
                </c:pt>
                <c:pt idx="48" formatCode="0.00">
                  <c:v>-5.0765572974824119E-2</c:v>
                </c:pt>
                <c:pt idx="49" formatCode="0.00">
                  <c:v>-7.3092277688280471E-2</c:v>
                </c:pt>
                <c:pt idx="50" formatCode="0.00">
                  <c:v>-6.8841213315747718E-2</c:v>
                </c:pt>
                <c:pt idx="51" formatCode="0.00">
                  <c:v>-0.2493309588519346</c:v>
                </c:pt>
                <c:pt idx="52" formatCode="0.00">
                  <c:v>-0.22520864526085449</c:v>
                </c:pt>
                <c:pt idx="53" formatCode="0.00">
                  <c:v>-7.7442676874211303E-2</c:v>
                </c:pt>
                <c:pt idx="54" formatCode="0.00">
                  <c:v>-6.9514692361532585E-2</c:v>
                </c:pt>
                <c:pt idx="55" formatCode="0.00">
                  <c:v>-1.2345724514938617E-2</c:v>
                </c:pt>
                <c:pt idx="56" formatCode="0.00">
                  <c:v>-2.8260330949459737E-2</c:v>
                </c:pt>
                <c:pt idx="57" formatCode="0.00">
                  <c:v>-4.2582333830095818E-2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F1-49D3-86E5-FB14EE326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53613440"/>
        <c:axId val="153614976"/>
      </c:barChart>
      <c:lineChart>
        <c:grouping val="standard"/>
        <c:varyColors val="0"/>
        <c:ser>
          <c:idx val="1"/>
          <c:order val="3"/>
          <c:tx>
            <c:strRef>
              <c:f>'8.adat'!$B$6</c:f>
              <c:strCache>
                <c:ptCount val="1"/>
                <c:pt idx="0">
                  <c:v>Transfer balance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5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</c:strCache>
            </c:strRef>
          </c:cat>
          <c:val>
            <c:numRef>
              <c:f>[0]!_7_transzferegyenleg</c:f>
              <c:numCache>
                <c:formatCode>0.0</c:formatCode>
                <c:ptCount val="58"/>
                <c:pt idx="0">
                  <c:v>0.62907635061736678</c:v>
                </c:pt>
                <c:pt idx="1">
                  <c:v>0.47637289377305442</c:v>
                </c:pt>
                <c:pt idx="2">
                  <c:v>0.47334430727902999</c:v>
                </c:pt>
                <c:pt idx="3">
                  <c:v>0.79317370967618595</c:v>
                </c:pt>
                <c:pt idx="4">
                  <c:v>1.2515651513186636</c:v>
                </c:pt>
                <c:pt idx="5">
                  <c:v>1.7014918677063264</c:v>
                </c:pt>
                <c:pt idx="6">
                  <c:v>2.3182251325622198</c:v>
                </c:pt>
                <c:pt idx="7">
                  <c:v>2.4743162591040289</c:v>
                </c:pt>
                <c:pt idx="8">
                  <c:v>2.6947871950241056</c:v>
                </c:pt>
                <c:pt idx="9">
                  <c:v>2.8211483729580409</c:v>
                </c:pt>
                <c:pt idx="10">
                  <c:v>2.880019756316067</c:v>
                </c:pt>
                <c:pt idx="11">
                  <c:v>2.3691135918227562</c:v>
                </c:pt>
                <c:pt idx="12">
                  <c:v>2.2284040940914838</c:v>
                </c:pt>
                <c:pt idx="13">
                  <c:v>2.0093684605625537</c:v>
                </c:pt>
                <c:pt idx="14">
                  <c:v>2.1644098431561645</c:v>
                </c:pt>
                <c:pt idx="15">
                  <c:v>2.9036566007166047</c:v>
                </c:pt>
                <c:pt idx="16">
                  <c:v>2.6204046001288162</c:v>
                </c:pt>
                <c:pt idx="17">
                  <c:v>2.6627679918893081</c:v>
                </c:pt>
                <c:pt idx="18">
                  <c:v>2.2902590546828354</c:v>
                </c:pt>
                <c:pt idx="19">
                  <c:v>2.8939415339612666</c:v>
                </c:pt>
                <c:pt idx="20">
                  <c:v>3.3510115150374009</c:v>
                </c:pt>
                <c:pt idx="21">
                  <c:v>3.8768490242205007</c:v>
                </c:pt>
                <c:pt idx="22">
                  <c:v>4.0323772015405677</c:v>
                </c:pt>
                <c:pt idx="23">
                  <c:v>4.5200713708138904</c:v>
                </c:pt>
                <c:pt idx="24">
                  <c:v>4.2582525794286088</c:v>
                </c:pt>
                <c:pt idx="25">
                  <c:v>3.8700471672526553</c:v>
                </c:pt>
                <c:pt idx="26">
                  <c:v>4.2737203160474566</c:v>
                </c:pt>
                <c:pt idx="27">
                  <c:v>4.1438983569363694</c:v>
                </c:pt>
                <c:pt idx="28">
                  <c:v>4.3485246910684978</c:v>
                </c:pt>
                <c:pt idx="29">
                  <c:v>4.8407013431051125</c:v>
                </c:pt>
                <c:pt idx="30">
                  <c:v>4.3183777011079281</c:v>
                </c:pt>
                <c:pt idx="31">
                  <c:v>4.6711629208521428</c:v>
                </c:pt>
                <c:pt idx="32">
                  <c:v>4.001106204837841</c:v>
                </c:pt>
                <c:pt idx="33">
                  <c:v>2.722309287751925</c:v>
                </c:pt>
                <c:pt idx="34">
                  <c:v>1.8656344947912138</c:v>
                </c:pt>
                <c:pt idx="35">
                  <c:v>-0.56917869053408854</c:v>
                </c:pt>
                <c:pt idx="36">
                  <c:v>-0.28391384824013161</c:v>
                </c:pt>
                <c:pt idx="37">
                  <c:v>0.3034204015653918</c:v>
                </c:pt>
                <c:pt idx="38">
                  <c:v>0.50192825012447762</c:v>
                </c:pt>
                <c:pt idx="39">
                  <c:v>0.94082849205400054</c:v>
                </c:pt>
                <c:pt idx="40">
                  <c:v>1.3574555688179371</c:v>
                </c:pt>
                <c:pt idx="41">
                  <c:v>1.5064784881345183</c:v>
                </c:pt>
                <c:pt idx="42">
                  <c:v>2.1383628200579907</c:v>
                </c:pt>
                <c:pt idx="43">
                  <c:v>2.7334799015298108</c:v>
                </c:pt>
                <c:pt idx="44">
                  <c:v>2.1589255298392862</c:v>
                </c:pt>
                <c:pt idx="45">
                  <c:v>2.0456939761139088</c:v>
                </c:pt>
                <c:pt idx="46">
                  <c:v>1.6405984836943381</c:v>
                </c:pt>
                <c:pt idx="47">
                  <c:v>2.0662574601746684</c:v>
                </c:pt>
                <c:pt idx="48">
                  <c:v>2.3433514281971988</c:v>
                </c:pt>
                <c:pt idx="49">
                  <c:v>2.4451870124138755</c:v>
                </c:pt>
                <c:pt idx="50">
                  <c:v>2.9218416491128845</c:v>
                </c:pt>
                <c:pt idx="51">
                  <c:v>2.4000051756388761</c:v>
                </c:pt>
                <c:pt idx="52">
                  <c:v>2.4169430798872056</c:v>
                </c:pt>
                <c:pt idx="53">
                  <c:v>1.9627120564944418</c:v>
                </c:pt>
                <c:pt idx="54">
                  <c:v>1.7146680995971642</c:v>
                </c:pt>
                <c:pt idx="55">
                  <c:v>2.1713496900806484</c:v>
                </c:pt>
                <c:pt idx="56">
                  <c:v>2.8783786024218356</c:v>
                </c:pt>
                <c:pt idx="57">
                  <c:v>3.0892897860046968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FB-4D59-B07D-6530CEE00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703600"/>
        <c:axId val="846705896"/>
      </c:lineChart>
      <c:catAx>
        <c:axId val="153613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3614976"/>
        <c:crosses val="autoZero"/>
        <c:auto val="1"/>
        <c:lblAlgn val="ctr"/>
        <c:lblOffset val="100"/>
        <c:tickLblSkip val="1"/>
        <c:noMultiLvlLbl val="0"/>
      </c:catAx>
      <c:valAx>
        <c:axId val="153614976"/>
        <c:scaling>
          <c:orientation val="minMax"/>
          <c:max val="7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8567708248266362E-2"/>
              <c:y val="1.4004038105282147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3613440"/>
        <c:crosses val="autoZero"/>
        <c:crossBetween val="between"/>
      </c:valAx>
      <c:valAx>
        <c:axId val="846705896"/>
        <c:scaling>
          <c:orientation val="minMax"/>
          <c:max val="7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7502749510876487"/>
              <c:y val="6.050291214731629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46703600"/>
        <c:crosses val="max"/>
        <c:crossBetween val="between"/>
      </c:valAx>
      <c:catAx>
        <c:axId val="846703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4670589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6530570577347219E-3"/>
          <c:y val="0.90345412060126251"/>
          <c:w val="0.95224060875060745"/>
          <c:h val="9.6545879398737489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341224039136959E-2"/>
          <c:y val="7.6783324030369207E-2"/>
          <c:w val="0.88931770914065988"/>
          <c:h val="0.64316185958916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'9.adat'!$A$5</c:f>
              <c:strCache>
                <c:ptCount val="1"/>
                <c:pt idx="0">
                  <c:v>Folyó fizetési mérleg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'9.adat'!$C$3:$FD$4</c:f>
              <c:multiLvlStrCache>
                <c:ptCount val="157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2015</c:v>
                  </c:pt>
                  <c:pt idx="36">
                    <c:v>2016</c:v>
                  </c:pt>
                  <c:pt idx="40">
                    <c:v>2017</c:v>
                  </c:pt>
                  <c:pt idx="44">
                    <c:v>2018</c:v>
                  </c:pt>
                  <c:pt idx="48">
                    <c:v>2019</c:v>
                  </c:pt>
                  <c:pt idx="52">
                    <c:v>2020</c:v>
                  </c:pt>
                  <c:pt idx="56">
                    <c:v>2021</c:v>
                  </c:pt>
                  <c:pt idx="60">
                    <c:v>2022</c:v>
                  </c:pt>
                  <c:pt idx="64">
                    <c:v>2015</c:v>
                  </c:pt>
                  <c:pt idx="68">
                    <c:v>2016</c:v>
                  </c:pt>
                  <c:pt idx="72">
                    <c:v>2017</c:v>
                  </c:pt>
                  <c:pt idx="76">
                    <c:v>2018</c:v>
                  </c:pt>
                  <c:pt idx="80">
                    <c:v>2019</c:v>
                  </c:pt>
                  <c:pt idx="84">
                    <c:v>2020</c:v>
                  </c:pt>
                  <c:pt idx="88">
                    <c:v>2021</c:v>
                  </c:pt>
                  <c:pt idx="92">
                    <c:v>2022</c:v>
                  </c:pt>
                  <c:pt idx="96">
                    <c:v>2015</c:v>
                  </c:pt>
                  <c:pt idx="100">
                    <c:v>2016</c:v>
                  </c:pt>
                  <c:pt idx="104">
                    <c:v>2017</c:v>
                  </c:pt>
                  <c:pt idx="108">
                    <c:v>2018</c:v>
                  </c:pt>
                  <c:pt idx="112">
                    <c:v>2019</c:v>
                  </c:pt>
                  <c:pt idx="116">
                    <c:v>2020</c:v>
                  </c:pt>
                  <c:pt idx="120">
                    <c:v>2021</c:v>
                  </c:pt>
                  <c:pt idx="124">
                    <c:v>2022</c:v>
                  </c:pt>
                  <c:pt idx="128">
                    <c:v>2015</c:v>
                  </c:pt>
                  <c:pt idx="132">
                    <c:v>2016</c:v>
                  </c:pt>
                  <c:pt idx="136">
                    <c:v>2017</c:v>
                  </c:pt>
                  <c:pt idx="140">
                    <c:v>2018</c:v>
                  </c:pt>
                  <c:pt idx="144">
                    <c:v>2019</c:v>
                  </c:pt>
                  <c:pt idx="148">
                    <c:v>2020</c:v>
                  </c:pt>
                  <c:pt idx="152">
                    <c:v>2021</c:v>
                  </c:pt>
                  <c:pt idx="156">
                    <c:v>2022</c:v>
                  </c:pt>
                </c:lvl>
                <c:lvl>
                  <c:pt idx="0">
                    <c:v>Magyarország</c:v>
                  </c:pt>
                  <c:pt idx="32">
                    <c:v>Csehország</c:v>
                  </c:pt>
                  <c:pt idx="64">
                    <c:v>Lengyelország</c:v>
                  </c:pt>
                  <c:pt idx="96">
                    <c:v>Szlovákia</c:v>
                  </c:pt>
                  <c:pt idx="128">
                    <c:v>Románia</c:v>
                  </c:pt>
                </c:lvl>
              </c:multiLvlStrCache>
            </c:multiLvlStrRef>
          </c:cat>
          <c:val>
            <c:numRef>
              <c:f>'9.adat'!$C$5:$FD$5</c:f>
              <c:numCache>
                <c:formatCode>0.00</c:formatCode>
                <c:ptCount val="158"/>
                <c:pt idx="0">
                  <c:v>1.8303399050141307</c:v>
                </c:pt>
                <c:pt idx="1">
                  <c:v>2.2970885038627351</c:v>
                </c:pt>
                <c:pt idx="2">
                  <c:v>2.1831736469959124</c:v>
                </c:pt>
                <c:pt idx="3">
                  <c:v>2.3472406314625576</c:v>
                </c:pt>
                <c:pt idx="4">
                  <c:v>2.4502761618772304</c:v>
                </c:pt>
                <c:pt idx="5">
                  <c:v>3.5280278876239213</c:v>
                </c:pt>
                <c:pt idx="6">
                  <c:v>4.3475951017632246</c:v>
                </c:pt>
                <c:pt idx="7">
                  <c:v>4.4792341140577392</c:v>
                </c:pt>
                <c:pt idx="8">
                  <c:v>3.6554916879117534</c:v>
                </c:pt>
                <c:pt idx="9">
                  <c:v>3.2741571011911317</c:v>
                </c:pt>
                <c:pt idx="10">
                  <c:v>2.3899297092627099</c:v>
                </c:pt>
                <c:pt idx="11">
                  <c:v>1.9970857977658434</c:v>
                </c:pt>
                <c:pt idx="12">
                  <c:v>2.0488905116005656</c:v>
                </c:pt>
                <c:pt idx="13">
                  <c:v>1.4679557763063251</c:v>
                </c:pt>
                <c:pt idx="14">
                  <c:v>0.71050532904170616</c:v>
                </c:pt>
                <c:pt idx="15">
                  <c:v>0.15882612494653589</c:v>
                </c:pt>
                <c:pt idx="16">
                  <c:v>-0.27610533489661726</c:v>
                </c:pt>
                <c:pt idx="17">
                  <c:v>-0.46039112711500951</c:v>
                </c:pt>
                <c:pt idx="18">
                  <c:v>-0.64558429242390025</c:v>
                </c:pt>
                <c:pt idx="19">
                  <c:v>-0.78692019417281545</c:v>
                </c:pt>
                <c:pt idx="20">
                  <c:v>-0.94766934099585542</c:v>
                </c:pt>
                <c:pt idx="21">
                  <c:v>-2.177749161531497</c:v>
                </c:pt>
                <c:pt idx="22">
                  <c:v>-1.6118263776040702</c:v>
                </c:pt>
                <c:pt idx="23">
                  <c:v>-1.1368425784868716</c:v>
                </c:pt>
                <c:pt idx="24">
                  <c:v>-0.67198869822013552</c:v>
                </c:pt>
                <c:pt idx="25">
                  <c:v>-0.4672647389053603</c:v>
                </c:pt>
                <c:pt idx="26">
                  <c:v>-2.4806383722325251</c:v>
                </c:pt>
                <c:pt idx="27">
                  <c:v>-4.1698701597196131</c:v>
                </c:pt>
                <c:pt idx="28">
                  <c:v>-5.8408162301876319</c:v>
                </c:pt>
                <c:pt idx="29">
                  <c:v>-6.6046781152820557</c:v>
                </c:pt>
                <c:pt idx="32">
                  <c:v>0.46820878588101233</c:v>
                </c:pt>
                <c:pt idx="33">
                  <c:v>0.28708039970235966</c:v>
                </c:pt>
                <c:pt idx="34">
                  <c:v>9.3024823066304982E-2</c:v>
                </c:pt>
                <c:pt idx="35">
                  <c:v>0.42186107062502642</c:v>
                </c:pt>
                <c:pt idx="36">
                  <c:v>1.0321734808580214</c:v>
                </c:pt>
                <c:pt idx="37">
                  <c:v>1.7922396583832971</c:v>
                </c:pt>
                <c:pt idx="38">
                  <c:v>2.4055556976304744</c:v>
                </c:pt>
                <c:pt idx="39">
                  <c:v>1.775059556584532</c:v>
                </c:pt>
                <c:pt idx="40">
                  <c:v>1.5011822109434338</c:v>
                </c:pt>
                <c:pt idx="41">
                  <c:v>1.5718201619537204</c:v>
                </c:pt>
                <c:pt idx="42">
                  <c:v>1.2166444278451325</c:v>
                </c:pt>
                <c:pt idx="43">
                  <c:v>1.4872601751176202</c:v>
                </c:pt>
                <c:pt idx="44">
                  <c:v>0.57753225778268158</c:v>
                </c:pt>
                <c:pt idx="45">
                  <c:v>0.70496647884149166</c:v>
                </c:pt>
                <c:pt idx="46">
                  <c:v>0.17783612875796403</c:v>
                </c:pt>
                <c:pt idx="47">
                  <c:v>0.45608844891999023</c:v>
                </c:pt>
                <c:pt idx="48">
                  <c:v>0.30051400386836347</c:v>
                </c:pt>
                <c:pt idx="49">
                  <c:v>0.82231198853046328</c:v>
                </c:pt>
                <c:pt idx="50">
                  <c:v>0.92914385643050945</c:v>
                </c:pt>
                <c:pt idx="51">
                  <c:v>0.33121476438676717</c:v>
                </c:pt>
                <c:pt idx="52">
                  <c:v>0.65262012251981905</c:v>
                </c:pt>
                <c:pt idx="53">
                  <c:v>-8.7463993082681699E-2</c:v>
                </c:pt>
                <c:pt idx="54">
                  <c:v>2.050849632467509</c:v>
                </c:pt>
                <c:pt idx="55">
                  <c:v>2.0353148698407639</c:v>
                </c:pt>
                <c:pt idx="56">
                  <c:v>1.9595857769559657</c:v>
                </c:pt>
                <c:pt idx="57">
                  <c:v>2.3768652199151314</c:v>
                </c:pt>
                <c:pt idx="58">
                  <c:v>-0.25819347314826663</c:v>
                </c:pt>
                <c:pt idx="59">
                  <c:v>-0.8701952768379787</c:v>
                </c:pt>
                <c:pt idx="60">
                  <c:v>-1.9962000213173472</c:v>
                </c:pt>
                <c:pt idx="61">
                  <c:v>-3.4648876913384821</c:v>
                </c:pt>
                <c:pt idx="64">
                  <c:v>-1.9176957243205266</c:v>
                </c:pt>
                <c:pt idx="65">
                  <c:v>-1.0937640073319739</c:v>
                </c:pt>
                <c:pt idx="66">
                  <c:v>-1.0712784976874472</c:v>
                </c:pt>
                <c:pt idx="67">
                  <c:v>-0.91059946985106144</c:v>
                </c:pt>
                <c:pt idx="68">
                  <c:v>-0.98087483607317982</c:v>
                </c:pt>
                <c:pt idx="69">
                  <c:v>-0.70300630779953266</c:v>
                </c:pt>
                <c:pt idx="70">
                  <c:v>-0.85561539943641851</c:v>
                </c:pt>
                <c:pt idx="71">
                  <c:v>-0.79177162618899799</c:v>
                </c:pt>
                <c:pt idx="72">
                  <c:v>-0.17377306140180931</c:v>
                </c:pt>
                <c:pt idx="73">
                  <c:v>-0.73820408902299661</c:v>
                </c:pt>
                <c:pt idx="74">
                  <c:v>-0.11545496038110017</c:v>
                </c:pt>
                <c:pt idx="75">
                  <c:v>-0.35155633645927631</c:v>
                </c:pt>
                <c:pt idx="76">
                  <c:v>-0.77557055189844626</c:v>
                </c:pt>
                <c:pt idx="77">
                  <c:v>-0.71065826265724463</c:v>
                </c:pt>
                <c:pt idx="78">
                  <c:v>-1.2167091767117182</c:v>
                </c:pt>
                <c:pt idx="79">
                  <c:v>-1.3087632277923196</c:v>
                </c:pt>
                <c:pt idx="80">
                  <c:v>-0.99536152038061165</c:v>
                </c:pt>
                <c:pt idx="81">
                  <c:v>-0.78566765302543262</c:v>
                </c:pt>
                <c:pt idx="82">
                  <c:v>-0.31488182043309576</c:v>
                </c:pt>
                <c:pt idx="83">
                  <c:v>0.47210504698002675</c:v>
                </c:pt>
                <c:pt idx="84">
                  <c:v>0.9534593729692955</c:v>
                </c:pt>
                <c:pt idx="85">
                  <c:v>1.922057156372516</c:v>
                </c:pt>
                <c:pt idx="86">
                  <c:v>2.5295701034444242</c:v>
                </c:pt>
                <c:pt idx="87">
                  <c:v>2.9054224914472355</c:v>
                </c:pt>
                <c:pt idx="88">
                  <c:v>2.7522123591189542</c:v>
                </c:pt>
                <c:pt idx="89">
                  <c:v>1.9472419969443018</c:v>
                </c:pt>
                <c:pt idx="90">
                  <c:v>0.86235813568712338</c:v>
                </c:pt>
                <c:pt idx="91">
                  <c:v>-0.71922672632789941</c:v>
                </c:pt>
                <c:pt idx="92">
                  <c:v>-2.7417711943808922</c:v>
                </c:pt>
                <c:pt idx="93">
                  <c:v>-3.9312109339168941</c:v>
                </c:pt>
                <c:pt idx="96">
                  <c:v>0.31043612044661151</c:v>
                </c:pt>
                <c:pt idx="97">
                  <c:v>-0.74704904052818222</c:v>
                </c:pt>
                <c:pt idx="98">
                  <c:v>-1.9049445740771549</c:v>
                </c:pt>
                <c:pt idx="99">
                  <c:v>-2.088796704390266</c:v>
                </c:pt>
                <c:pt idx="100">
                  <c:v>-2.5273308291753094</c:v>
                </c:pt>
                <c:pt idx="101">
                  <c:v>-1.9966649929642508</c:v>
                </c:pt>
                <c:pt idx="102">
                  <c:v>-1.7482140800701362</c:v>
                </c:pt>
                <c:pt idx="103">
                  <c:v>-2.7417415712307225</c:v>
                </c:pt>
                <c:pt idx="104">
                  <c:v>-2.5055654715204767</c:v>
                </c:pt>
                <c:pt idx="105">
                  <c:v>-2.5933920859861215</c:v>
                </c:pt>
                <c:pt idx="106">
                  <c:v>-2.5636815180964345</c:v>
                </c:pt>
                <c:pt idx="107">
                  <c:v>-1.9163222528806416</c:v>
                </c:pt>
                <c:pt idx="108">
                  <c:v>-1.8379347964625778</c:v>
                </c:pt>
                <c:pt idx="109">
                  <c:v>-1.7775910009383618</c:v>
                </c:pt>
                <c:pt idx="110">
                  <c:v>-1.5977059510103258</c:v>
                </c:pt>
                <c:pt idx="111">
                  <c:v>-2.2063041414467834</c:v>
                </c:pt>
                <c:pt idx="112">
                  <c:v>-2.2538005566516346</c:v>
                </c:pt>
                <c:pt idx="113">
                  <c:v>-2.98298311356948</c:v>
                </c:pt>
                <c:pt idx="114">
                  <c:v>-3.91078837057304</c:v>
                </c:pt>
                <c:pt idx="115">
                  <c:v>-3.3628572643756378</c:v>
                </c:pt>
                <c:pt idx="116">
                  <c:v>-3.8389498170029333</c:v>
                </c:pt>
                <c:pt idx="117">
                  <c:v>-3.2130497108015987</c:v>
                </c:pt>
                <c:pt idx="118">
                  <c:v>-0.72540910964214522</c:v>
                </c:pt>
                <c:pt idx="119">
                  <c:v>0.3578437281777771</c:v>
                </c:pt>
                <c:pt idx="120">
                  <c:v>1.7847193768603244</c:v>
                </c:pt>
                <c:pt idx="121">
                  <c:v>1.3244837509177292</c:v>
                </c:pt>
                <c:pt idx="122">
                  <c:v>-0.63739716624277842</c:v>
                </c:pt>
                <c:pt idx="123">
                  <c:v>-1.9668974748384773</c:v>
                </c:pt>
                <c:pt idx="124">
                  <c:v>-4.4925166747186749</c:v>
                </c:pt>
                <c:pt idx="125">
                  <c:v>-5.5851179058564968</c:v>
                </c:pt>
                <c:pt idx="128">
                  <c:v>0.58813373250241885</c:v>
                </c:pt>
                <c:pt idx="129">
                  <c:v>0.14386116912254399</c:v>
                </c:pt>
                <c:pt idx="130">
                  <c:v>-0.16973032443138422</c:v>
                </c:pt>
                <c:pt idx="131">
                  <c:v>-0.80660368522600256</c:v>
                </c:pt>
                <c:pt idx="132">
                  <c:v>-1.7725401205971392</c:v>
                </c:pt>
                <c:pt idx="133">
                  <c:v>-1.9298146525258673</c:v>
                </c:pt>
                <c:pt idx="134">
                  <c:v>-1.7068218253756275</c:v>
                </c:pt>
                <c:pt idx="135">
                  <c:v>-1.581245685239786</c:v>
                </c:pt>
                <c:pt idx="136">
                  <c:v>-1.9344591542244181</c:v>
                </c:pt>
                <c:pt idx="137">
                  <c:v>-2.4170776277862935</c:v>
                </c:pt>
                <c:pt idx="138">
                  <c:v>-2.8088503154959379</c:v>
                </c:pt>
                <c:pt idx="139">
                  <c:v>-3.1139434769880343</c:v>
                </c:pt>
                <c:pt idx="140">
                  <c:v>-3.2118251191632141</c:v>
                </c:pt>
                <c:pt idx="141">
                  <c:v>-3.1755691362732263</c:v>
                </c:pt>
                <c:pt idx="142">
                  <c:v>-4.1084409750764221</c:v>
                </c:pt>
                <c:pt idx="143">
                  <c:v>-4.6442244637583636</c:v>
                </c:pt>
                <c:pt idx="144">
                  <c:v>-4.6619519936139895</c:v>
                </c:pt>
                <c:pt idx="145">
                  <c:v>-4.8594702983097386</c:v>
                </c:pt>
                <c:pt idx="146">
                  <c:v>-4.9713382136766402</c:v>
                </c:pt>
                <c:pt idx="147">
                  <c:v>-4.8884117670788942</c:v>
                </c:pt>
                <c:pt idx="148">
                  <c:v>-4.766848416053211</c:v>
                </c:pt>
                <c:pt idx="149">
                  <c:v>-4.6960252860110572</c:v>
                </c:pt>
                <c:pt idx="150">
                  <c:v>-4.7809160945217455</c:v>
                </c:pt>
                <c:pt idx="151">
                  <c:v>-4.9807728359724006</c:v>
                </c:pt>
                <c:pt idx="152">
                  <c:v>-5.7174587596679949</c:v>
                </c:pt>
                <c:pt idx="153">
                  <c:v>-6.1427408796574792</c:v>
                </c:pt>
                <c:pt idx="154">
                  <c:v>-6.5464476877781941</c:v>
                </c:pt>
                <c:pt idx="155">
                  <c:v>-6.9684278337091179</c:v>
                </c:pt>
                <c:pt idx="156">
                  <c:v>-7.765221983870858</c:v>
                </c:pt>
                <c:pt idx="157">
                  <c:v>-9.9052359734808118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C2-4DD4-B7C6-ACD9C75FC3A3}"/>
            </c:ext>
          </c:extLst>
        </c:ser>
        <c:ser>
          <c:idx val="1"/>
          <c:order val="1"/>
          <c:tx>
            <c:strRef>
              <c:f>'9.adat'!$A$6</c:f>
              <c:strCache>
                <c:ptCount val="1"/>
                <c:pt idx="0">
                  <c:v>Tőkemérleg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'9.adat'!$C$3:$FD$4</c:f>
              <c:multiLvlStrCache>
                <c:ptCount val="157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2015</c:v>
                  </c:pt>
                  <c:pt idx="36">
                    <c:v>2016</c:v>
                  </c:pt>
                  <c:pt idx="40">
                    <c:v>2017</c:v>
                  </c:pt>
                  <c:pt idx="44">
                    <c:v>2018</c:v>
                  </c:pt>
                  <c:pt idx="48">
                    <c:v>2019</c:v>
                  </c:pt>
                  <c:pt idx="52">
                    <c:v>2020</c:v>
                  </c:pt>
                  <c:pt idx="56">
                    <c:v>2021</c:v>
                  </c:pt>
                  <c:pt idx="60">
                    <c:v>2022</c:v>
                  </c:pt>
                  <c:pt idx="64">
                    <c:v>2015</c:v>
                  </c:pt>
                  <c:pt idx="68">
                    <c:v>2016</c:v>
                  </c:pt>
                  <c:pt idx="72">
                    <c:v>2017</c:v>
                  </c:pt>
                  <c:pt idx="76">
                    <c:v>2018</c:v>
                  </c:pt>
                  <c:pt idx="80">
                    <c:v>2019</c:v>
                  </c:pt>
                  <c:pt idx="84">
                    <c:v>2020</c:v>
                  </c:pt>
                  <c:pt idx="88">
                    <c:v>2021</c:v>
                  </c:pt>
                  <c:pt idx="92">
                    <c:v>2022</c:v>
                  </c:pt>
                  <c:pt idx="96">
                    <c:v>2015</c:v>
                  </c:pt>
                  <c:pt idx="100">
                    <c:v>2016</c:v>
                  </c:pt>
                  <c:pt idx="104">
                    <c:v>2017</c:v>
                  </c:pt>
                  <c:pt idx="108">
                    <c:v>2018</c:v>
                  </c:pt>
                  <c:pt idx="112">
                    <c:v>2019</c:v>
                  </c:pt>
                  <c:pt idx="116">
                    <c:v>2020</c:v>
                  </c:pt>
                  <c:pt idx="120">
                    <c:v>2021</c:v>
                  </c:pt>
                  <c:pt idx="124">
                    <c:v>2022</c:v>
                  </c:pt>
                  <c:pt idx="128">
                    <c:v>2015</c:v>
                  </c:pt>
                  <c:pt idx="132">
                    <c:v>2016</c:v>
                  </c:pt>
                  <c:pt idx="136">
                    <c:v>2017</c:v>
                  </c:pt>
                  <c:pt idx="140">
                    <c:v>2018</c:v>
                  </c:pt>
                  <c:pt idx="144">
                    <c:v>2019</c:v>
                  </c:pt>
                  <c:pt idx="148">
                    <c:v>2020</c:v>
                  </c:pt>
                  <c:pt idx="152">
                    <c:v>2021</c:v>
                  </c:pt>
                  <c:pt idx="156">
                    <c:v>2022</c:v>
                  </c:pt>
                </c:lvl>
                <c:lvl>
                  <c:pt idx="0">
                    <c:v>Magyarország</c:v>
                  </c:pt>
                  <c:pt idx="32">
                    <c:v>Csehország</c:v>
                  </c:pt>
                  <c:pt idx="64">
                    <c:v>Lengyelország</c:v>
                  </c:pt>
                  <c:pt idx="96">
                    <c:v>Szlovákia</c:v>
                  </c:pt>
                  <c:pt idx="128">
                    <c:v>Románia</c:v>
                  </c:pt>
                </c:lvl>
              </c:multiLvlStrCache>
            </c:multiLvlStrRef>
          </c:cat>
          <c:val>
            <c:numRef>
              <c:f>'9.adat'!$C$6:$FD$6</c:f>
              <c:numCache>
                <c:formatCode>0.00</c:formatCode>
                <c:ptCount val="158"/>
                <c:pt idx="0">
                  <c:v>4.046869202858228</c:v>
                </c:pt>
                <c:pt idx="1">
                  <c:v>4.6346630461657004</c:v>
                </c:pt>
                <c:pt idx="2">
                  <c:v>4.3276535821391482</c:v>
                </c:pt>
                <c:pt idx="3">
                  <c:v>4.5732890247683589</c:v>
                </c:pt>
                <c:pt idx="4">
                  <c:v>3.9367012945093665</c:v>
                </c:pt>
                <c:pt idx="5">
                  <c:v>2.8263459543188056</c:v>
                </c:pt>
                <c:pt idx="6">
                  <c:v>2.0561826891820107</c:v>
                </c:pt>
                <c:pt idx="7">
                  <c:v>-1.8168394739480811E-2</c:v>
                </c:pt>
                <c:pt idx="8">
                  <c:v>9.5199394938543E-2</c:v>
                </c:pt>
                <c:pt idx="9">
                  <c:v>0.38293560611271737</c:v>
                </c:pt>
                <c:pt idx="10">
                  <c:v>0.54927019762560836</c:v>
                </c:pt>
                <c:pt idx="11">
                  <c:v>0.8469138631523524</c:v>
                </c:pt>
                <c:pt idx="12">
                  <c:v>1.109343478852588</c:v>
                </c:pt>
                <c:pt idx="13">
                  <c:v>1.2432946639480775</c:v>
                </c:pt>
                <c:pt idx="14">
                  <c:v>1.5238051832108337</c:v>
                </c:pt>
                <c:pt idx="15">
                  <c:v>2.2530308308962268</c:v>
                </c:pt>
                <c:pt idx="16">
                  <c:v>2.0050294174231102</c:v>
                </c:pt>
                <c:pt idx="17">
                  <c:v>1.8471249399371767</c:v>
                </c:pt>
                <c:pt idx="18">
                  <c:v>1.8078228130411649</c:v>
                </c:pt>
                <c:pt idx="19">
                  <c:v>1.850610226376826</c:v>
                </c:pt>
                <c:pt idx="20">
                  <c:v>2.0247179452278106</c:v>
                </c:pt>
                <c:pt idx="21">
                  <c:v>2.2413599070693806</c:v>
                </c:pt>
                <c:pt idx="22">
                  <c:v>2.4641728773559626</c:v>
                </c:pt>
                <c:pt idx="23">
                  <c:v>2.0339586974751365</c:v>
                </c:pt>
                <c:pt idx="24">
                  <c:v>2.0937318700112502</c:v>
                </c:pt>
                <c:pt idx="25">
                  <c:v>1.9703443732165946</c:v>
                </c:pt>
                <c:pt idx="26">
                  <c:v>1.8997200448314531</c:v>
                </c:pt>
                <c:pt idx="27">
                  <c:v>2.5471778396554177</c:v>
                </c:pt>
                <c:pt idx="28">
                  <c:v>3.1629398178487249</c:v>
                </c:pt>
                <c:pt idx="29">
                  <c:v>3.2779000688956663</c:v>
                </c:pt>
                <c:pt idx="32">
                  <c:v>0.92729580998745453</c:v>
                </c:pt>
                <c:pt idx="33">
                  <c:v>2.056652333111495</c:v>
                </c:pt>
                <c:pt idx="34">
                  <c:v>2.1279578704656421</c:v>
                </c:pt>
                <c:pt idx="35">
                  <c:v>2.1302952261010253</c:v>
                </c:pt>
                <c:pt idx="36">
                  <c:v>1.8533485688804661</c:v>
                </c:pt>
                <c:pt idx="37">
                  <c:v>1.1872313944787847</c:v>
                </c:pt>
                <c:pt idx="38">
                  <c:v>1.2798108698678987</c:v>
                </c:pt>
                <c:pt idx="39">
                  <c:v>1.0767244357552541</c:v>
                </c:pt>
                <c:pt idx="40">
                  <c:v>0.71105404846646936</c:v>
                </c:pt>
                <c:pt idx="41">
                  <c:v>0.43081985313207999</c:v>
                </c:pt>
                <c:pt idx="42">
                  <c:v>0.34682985067003758</c:v>
                </c:pt>
                <c:pt idx="43">
                  <c:v>0.89225323388432853</c:v>
                </c:pt>
                <c:pt idx="44">
                  <c:v>0.87553450939962707</c:v>
                </c:pt>
                <c:pt idx="45">
                  <c:v>0.68881699413690756</c:v>
                </c:pt>
                <c:pt idx="46">
                  <c:v>0.60198441318636176</c:v>
                </c:pt>
                <c:pt idx="47">
                  <c:v>0.23264303730253549</c:v>
                </c:pt>
                <c:pt idx="48">
                  <c:v>0.14410448885482785</c:v>
                </c:pt>
                <c:pt idx="49">
                  <c:v>0.37111117354121942</c:v>
                </c:pt>
                <c:pt idx="50">
                  <c:v>0.33633001281063529</c:v>
                </c:pt>
                <c:pt idx="51">
                  <c:v>0.42362514626103603</c:v>
                </c:pt>
                <c:pt idx="52">
                  <c:v>0.80574788249579754</c:v>
                </c:pt>
                <c:pt idx="53">
                  <c:v>0.95865796047026519</c:v>
                </c:pt>
                <c:pt idx="54">
                  <c:v>1.2125822594541087</c:v>
                </c:pt>
                <c:pt idx="55">
                  <c:v>1.1709072341782039</c:v>
                </c:pt>
                <c:pt idx="56">
                  <c:v>0.80238077999134849</c:v>
                </c:pt>
                <c:pt idx="57">
                  <c:v>0.86012197625839837</c:v>
                </c:pt>
                <c:pt idx="58">
                  <c:v>1.2061095876360193</c:v>
                </c:pt>
                <c:pt idx="59">
                  <c:v>1.5649753638365287</c:v>
                </c:pt>
                <c:pt idx="60">
                  <c:v>1.4460671108857357</c:v>
                </c:pt>
                <c:pt idx="61">
                  <c:v>1.1063532031724523</c:v>
                </c:pt>
                <c:pt idx="64">
                  <c:v>2.94941650821043</c:v>
                </c:pt>
                <c:pt idx="65">
                  <c:v>2.3158470966794398</c:v>
                </c:pt>
                <c:pt idx="66">
                  <c:v>2.9181792564447604</c:v>
                </c:pt>
                <c:pt idx="67">
                  <c:v>2.3611775004362903</c:v>
                </c:pt>
                <c:pt idx="68">
                  <c:v>2.0737745692553169</c:v>
                </c:pt>
                <c:pt idx="69">
                  <c:v>1.8113048418364659</c:v>
                </c:pt>
                <c:pt idx="70">
                  <c:v>0.74994972207676658</c:v>
                </c:pt>
                <c:pt idx="71">
                  <c:v>1.0431827107107539</c:v>
                </c:pt>
                <c:pt idx="72">
                  <c:v>0.61948071491783741</c:v>
                </c:pt>
                <c:pt idx="73">
                  <c:v>0.80467637834526451</c:v>
                </c:pt>
                <c:pt idx="74">
                  <c:v>1.0044296153938193</c:v>
                </c:pt>
                <c:pt idx="75">
                  <c:v>1.2597275037511746</c:v>
                </c:pt>
                <c:pt idx="76">
                  <c:v>1.3869840356049219</c:v>
                </c:pt>
                <c:pt idx="77">
                  <c:v>1.5266489618382175</c:v>
                </c:pt>
                <c:pt idx="78">
                  <c:v>1.7815727711960296</c:v>
                </c:pt>
                <c:pt idx="79">
                  <c:v>2.0948651389121649</c:v>
                </c:pt>
                <c:pt idx="80">
                  <c:v>1.9593231851489212</c:v>
                </c:pt>
                <c:pt idx="81">
                  <c:v>2.1508875866340533</c:v>
                </c:pt>
                <c:pt idx="82">
                  <c:v>2.1224284364710306</c:v>
                </c:pt>
                <c:pt idx="83">
                  <c:v>1.9759643347544269</c:v>
                </c:pt>
                <c:pt idx="84">
                  <c:v>2.171840466469285</c:v>
                </c:pt>
                <c:pt idx="85">
                  <c:v>2.3268409615443115</c:v>
                </c:pt>
                <c:pt idx="86">
                  <c:v>2.2128715411619462</c:v>
                </c:pt>
                <c:pt idx="87">
                  <c:v>2.2927886618474425</c:v>
                </c:pt>
                <c:pt idx="88">
                  <c:v>2.0496071497641077</c:v>
                </c:pt>
                <c:pt idx="89">
                  <c:v>1.9085003079350054</c:v>
                </c:pt>
                <c:pt idx="90">
                  <c:v>2.0577088942681905</c:v>
                </c:pt>
                <c:pt idx="91">
                  <c:v>1.6158521451133496</c:v>
                </c:pt>
                <c:pt idx="92">
                  <c:v>1.2023737747086851</c:v>
                </c:pt>
                <c:pt idx="93">
                  <c:v>1.0424337924075846</c:v>
                </c:pt>
                <c:pt idx="96">
                  <c:v>1.1715872201844657</c:v>
                </c:pt>
                <c:pt idx="97">
                  <c:v>1.3829668188290314</c:v>
                </c:pt>
                <c:pt idx="98">
                  <c:v>2.1616554485327084</c:v>
                </c:pt>
                <c:pt idx="99">
                  <c:v>3.2379040182455201</c:v>
                </c:pt>
                <c:pt idx="100">
                  <c:v>3.6681554571334241</c:v>
                </c:pt>
                <c:pt idx="101">
                  <c:v>3.8298030610157516</c:v>
                </c:pt>
                <c:pt idx="102">
                  <c:v>2.9200053989328438</c:v>
                </c:pt>
                <c:pt idx="103">
                  <c:v>1.7247593631733695</c:v>
                </c:pt>
                <c:pt idx="104">
                  <c:v>0.85553801192530998</c:v>
                </c:pt>
                <c:pt idx="105">
                  <c:v>0.50428753611370991</c:v>
                </c:pt>
                <c:pt idx="106">
                  <c:v>0.41627312695071844</c:v>
                </c:pt>
                <c:pt idx="107">
                  <c:v>0.10717288585199483</c:v>
                </c:pt>
                <c:pt idx="108">
                  <c:v>0.22743244554776143</c:v>
                </c:pt>
                <c:pt idx="109">
                  <c:v>0.34091890367112432</c:v>
                </c:pt>
                <c:pt idx="110">
                  <c:v>0.4017755558800854</c:v>
                </c:pt>
                <c:pt idx="111">
                  <c:v>0.96186854314151504</c:v>
                </c:pt>
                <c:pt idx="112">
                  <c:v>0.95520363585118384</c:v>
                </c:pt>
                <c:pt idx="113">
                  <c:v>0.90873413194093378</c:v>
                </c:pt>
                <c:pt idx="114">
                  <c:v>0.82544338240123694</c:v>
                </c:pt>
                <c:pt idx="115">
                  <c:v>0.71559203810820005</c:v>
                </c:pt>
                <c:pt idx="116">
                  <c:v>1.129465771943428</c:v>
                </c:pt>
                <c:pt idx="117">
                  <c:v>0.90990365853923816</c:v>
                </c:pt>
                <c:pt idx="118">
                  <c:v>1.0100922229749492</c:v>
                </c:pt>
                <c:pt idx="119">
                  <c:v>0.76140891601043881</c:v>
                </c:pt>
                <c:pt idx="120">
                  <c:v>0.5995313011487674</c:v>
                </c:pt>
                <c:pt idx="121">
                  <c:v>1.530181689296956</c:v>
                </c:pt>
                <c:pt idx="122">
                  <c:v>1.5210946122726603</c:v>
                </c:pt>
                <c:pt idx="123">
                  <c:v>1.3677572138278979</c:v>
                </c:pt>
                <c:pt idx="124">
                  <c:v>1.1690710066154228</c:v>
                </c:pt>
                <c:pt idx="125">
                  <c:v>0.3999779431168739</c:v>
                </c:pt>
                <c:pt idx="128">
                  <c:v>2.5470158418873448</c:v>
                </c:pt>
                <c:pt idx="129">
                  <c:v>2.6859041916941999</c:v>
                </c:pt>
                <c:pt idx="130">
                  <c:v>2.9462694265630494</c:v>
                </c:pt>
                <c:pt idx="131">
                  <c:v>2.4329235168869769</c:v>
                </c:pt>
                <c:pt idx="132">
                  <c:v>2.2798383780328892</c:v>
                </c:pt>
                <c:pt idx="133">
                  <c:v>2.6134728707875645</c:v>
                </c:pt>
                <c:pt idx="134">
                  <c:v>2.7439875300030789</c:v>
                </c:pt>
                <c:pt idx="135">
                  <c:v>2.5027079346896728</c:v>
                </c:pt>
                <c:pt idx="136">
                  <c:v>1.8175226377471303</c:v>
                </c:pt>
                <c:pt idx="137">
                  <c:v>1.2493293261215557</c:v>
                </c:pt>
                <c:pt idx="138">
                  <c:v>0.75552542313476223</c:v>
                </c:pt>
                <c:pt idx="139">
                  <c:v>1.1843394174927093</c:v>
                </c:pt>
                <c:pt idx="140">
                  <c:v>1.203848608481177</c:v>
                </c:pt>
                <c:pt idx="141">
                  <c:v>1.2612719384127051</c:v>
                </c:pt>
                <c:pt idx="142">
                  <c:v>1.3297364544246835</c:v>
                </c:pt>
                <c:pt idx="143">
                  <c:v>1.228943624882453</c:v>
                </c:pt>
                <c:pt idx="144">
                  <c:v>1.4096527030216508</c:v>
                </c:pt>
                <c:pt idx="145">
                  <c:v>1.3696090940617265</c:v>
                </c:pt>
                <c:pt idx="146">
                  <c:v>1.3559574535588019</c:v>
                </c:pt>
                <c:pt idx="147">
                  <c:v>1.2772919402770995</c:v>
                </c:pt>
                <c:pt idx="148">
                  <c:v>1.4677782952627694</c:v>
                </c:pt>
                <c:pt idx="149">
                  <c:v>1.6563008103363321</c:v>
                </c:pt>
                <c:pt idx="150">
                  <c:v>1.6989142797203503</c:v>
                </c:pt>
                <c:pt idx="151">
                  <c:v>1.9098678103895275</c:v>
                </c:pt>
                <c:pt idx="152">
                  <c:v>1.5956312284577734</c:v>
                </c:pt>
                <c:pt idx="153">
                  <c:v>1.5150661317935417</c:v>
                </c:pt>
                <c:pt idx="154">
                  <c:v>1.632646813200644</c:v>
                </c:pt>
                <c:pt idx="155">
                  <c:v>2.184829409296432</c:v>
                </c:pt>
                <c:pt idx="156">
                  <c:v>2.1181315487685533</c:v>
                </c:pt>
                <c:pt idx="157">
                  <c:v>2.2511446302943954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C2-4DD4-B7C6-ACD9C75FC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824136136"/>
        <c:axId val="824137120"/>
      </c:barChart>
      <c:lineChart>
        <c:grouping val="standard"/>
        <c:varyColors val="0"/>
        <c:ser>
          <c:idx val="3"/>
          <c:order val="3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'9.adat'!$C$3:$EX$4</c:f>
              <c:multiLvlStrCache>
                <c:ptCount val="149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2015</c:v>
                  </c:pt>
                  <c:pt idx="36">
                    <c:v>2016</c:v>
                  </c:pt>
                  <c:pt idx="40">
                    <c:v>2017</c:v>
                  </c:pt>
                  <c:pt idx="44">
                    <c:v>2018</c:v>
                  </c:pt>
                  <c:pt idx="48">
                    <c:v>2019</c:v>
                  </c:pt>
                  <c:pt idx="52">
                    <c:v>2020</c:v>
                  </c:pt>
                  <c:pt idx="56">
                    <c:v>2021</c:v>
                  </c:pt>
                  <c:pt idx="60">
                    <c:v>2022</c:v>
                  </c:pt>
                  <c:pt idx="64">
                    <c:v>2015</c:v>
                  </c:pt>
                  <c:pt idx="68">
                    <c:v>2016</c:v>
                  </c:pt>
                  <c:pt idx="72">
                    <c:v>2017</c:v>
                  </c:pt>
                  <c:pt idx="76">
                    <c:v>2018</c:v>
                  </c:pt>
                  <c:pt idx="80">
                    <c:v>2019</c:v>
                  </c:pt>
                  <c:pt idx="84">
                    <c:v>2020</c:v>
                  </c:pt>
                  <c:pt idx="88">
                    <c:v>2021</c:v>
                  </c:pt>
                  <c:pt idx="92">
                    <c:v>2022</c:v>
                  </c:pt>
                  <c:pt idx="96">
                    <c:v>2015</c:v>
                  </c:pt>
                  <c:pt idx="100">
                    <c:v>2016</c:v>
                  </c:pt>
                  <c:pt idx="104">
                    <c:v>2017</c:v>
                  </c:pt>
                  <c:pt idx="108">
                    <c:v>2018</c:v>
                  </c:pt>
                  <c:pt idx="112">
                    <c:v>2019</c:v>
                  </c:pt>
                  <c:pt idx="116">
                    <c:v>2020</c:v>
                  </c:pt>
                  <c:pt idx="120">
                    <c:v>2021</c:v>
                  </c:pt>
                  <c:pt idx="124">
                    <c:v>2022</c:v>
                  </c:pt>
                  <c:pt idx="128">
                    <c:v>2015</c:v>
                  </c:pt>
                  <c:pt idx="132">
                    <c:v>2016</c:v>
                  </c:pt>
                  <c:pt idx="136">
                    <c:v>2017</c:v>
                  </c:pt>
                  <c:pt idx="140">
                    <c:v>2018</c:v>
                  </c:pt>
                  <c:pt idx="144">
                    <c:v>2019</c:v>
                  </c:pt>
                  <c:pt idx="148">
                    <c:v>2020</c:v>
                  </c:pt>
                </c:lvl>
                <c:lvl>
                  <c:pt idx="0">
                    <c:v>Magyarország</c:v>
                  </c:pt>
                  <c:pt idx="32">
                    <c:v>Csehország</c:v>
                  </c:pt>
                  <c:pt idx="64">
                    <c:v>Lengyelország</c:v>
                  </c:pt>
                  <c:pt idx="96">
                    <c:v>Szlovákia</c:v>
                  </c:pt>
                  <c:pt idx="128">
                    <c:v>Románia</c:v>
                  </c:pt>
                </c:lvl>
              </c:multiLvlStrCache>
            </c:multiLvlStrRef>
          </c:cat>
          <c:val>
            <c:numRef>
              <c:f>'9.adat'!$C$10:$FD$10</c:f>
              <c:numCache>
                <c:formatCode>General</c:formatCode>
                <c:ptCount val="158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-10000</c:v>
                </c:pt>
                <c:pt idx="32">
                  <c:v>-10000</c:v>
                </c:pt>
                <c:pt idx="33">
                  <c:v>-10000</c:v>
                </c:pt>
                <c:pt idx="34">
                  <c:v>-10000</c:v>
                </c:pt>
                <c:pt idx="35">
                  <c:v>-10000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10000</c:v>
                </c:pt>
                <c:pt idx="64">
                  <c:v>10000</c:v>
                </c:pt>
                <c:pt idx="65">
                  <c:v>10000</c:v>
                </c:pt>
                <c:pt idx="66">
                  <c:v>10000</c:v>
                </c:pt>
                <c:pt idx="67">
                  <c:v>10000</c:v>
                </c:pt>
                <c:pt idx="68">
                  <c:v>10000</c:v>
                </c:pt>
                <c:pt idx="69">
                  <c:v>10000</c:v>
                </c:pt>
                <c:pt idx="70">
                  <c:v>10000</c:v>
                </c:pt>
                <c:pt idx="71">
                  <c:v>10000</c:v>
                </c:pt>
                <c:pt idx="72">
                  <c:v>10000</c:v>
                </c:pt>
                <c:pt idx="73">
                  <c:v>10000</c:v>
                </c:pt>
                <c:pt idx="74">
                  <c:v>10000</c:v>
                </c:pt>
                <c:pt idx="75">
                  <c:v>10000</c:v>
                </c:pt>
                <c:pt idx="76">
                  <c:v>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-10000</c:v>
                </c:pt>
                <c:pt idx="96">
                  <c:v>-10000</c:v>
                </c:pt>
                <c:pt idx="97">
                  <c:v>-10000</c:v>
                </c:pt>
                <c:pt idx="98">
                  <c:v>-10000</c:v>
                </c:pt>
                <c:pt idx="99">
                  <c:v>-10000</c:v>
                </c:pt>
                <c:pt idx="100">
                  <c:v>-10000</c:v>
                </c:pt>
                <c:pt idx="101">
                  <c:v>-10000</c:v>
                </c:pt>
                <c:pt idx="102">
                  <c:v>-10000</c:v>
                </c:pt>
                <c:pt idx="103">
                  <c:v>-10000</c:v>
                </c:pt>
                <c:pt idx="104">
                  <c:v>-10000</c:v>
                </c:pt>
                <c:pt idx="105">
                  <c:v>-10000</c:v>
                </c:pt>
                <c:pt idx="106">
                  <c:v>-10000</c:v>
                </c:pt>
                <c:pt idx="107">
                  <c:v>-10000</c:v>
                </c:pt>
                <c:pt idx="108">
                  <c:v>-10000</c:v>
                </c:pt>
                <c:pt idx="109">
                  <c:v>-10000</c:v>
                </c:pt>
                <c:pt idx="110">
                  <c:v>-10000</c:v>
                </c:pt>
                <c:pt idx="111">
                  <c:v>-10000</c:v>
                </c:pt>
                <c:pt idx="112">
                  <c:v>-10000</c:v>
                </c:pt>
                <c:pt idx="113">
                  <c:v>-10000</c:v>
                </c:pt>
                <c:pt idx="114">
                  <c:v>-10000</c:v>
                </c:pt>
                <c:pt idx="115">
                  <c:v>-10000</c:v>
                </c:pt>
                <c:pt idx="116">
                  <c:v>-10000</c:v>
                </c:pt>
                <c:pt idx="117">
                  <c:v>-10000</c:v>
                </c:pt>
                <c:pt idx="118">
                  <c:v>-10000</c:v>
                </c:pt>
                <c:pt idx="119">
                  <c:v>-10000</c:v>
                </c:pt>
                <c:pt idx="120">
                  <c:v>-10000</c:v>
                </c:pt>
                <c:pt idx="121">
                  <c:v>-10000</c:v>
                </c:pt>
                <c:pt idx="122">
                  <c:v>-10000</c:v>
                </c:pt>
                <c:pt idx="123">
                  <c:v>-10000</c:v>
                </c:pt>
                <c:pt idx="124">
                  <c:v>-10000</c:v>
                </c:pt>
                <c:pt idx="125">
                  <c:v>-10000</c:v>
                </c:pt>
                <c:pt idx="126">
                  <c:v>-10000</c:v>
                </c:pt>
                <c:pt idx="127">
                  <c:v>10000</c:v>
                </c:pt>
                <c:pt idx="128">
                  <c:v>10000</c:v>
                </c:pt>
                <c:pt idx="129">
                  <c:v>10000</c:v>
                </c:pt>
                <c:pt idx="130">
                  <c:v>10000</c:v>
                </c:pt>
                <c:pt idx="131">
                  <c:v>10000</c:v>
                </c:pt>
                <c:pt idx="132">
                  <c:v>10000</c:v>
                </c:pt>
                <c:pt idx="133">
                  <c:v>10000</c:v>
                </c:pt>
                <c:pt idx="134">
                  <c:v>10000</c:v>
                </c:pt>
                <c:pt idx="135">
                  <c:v>10000</c:v>
                </c:pt>
                <c:pt idx="136">
                  <c:v>10000</c:v>
                </c:pt>
                <c:pt idx="137">
                  <c:v>10000</c:v>
                </c:pt>
                <c:pt idx="138">
                  <c:v>10000</c:v>
                </c:pt>
                <c:pt idx="139">
                  <c:v>10000</c:v>
                </c:pt>
                <c:pt idx="140">
                  <c:v>10000</c:v>
                </c:pt>
                <c:pt idx="141">
                  <c:v>10000</c:v>
                </c:pt>
                <c:pt idx="142">
                  <c:v>10000</c:v>
                </c:pt>
                <c:pt idx="143">
                  <c:v>10000</c:v>
                </c:pt>
                <c:pt idx="144">
                  <c:v>10000</c:v>
                </c:pt>
                <c:pt idx="145">
                  <c:v>10000</c:v>
                </c:pt>
                <c:pt idx="146">
                  <c:v>10000</c:v>
                </c:pt>
                <c:pt idx="147">
                  <c:v>10000</c:v>
                </c:pt>
                <c:pt idx="148">
                  <c:v>10000</c:v>
                </c:pt>
                <c:pt idx="149">
                  <c:v>10000</c:v>
                </c:pt>
                <c:pt idx="150">
                  <c:v>10000</c:v>
                </c:pt>
                <c:pt idx="151">
                  <c:v>10000</c:v>
                </c:pt>
                <c:pt idx="152">
                  <c:v>10000</c:v>
                </c:pt>
                <c:pt idx="153">
                  <c:v>10000</c:v>
                </c:pt>
                <c:pt idx="154">
                  <c:v>10000</c:v>
                </c:pt>
                <c:pt idx="155">
                  <c:v>10000</c:v>
                </c:pt>
                <c:pt idx="156">
                  <c:v>10000</c:v>
                </c:pt>
                <c:pt idx="157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BCC-46DC-A08C-E9BA470C8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136136"/>
        <c:axId val="824137120"/>
      </c:lineChart>
      <c:lineChart>
        <c:grouping val="standard"/>
        <c:varyColors val="0"/>
        <c:ser>
          <c:idx val="2"/>
          <c:order val="2"/>
          <c:tx>
            <c:strRef>
              <c:f>'9.adat'!$A$7</c:f>
              <c:strCache>
                <c:ptCount val="1"/>
                <c:pt idx="0">
                  <c:v>Nettó finanszírozási képesség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2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03C9-429B-9D89-5157190A30AA}"/>
              </c:ext>
            </c:extLst>
          </c:dPt>
          <c:dPt>
            <c:idx val="2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8-8BCC-46DC-A08C-E9BA470C8680}"/>
              </c:ext>
            </c:extLst>
          </c:dPt>
          <c:dPt>
            <c:idx val="4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03C9-429B-9D89-5157190A30AA}"/>
              </c:ext>
            </c:extLst>
          </c:dPt>
          <c:dPt>
            <c:idx val="4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9-8BCC-46DC-A08C-E9BA470C8680}"/>
              </c:ext>
            </c:extLst>
          </c:dPt>
          <c:dPt>
            <c:idx val="6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03C9-429B-9D89-5157190A30AA}"/>
              </c:ext>
            </c:extLst>
          </c:dPt>
          <c:dPt>
            <c:idx val="6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A-8BCC-46DC-A08C-E9BA470C8680}"/>
              </c:ext>
            </c:extLst>
          </c:dPt>
          <c:dPt>
            <c:idx val="8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03C9-429B-9D89-5157190A30AA}"/>
              </c:ext>
            </c:extLst>
          </c:dPt>
          <c:dPt>
            <c:idx val="8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B-8BCC-46DC-A08C-E9BA470C8680}"/>
              </c:ext>
            </c:extLst>
          </c:dPt>
          <c:cat>
            <c:multiLvlStrRef>
              <c:f>'9.adat'!$C$3:$FD$4</c:f>
              <c:multiLvlStrCache>
                <c:ptCount val="157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2015</c:v>
                  </c:pt>
                  <c:pt idx="36">
                    <c:v>2016</c:v>
                  </c:pt>
                  <c:pt idx="40">
                    <c:v>2017</c:v>
                  </c:pt>
                  <c:pt idx="44">
                    <c:v>2018</c:v>
                  </c:pt>
                  <c:pt idx="48">
                    <c:v>2019</c:v>
                  </c:pt>
                  <c:pt idx="52">
                    <c:v>2020</c:v>
                  </c:pt>
                  <c:pt idx="56">
                    <c:v>2021</c:v>
                  </c:pt>
                  <c:pt idx="60">
                    <c:v>2022</c:v>
                  </c:pt>
                  <c:pt idx="64">
                    <c:v>2015</c:v>
                  </c:pt>
                  <c:pt idx="68">
                    <c:v>2016</c:v>
                  </c:pt>
                  <c:pt idx="72">
                    <c:v>2017</c:v>
                  </c:pt>
                  <c:pt idx="76">
                    <c:v>2018</c:v>
                  </c:pt>
                  <c:pt idx="80">
                    <c:v>2019</c:v>
                  </c:pt>
                  <c:pt idx="84">
                    <c:v>2020</c:v>
                  </c:pt>
                  <c:pt idx="88">
                    <c:v>2021</c:v>
                  </c:pt>
                  <c:pt idx="92">
                    <c:v>2022</c:v>
                  </c:pt>
                  <c:pt idx="96">
                    <c:v>2015</c:v>
                  </c:pt>
                  <c:pt idx="100">
                    <c:v>2016</c:v>
                  </c:pt>
                  <c:pt idx="104">
                    <c:v>2017</c:v>
                  </c:pt>
                  <c:pt idx="108">
                    <c:v>2018</c:v>
                  </c:pt>
                  <c:pt idx="112">
                    <c:v>2019</c:v>
                  </c:pt>
                  <c:pt idx="116">
                    <c:v>2020</c:v>
                  </c:pt>
                  <c:pt idx="120">
                    <c:v>2021</c:v>
                  </c:pt>
                  <c:pt idx="124">
                    <c:v>2022</c:v>
                  </c:pt>
                  <c:pt idx="128">
                    <c:v>2015</c:v>
                  </c:pt>
                  <c:pt idx="132">
                    <c:v>2016</c:v>
                  </c:pt>
                  <c:pt idx="136">
                    <c:v>2017</c:v>
                  </c:pt>
                  <c:pt idx="140">
                    <c:v>2018</c:v>
                  </c:pt>
                  <c:pt idx="144">
                    <c:v>2019</c:v>
                  </c:pt>
                  <c:pt idx="148">
                    <c:v>2020</c:v>
                  </c:pt>
                  <c:pt idx="152">
                    <c:v>2021</c:v>
                  </c:pt>
                  <c:pt idx="156">
                    <c:v>2022</c:v>
                  </c:pt>
                </c:lvl>
                <c:lvl>
                  <c:pt idx="0">
                    <c:v>Magyarország</c:v>
                  </c:pt>
                  <c:pt idx="32">
                    <c:v>Csehország</c:v>
                  </c:pt>
                  <c:pt idx="64">
                    <c:v>Lengyelország</c:v>
                  </c:pt>
                  <c:pt idx="96">
                    <c:v>Szlovákia</c:v>
                  </c:pt>
                  <c:pt idx="128">
                    <c:v>Románia</c:v>
                  </c:pt>
                </c:lvl>
              </c:multiLvlStrCache>
            </c:multiLvlStrRef>
          </c:cat>
          <c:val>
            <c:numRef>
              <c:f>'9.adat'!$C$7:$FD$7</c:f>
              <c:numCache>
                <c:formatCode>0.00</c:formatCode>
                <c:ptCount val="158"/>
                <c:pt idx="0">
                  <c:v>5.8772091078723587</c:v>
                </c:pt>
                <c:pt idx="1">
                  <c:v>6.9317515500284363</c:v>
                </c:pt>
                <c:pt idx="2">
                  <c:v>6.5108272291350602</c:v>
                </c:pt>
                <c:pt idx="3">
                  <c:v>6.920529656230916</c:v>
                </c:pt>
                <c:pt idx="4">
                  <c:v>6.3869774563865969</c:v>
                </c:pt>
                <c:pt idx="5">
                  <c:v>6.3543738419427269</c:v>
                </c:pt>
                <c:pt idx="6">
                  <c:v>6.4037777909452354</c:v>
                </c:pt>
                <c:pt idx="7">
                  <c:v>4.4610657193182588</c:v>
                </c:pt>
                <c:pt idx="8">
                  <c:v>3.7506910828502966</c:v>
                </c:pt>
                <c:pt idx="9">
                  <c:v>3.6570927073038479</c:v>
                </c:pt>
                <c:pt idx="10">
                  <c:v>2.9391999068883186</c:v>
                </c:pt>
                <c:pt idx="11">
                  <c:v>2.8439996609181959</c:v>
                </c:pt>
                <c:pt idx="12">
                  <c:v>3.1582339904531533</c:v>
                </c:pt>
                <c:pt idx="13">
                  <c:v>2.7112504402544029</c:v>
                </c:pt>
                <c:pt idx="14">
                  <c:v>2.2343105122525397</c:v>
                </c:pt>
                <c:pt idx="15">
                  <c:v>2.4118569558427634</c:v>
                </c:pt>
                <c:pt idx="16">
                  <c:v>1.7289240825264927</c:v>
                </c:pt>
                <c:pt idx="17">
                  <c:v>1.3867338128221669</c:v>
                </c:pt>
                <c:pt idx="18">
                  <c:v>1.1622385206172647</c:v>
                </c:pt>
                <c:pt idx="19">
                  <c:v>1.0636900322040108</c:v>
                </c:pt>
                <c:pt idx="20">
                  <c:v>1.0770486042319549</c:v>
                </c:pt>
                <c:pt idx="21">
                  <c:v>6.3610745537883234E-2</c:v>
                </c:pt>
                <c:pt idx="22">
                  <c:v>0.85234649975189214</c:v>
                </c:pt>
                <c:pt idx="23">
                  <c:v>0.89711611898826427</c:v>
                </c:pt>
                <c:pt idx="24">
                  <c:v>1.4217431717911144</c:v>
                </c:pt>
                <c:pt idx="25">
                  <c:v>1.5030796343112343</c:v>
                </c:pt>
                <c:pt idx="26">
                  <c:v>-0.58091832740107163</c:v>
                </c:pt>
                <c:pt idx="27">
                  <c:v>-1.6226923200641958</c:v>
                </c:pt>
                <c:pt idx="28">
                  <c:v>-2.6778764123389078</c:v>
                </c:pt>
                <c:pt idx="29">
                  <c:v>-3.3267780463863881</c:v>
                </c:pt>
                <c:pt idx="32">
                  <c:v>1.3956920293295878</c:v>
                </c:pt>
                <c:pt idx="33">
                  <c:v>2.3439783105723677</c:v>
                </c:pt>
                <c:pt idx="34">
                  <c:v>2.2211632074188801</c:v>
                </c:pt>
                <c:pt idx="35">
                  <c:v>2.5522742173607482</c:v>
                </c:pt>
                <c:pt idx="36">
                  <c:v>2.8855801120370108</c:v>
                </c:pt>
                <c:pt idx="37">
                  <c:v>2.979471052862082</c:v>
                </c:pt>
                <c:pt idx="38">
                  <c:v>3.6853665674983729</c:v>
                </c:pt>
                <c:pt idx="39">
                  <c:v>2.8517839923397865</c:v>
                </c:pt>
                <c:pt idx="40">
                  <c:v>2.2122362594099032</c:v>
                </c:pt>
                <c:pt idx="41">
                  <c:v>2.0026400150858001</c:v>
                </c:pt>
                <c:pt idx="42">
                  <c:v>1.5634210755928399</c:v>
                </c:pt>
                <c:pt idx="43">
                  <c:v>2.3795134090019485</c:v>
                </c:pt>
                <c:pt idx="44">
                  <c:v>1.4530667671823085</c:v>
                </c:pt>
                <c:pt idx="45">
                  <c:v>1.3937834729783993</c:v>
                </c:pt>
                <c:pt idx="46">
                  <c:v>0.77986852794776829</c:v>
                </c:pt>
                <c:pt idx="47">
                  <c:v>0.68873148622252589</c:v>
                </c:pt>
                <c:pt idx="48">
                  <c:v>0.44466527989489746</c:v>
                </c:pt>
                <c:pt idx="49">
                  <c:v>1.1934692170696404</c:v>
                </c:pt>
                <c:pt idx="50">
                  <c:v>1.2654738692411451</c:v>
                </c:pt>
                <c:pt idx="51">
                  <c:v>0.75483991064780342</c:v>
                </c:pt>
                <c:pt idx="52">
                  <c:v>1.4583680050156167</c:v>
                </c:pt>
                <c:pt idx="53">
                  <c:v>0.87119396738758337</c:v>
                </c:pt>
                <c:pt idx="54">
                  <c:v>3.2634777189155506</c:v>
                </c:pt>
                <c:pt idx="55">
                  <c:v>3.206268438047466</c:v>
                </c:pt>
                <c:pt idx="56">
                  <c:v>2.7619665569473142</c:v>
                </c:pt>
                <c:pt idx="57">
                  <c:v>3.2369871961735299</c:v>
                </c:pt>
                <c:pt idx="58">
                  <c:v>0.94791611448775248</c:v>
                </c:pt>
                <c:pt idx="59">
                  <c:v>0.694738131679287</c:v>
                </c:pt>
                <c:pt idx="60">
                  <c:v>-0.55017328419577083</c:v>
                </c:pt>
                <c:pt idx="61">
                  <c:v>-2.3585734483802483</c:v>
                </c:pt>
                <c:pt idx="64">
                  <c:v>1.0317449941629033</c:v>
                </c:pt>
                <c:pt idx="65">
                  <c:v>1.222059247080276</c:v>
                </c:pt>
                <c:pt idx="66">
                  <c:v>1.8468771383820943</c:v>
                </c:pt>
                <c:pt idx="67">
                  <c:v>1.4505547927076747</c:v>
                </c:pt>
                <c:pt idx="68">
                  <c:v>1.092853220872771</c:v>
                </c:pt>
                <c:pt idx="69">
                  <c:v>1.1082751067406191</c:v>
                </c:pt>
                <c:pt idx="70">
                  <c:v>-0.10568911695090299</c:v>
                </c:pt>
                <c:pt idx="71">
                  <c:v>0.25138766694681886</c:v>
                </c:pt>
                <c:pt idx="72">
                  <c:v>0.44570765351602831</c:v>
                </c:pt>
                <c:pt idx="73">
                  <c:v>6.6449824878428154E-2</c:v>
                </c:pt>
                <c:pt idx="74">
                  <c:v>0.88895270122675563</c:v>
                </c:pt>
                <c:pt idx="75">
                  <c:v>0.90814978698803284</c:v>
                </c:pt>
                <c:pt idx="76">
                  <c:v>0.61139257996673391</c:v>
                </c:pt>
                <c:pt idx="77">
                  <c:v>0.81599069918097278</c:v>
                </c:pt>
                <c:pt idx="78">
                  <c:v>0.56486359448431134</c:v>
                </c:pt>
                <c:pt idx="79">
                  <c:v>0.78610191111984551</c:v>
                </c:pt>
                <c:pt idx="80">
                  <c:v>0.96396166476830947</c:v>
                </c:pt>
                <c:pt idx="81">
                  <c:v>1.365219933608621</c:v>
                </c:pt>
                <c:pt idx="82">
                  <c:v>1.807546616037935</c:v>
                </c:pt>
                <c:pt idx="83">
                  <c:v>2.4480693817344537</c:v>
                </c:pt>
                <c:pt idx="84">
                  <c:v>3.1252813522284941</c:v>
                </c:pt>
                <c:pt idx="85">
                  <c:v>4.2488792266205566</c:v>
                </c:pt>
                <c:pt idx="86">
                  <c:v>4.7424227789030118</c:v>
                </c:pt>
                <c:pt idx="87">
                  <c:v>5.1981731557861748</c:v>
                </c:pt>
                <c:pt idx="88">
                  <c:v>4.8018005113379241</c:v>
                </c:pt>
                <c:pt idx="89">
                  <c:v>3.8557423048793074</c:v>
                </c:pt>
                <c:pt idx="90">
                  <c:v>2.9200670299553142</c:v>
                </c:pt>
                <c:pt idx="91">
                  <c:v>0.89664283642830322</c:v>
                </c:pt>
                <c:pt idx="92">
                  <c:v>-1.5393636801942854</c:v>
                </c:pt>
                <c:pt idx="93">
                  <c:v>-2.8887607616002517</c:v>
                </c:pt>
                <c:pt idx="96">
                  <c:v>1.482023340631077</c:v>
                </c:pt>
                <c:pt idx="97">
                  <c:v>0.6359177783008495</c:v>
                </c:pt>
                <c:pt idx="98">
                  <c:v>0.25671087445555318</c:v>
                </c:pt>
                <c:pt idx="99">
                  <c:v>1.149107313855255</c:v>
                </c:pt>
                <c:pt idx="100">
                  <c:v>1.1408246279581145</c:v>
                </c:pt>
                <c:pt idx="101">
                  <c:v>1.8331380680515004</c:v>
                </c:pt>
                <c:pt idx="102">
                  <c:v>1.1717913188627072</c:v>
                </c:pt>
                <c:pt idx="103">
                  <c:v>-1.0169822080573532</c:v>
                </c:pt>
                <c:pt idx="104">
                  <c:v>-1.6501500470735917</c:v>
                </c:pt>
                <c:pt idx="105">
                  <c:v>-2.0892258895105527</c:v>
                </c:pt>
                <c:pt idx="106">
                  <c:v>-2.1475282509576799</c:v>
                </c:pt>
                <c:pt idx="107">
                  <c:v>-1.8092677901069361</c:v>
                </c:pt>
                <c:pt idx="108">
                  <c:v>-1.6105023509148164</c:v>
                </c:pt>
                <c:pt idx="109">
                  <c:v>-1.4366720972672373</c:v>
                </c:pt>
                <c:pt idx="110">
                  <c:v>-1.1959303951302402</c:v>
                </c:pt>
                <c:pt idx="111">
                  <c:v>-1.2444355983052686</c:v>
                </c:pt>
                <c:pt idx="112">
                  <c:v>-1.2985969208004509</c:v>
                </c:pt>
                <c:pt idx="113">
                  <c:v>-2.0742489816285463</c:v>
                </c:pt>
                <c:pt idx="114">
                  <c:v>-3.0853449881718031</c:v>
                </c:pt>
                <c:pt idx="115">
                  <c:v>-2.6472652262674381</c:v>
                </c:pt>
                <c:pt idx="116">
                  <c:v>-2.7094840450595048</c:v>
                </c:pt>
                <c:pt idx="117">
                  <c:v>-2.3030372901707352</c:v>
                </c:pt>
                <c:pt idx="118">
                  <c:v>0.28479185401780527</c:v>
                </c:pt>
                <c:pt idx="119">
                  <c:v>1.1192526441882158</c:v>
                </c:pt>
                <c:pt idx="120">
                  <c:v>2.3842506780090922</c:v>
                </c:pt>
                <c:pt idx="121">
                  <c:v>2.8545599540924398</c:v>
                </c:pt>
                <c:pt idx="122">
                  <c:v>0.88359312570807436</c:v>
                </c:pt>
                <c:pt idx="123">
                  <c:v>-0.59914026101057927</c:v>
                </c:pt>
                <c:pt idx="124">
                  <c:v>-3.3234456681032523</c:v>
                </c:pt>
                <c:pt idx="125">
                  <c:v>-4.9282363552576127</c:v>
                </c:pt>
                <c:pt idx="128">
                  <c:v>3.1352147271240609</c:v>
                </c:pt>
                <c:pt idx="129">
                  <c:v>2.8297007041115201</c:v>
                </c:pt>
                <c:pt idx="130">
                  <c:v>2.7766026239596715</c:v>
                </c:pt>
                <c:pt idx="131">
                  <c:v>1.6262573913695029</c:v>
                </c:pt>
                <c:pt idx="132">
                  <c:v>0.50717439020160637</c:v>
                </c:pt>
                <c:pt idx="133">
                  <c:v>0.68371895009240335</c:v>
                </c:pt>
                <c:pt idx="134">
                  <c:v>1.0371056834639896</c:v>
                </c:pt>
                <c:pt idx="135">
                  <c:v>0.92140344522209772</c:v>
                </c:pt>
                <c:pt idx="136">
                  <c:v>-0.11699406397555383</c:v>
                </c:pt>
                <c:pt idx="137">
                  <c:v>-1.1678047200772252</c:v>
                </c:pt>
                <c:pt idx="138">
                  <c:v>-2.0533796564538931</c:v>
                </c:pt>
                <c:pt idx="139">
                  <c:v>-1.9295507348930068</c:v>
                </c:pt>
                <c:pt idx="140">
                  <c:v>-2.0079238534950683</c:v>
                </c:pt>
                <c:pt idx="141">
                  <c:v>-1.9142971978605217</c:v>
                </c:pt>
                <c:pt idx="142">
                  <c:v>-2.7787547657473146</c:v>
                </c:pt>
                <c:pt idx="143">
                  <c:v>-3.4153297403770404</c:v>
                </c:pt>
                <c:pt idx="144">
                  <c:v>-3.2524432061311859</c:v>
                </c:pt>
                <c:pt idx="145">
                  <c:v>-3.490001985008726</c:v>
                </c:pt>
                <c:pt idx="146">
                  <c:v>-3.6156106613476715</c:v>
                </c:pt>
                <c:pt idx="147">
                  <c:v>-3.6113439445622308</c:v>
                </c:pt>
                <c:pt idx="148">
                  <c:v>-3.2992029353795043</c:v>
                </c:pt>
                <c:pt idx="149">
                  <c:v>-3.0398604609629301</c:v>
                </c:pt>
                <c:pt idx="150">
                  <c:v>-3.0818643992489783</c:v>
                </c:pt>
                <c:pt idx="151">
                  <c:v>-3.0707678519988479</c:v>
                </c:pt>
                <c:pt idx="152">
                  <c:v>-4.1216001426181244</c:v>
                </c:pt>
                <c:pt idx="153">
                  <c:v>-4.6274563253202849</c:v>
                </c:pt>
                <c:pt idx="154">
                  <c:v>-4.913630789483979</c:v>
                </c:pt>
                <c:pt idx="155">
                  <c:v>-4.7834317485093969</c:v>
                </c:pt>
                <c:pt idx="156">
                  <c:v>-5.6470099864886567</c:v>
                </c:pt>
                <c:pt idx="157">
                  <c:v>-7.6540145738843126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C2-4DD4-B7C6-ACD9C75FC3A3}"/>
            </c:ext>
          </c:extLst>
        </c:ser>
        <c:ser>
          <c:idx val="4"/>
          <c:order val="4"/>
          <c:spPr>
            <a:ln w="127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'9.adat'!$C$3:$FD$4</c:f>
              <c:multiLvlStrCache>
                <c:ptCount val="157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2015</c:v>
                  </c:pt>
                  <c:pt idx="36">
                    <c:v>2016</c:v>
                  </c:pt>
                  <c:pt idx="40">
                    <c:v>2017</c:v>
                  </c:pt>
                  <c:pt idx="44">
                    <c:v>2018</c:v>
                  </c:pt>
                  <c:pt idx="48">
                    <c:v>2019</c:v>
                  </c:pt>
                  <c:pt idx="52">
                    <c:v>2020</c:v>
                  </c:pt>
                  <c:pt idx="56">
                    <c:v>2021</c:v>
                  </c:pt>
                  <c:pt idx="60">
                    <c:v>2022</c:v>
                  </c:pt>
                  <c:pt idx="64">
                    <c:v>2015</c:v>
                  </c:pt>
                  <c:pt idx="68">
                    <c:v>2016</c:v>
                  </c:pt>
                  <c:pt idx="72">
                    <c:v>2017</c:v>
                  </c:pt>
                  <c:pt idx="76">
                    <c:v>2018</c:v>
                  </c:pt>
                  <c:pt idx="80">
                    <c:v>2019</c:v>
                  </c:pt>
                  <c:pt idx="84">
                    <c:v>2020</c:v>
                  </c:pt>
                  <c:pt idx="88">
                    <c:v>2021</c:v>
                  </c:pt>
                  <c:pt idx="92">
                    <c:v>2022</c:v>
                  </c:pt>
                  <c:pt idx="96">
                    <c:v>2015</c:v>
                  </c:pt>
                  <c:pt idx="100">
                    <c:v>2016</c:v>
                  </c:pt>
                  <c:pt idx="104">
                    <c:v>2017</c:v>
                  </c:pt>
                  <c:pt idx="108">
                    <c:v>2018</c:v>
                  </c:pt>
                  <c:pt idx="112">
                    <c:v>2019</c:v>
                  </c:pt>
                  <c:pt idx="116">
                    <c:v>2020</c:v>
                  </c:pt>
                  <c:pt idx="120">
                    <c:v>2021</c:v>
                  </c:pt>
                  <c:pt idx="124">
                    <c:v>2022</c:v>
                  </c:pt>
                  <c:pt idx="128">
                    <c:v>2015</c:v>
                  </c:pt>
                  <c:pt idx="132">
                    <c:v>2016</c:v>
                  </c:pt>
                  <c:pt idx="136">
                    <c:v>2017</c:v>
                  </c:pt>
                  <c:pt idx="140">
                    <c:v>2018</c:v>
                  </c:pt>
                  <c:pt idx="144">
                    <c:v>2019</c:v>
                  </c:pt>
                  <c:pt idx="148">
                    <c:v>2020</c:v>
                  </c:pt>
                  <c:pt idx="152">
                    <c:v>2021</c:v>
                  </c:pt>
                  <c:pt idx="156">
                    <c:v>2022</c:v>
                  </c:pt>
                </c:lvl>
                <c:lvl>
                  <c:pt idx="0">
                    <c:v>Magyarország</c:v>
                  </c:pt>
                  <c:pt idx="32">
                    <c:v>Csehország</c:v>
                  </c:pt>
                  <c:pt idx="64">
                    <c:v>Lengyelország</c:v>
                  </c:pt>
                  <c:pt idx="96">
                    <c:v>Szlovákia</c:v>
                  </c:pt>
                  <c:pt idx="128">
                    <c:v>Románia</c:v>
                  </c:pt>
                </c:lvl>
              </c:multiLvlStrCache>
            </c:multiLvlStrRef>
          </c:cat>
          <c:val>
            <c:numRef>
              <c:f>'9.adat'!$C$10:$FD$10</c:f>
              <c:numCache>
                <c:formatCode>General</c:formatCode>
                <c:ptCount val="158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-10000</c:v>
                </c:pt>
                <c:pt idx="32">
                  <c:v>-10000</c:v>
                </c:pt>
                <c:pt idx="33">
                  <c:v>-10000</c:v>
                </c:pt>
                <c:pt idx="34">
                  <c:v>-10000</c:v>
                </c:pt>
                <c:pt idx="35">
                  <c:v>-10000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10000</c:v>
                </c:pt>
                <c:pt idx="64">
                  <c:v>10000</c:v>
                </c:pt>
                <c:pt idx="65">
                  <c:v>10000</c:v>
                </c:pt>
                <c:pt idx="66">
                  <c:v>10000</c:v>
                </c:pt>
                <c:pt idx="67">
                  <c:v>10000</c:v>
                </c:pt>
                <c:pt idx="68">
                  <c:v>10000</c:v>
                </c:pt>
                <c:pt idx="69">
                  <c:v>10000</c:v>
                </c:pt>
                <c:pt idx="70">
                  <c:v>10000</c:v>
                </c:pt>
                <c:pt idx="71">
                  <c:v>10000</c:v>
                </c:pt>
                <c:pt idx="72">
                  <c:v>10000</c:v>
                </c:pt>
                <c:pt idx="73">
                  <c:v>10000</c:v>
                </c:pt>
                <c:pt idx="74">
                  <c:v>10000</c:v>
                </c:pt>
                <c:pt idx="75">
                  <c:v>10000</c:v>
                </c:pt>
                <c:pt idx="76">
                  <c:v>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-10000</c:v>
                </c:pt>
                <c:pt idx="96">
                  <c:v>-10000</c:v>
                </c:pt>
                <c:pt idx="97">
                  <c:v>-10000</c:v>
                </c:pt>
                <c:pt idx="98">
                  <c:v>-10000</c:v>
                </c:pt>
                <c:pt idx="99">
                  <c:v>-10000</c:v>
                </c:pt>
                <c:pt idx="100">
                  <c:v>-10000</c:v>
                </c:pt>
                <c:pt idx="101">
                  <c:v>-10000</c:v>
                </c:pt>
                <c:pt idx="102">
                  <c:v>-10000</c:v>
                </c:pt>
                <c:pt idx="103">
                  <c:v>-10000</c:v>
                </c:pt>
                <c:pt idx="104">
                  <c:v>-10000</c:v>
                </c:pt>
                <c:pt idx="105">
                  <c:v>-10000</c:v>
                </c:pt>
                <c:pt idx="106">
                  <c:v>-10000</c:v>
                </c:pt>
                <c:pt idx="107">
                  <c:v>-10000</c:v>
                </c:pt>
                <c:pt idx="108">
                  <c:v>-10000</c:v>
                </c:pt>
                <c:pt idx="109">
                  <c:v>-10000</c:v>
                </c:pt>
                <c:pt idx="110">
                  <c:v>-10000</c:v>
                </c:pt>
                <c:pt idx="111">
                  <c:v>-10000</c:v>
                </c:pt>
                <c:pt idx="112">
                  <c:v>-10000</c:v>
                </c:pt>
                <c:pt idx="113">
                  <c:v>-10000</c:v>
                </c:pt>
                <c:pt idx="114">
                  <c:v>-10000</c:v>
                </c:pt>
                <c:pt idx="115">
                  <c:v>-10000</c:v>
                </c:pt>
                <c:pt idx="116">
                  <c:v>-10000</c:v>
                </c:pt>
                <c:pt idx="117">
                  <c:v>-10000</c:v>
                </c:pt>
                <c:pt idx="118">
                  <c:v>-10000</c:v>
                </c:pt>
                <c:pt idx="119">
                  <c:v>-10000</c:v>
                </c:pt>
                <c:pt idx="120">
                  <c:v>-10000</c:v>
                </c:pt>
                <c:pt idx="121">
                  <c:v>-10000</c:v>
                </c:pt>
                <c:pt idx="122">
                  <c:v>-10000</c:v>
                </c:pt>
                <c:pt idx="123">
                  <c:v>-10000</c:v>
                </c:pt>
                <c:pt idx="124">
                  <c:v>-10000</c:v>
                </c:pt>
                <c:pt idx="125">
                  <c:v>-10000</c:v>
                </c:pt>
                <c:pt idx="126">
                  <c:v>-10000</c:v>
                </c:pt>
                <c:pt idx="127">
                  <c:v>10000</c:v>
                </c:pt>
                <c:pt idx="128">
                  <c:v>10000</c:v>
                </c:pt>
                <c:pt idx="129">
                  <c:v>10000</c:v>
                </c:pt>
                <c:pt idx="130">
                  <c:v>10000</c:v>
                </c:pt>
                <c:pt idx="131">
                  <c:v>10000</c:v>
                </c:pt>
                <c:pt idx="132">
                  <c:v>10000</c:v>
                </c:pt>
                <c:pt idx="133">
                  <c:v>10000</c:v>
                </c:pt>
                <c:pt idx="134">
                  <c:v>10000</c:v>
                </c:pt>
                <c:pt idx="135">
                  <c:v>10000</c:v>
                </c:pt>
                <c:pt idx="136">
                  <c:v>10000</c:v>
                </c:pt>
                <c:pt idx="137">
                  <c:v>10000</c:v>
                </c:pt>
                <c:pt idx="138">
                  <c:v>10000</c:v>
                </c:pt>
                <c:pt idx="139">
                  <c:v>10000</c:v>
                </c:pt>
                <c:pt idx="140">
                  <c:v>10000</c:v>
                </c:pt>
                <c:pt idx="141">
                  <c:v>10000</c:v>
                </c:pt>
                <c:pt idx="142">
                  <c:v>10000</c:v>
                </c:pt>
                <c:pt idx="143">
                  <c:v>10000</c:v>
                </c:pt>
                <c:pt idx="144">
                  <c:v>10000</c:v>
                </c:pt>
                <c:pt idx="145">
                  <c:v>10000</c:v>
                </c:pt>
                <c:pt idx="146">
                  <c:v>10000</c:v>
                </c:pt>
                <c:pt idx="147">
                  <c:v>10000</c:v>
                </c:pt>
                <c:pt idx="148">
                  <c:v>10000</c:v>
                </c:pt>
                <c:pt idx="149">
                  <c:v>10000</c:v>
                </c:pt>
                <c:pt idx="150">
                  <c:v>10000</c:v>
                </c:pt>
                <c:pt idx="151">
                  <c:v>10000</c:v>
                </c:pt>
                <c:pt idx="152">
                  <c:v>10000</c:v>
                </c:pt>
                <c:pt idx="153">
                  <c:v>10000</c:v>
                </c:pt>
                <c:pt idx="154">
                  <c:v>10000</c:v>
                </c:pt>
                <c:pt idx="155">
                  <c:v>10000</c:v>
                </c:pt>
                <c:pt idx="156">
                  <c:v>10000</c:v>
                </c:pt>
                <c:pt idx="157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EDB-41E8-B1AA-154F1D31D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142040"/>
        <c:axId val="824143680"/>
      </c:lineChart>
      <c:catAx>
        <c:axId val="824136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3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4137120"/>
        <c:scaling>
          <c:orientation val="minMax"/>
          <c:max val="8"/>
          <c:min val="-1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1220173548101187E-2"/>
              <c:y val="1.6316737733337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36136"/>
        <c:crosses val="autoZero"/>
        <c:crossBetween val="between"/>
      </c:valAx>
      <c:valAx>
        <c:axId val="824143680"/>
        <c:scaling>
          <c:orientation val="minMax"/>
          <c:max val="8"/>
          <c:min val="-1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997430919836464"/>
              <c:y val="7.946476020957729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42040"/>
        <c:crosses val="max"/>
        <c:crossBetween val="between"/>
      </c:valAx>
      <c:catAx>
        <c:axId val="824142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414368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"/>
          <c:y val="0.94018218801778564"/>
          <c:w val="0.96949010994450679"/>
          <c:h val="5.9817811982214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341145429670044E-2"/>
          <c:y val="6.8180461106837509E-2"/>
          <c:w val="0.88931770914065988"/>
          <c:h val="0.656233872451373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'9.adat'!$B$5</c:f>
              <c:strCache>
                <c:ptCount val="1"/>
                <c:pt idx="0">
                  <c:v>Current account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'9.adat'!$C$1:$FD$2</c:f>
              <c:multiLvlStrCache>
                <c:ptCount val="157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2015</c:v>
                  </c:pt>
                  <c:pt idx="36">
                    <c:v>2016</c:v>
                  </c:pt>
                  <c:pt idx="40">
                    <c:v>2017</c:v>
                  </c:pt>
                  <c:pt idx="44">
                    <c:v>2018</c:v>
                  </c:pt>
                  <c:pt idx="48">
                    <c:v>2019</c:v>
                  </c:pt>
                  <c:pt idx="52">
                    <c:v>2020</c:v>
                  </c:pt>
                  <c:pt idx="56">
                    <c:v>2021</c:v>
                  </c:pt>
                  <c:pt idx="60">
                    <c:v>2022</c:v>
                  </c:pt>
                  <c:pt idx="64">
                    <c:v>2015</c:v>
                  </c:pt>
                  <c:pt idx="68">
                    <c:v>2016</c:v>
                  </c:pt>
                  <c:pt idx="72">
                    <c:v>2017</c:v>
                  </c:pt>
                  <c:pt idx="76">
                    <c:v>2018</c:v>
                  </c:pt>
                  <c:pt idx="80">
                    <c:v>2019</c:v>
                  </c:pt>
                  <c:pt idx="84">
                    <c:v>2020</c:v>
                  </c:pt>
                  <c:pt idx="88">
                    <c:v>2021</c:v>
                  </c:pt>
                  <c:pt idx="92">
                    <c:v>2022</c:v>
                  </c:pt>
                  <c:pt idx="96">
                    <c:v>2015</c:v>
                  </c:pt>
                  <c:pt idx="100">
                    <c:v>2016</c:v>
                  </c:pt>
                  <c:pt idx="104">
                    <c:v>2017</c:v>
                  </c:pt>
                  <c:pt idx="108">
                    <c:v>2018</c:v>
                  </c:pt>
                  <c:pt idx="112">
                    <c:v>2019</c:v>
                  </c:pt>
                  <c:pt idx="116">
                    <c:v>2020</c:v>
                  </c:pt>
                  <c:pt idx="120">
                    <c:v>2021</c:v>
                  </c:pt>
                  <c:pt idx="124">
                    <c:v>2022</c:v>
                  </c:pt>
                  <c:pt idx="128">
                    <c:v>2015</c:v>
                  </c:pt>
                  <c:pt idx="132">
                    <c:v>2016</c:v>
                  </c:pt>
                  <c:pt idx="136">
                    <c:v>2017</c:v>
                  </c:pt>
                  <c:pt idx="140">
                    <c:v>2018</c:v>
                  </c:pt>
                  <c:pt idx="144">
                    <c:v>2019</c:v>
                  </c:pt>
                  <c:pt idx="148">
                    <c:v>2020</c:v>
                  </c:pt>
                  <c:pt idx="152">
                    <c:v>2021</c:v>
                  </c:pt>
                  <c:pt idx="156">
                    <c:v>2022</c:v>
                  </c:pt>
                </c:lvl>
                <c:lvl>
                  <c:pt idx="0">
                    <c:v>Hungary</c:v>
                  </c:pt>
                  <c:pt idx="32">
                    <c:v>Czech Republic</c:v>
                  </c:pt>
                  <c:pt idx="64">
                    <c:v>Poland</c:v>
                  </c:pt>
                  <c:pt idx="96">
                    <c:v>Slovakia</c:v>
                  </c:pt>
                  <c:pt idx="128">
                    <c:v>Romania</c:v>
                  </c:pt>
                </c:lvl>
              </c:multiLvlStrCache>
            </c:multiLvlStrRef>
          </c:cat>
          <c:val>
            <c:numRef>
              <c:f>'9.adat'!$C$5:$FD$5</c:f>
              <c:numCache>
                <c:formatCode>0.00</c:formatCode>
                <c:ptCount val="158"/>
                <c:pt idx="0">
                  <c:v>1.8303399050141307</c:v>
                </c:pt>
                <c:pt idx="1">
                  <c:v>2.2970885038627351</c:v>
                </c:pt>
                <c:pt idx="2">
                  <c:v>2.1831736469959124</c:v>
                </c:pt>
                <c:pt idx="3">
                  <c:v>2.3472406314625576</c:v>
                </c:pt>
                <c:pt idx="4">
                  <c:v>2.4502761618772304</c:v>
                </c:pt>
                <c:pt idx="5">
                  <c:v>3.5280278876239213</c:v>
                </c:pt>
                <c:pt idx="6">
                  <c:v>4.3475951017632246</c:v>
                </c:pt>
                <c:pt idx="7">
                  <c:v>4.4792341140577392</c:v>
                </c:pt>
                <c:pt idx="8">
                  <c:v>3.6554916879117534</c:v>
                </c:pt>
                <c:pt idx="9">
                  <c:v>3.2741571011911317</c:v>
                </c:pt>
                <c:pt idx="10">
                  <c:v>2.3899297092627099</c:v>
                </c:pt>
                <c:pt idx="11">
                  <c:v>1.9970857977658434</c:v>
                </c:pt>
                <c:pt idx="12">
                  <c:v>2.0488905116005656</c:v>
                </c:pt>
                <c:pt idx="13">
                  <c:v>1.4679557763063251</c:v>
                </c:pt>
                <c:pt idx="14">
                  <c:v>0.71050532904170616</c:v>
                </c:pt>
                <c:pt idx="15">
                  <c:v>0.15882612494653589</c:v>
                </c:pt>
                <c:pt idx="16">
                  <c:v>-0.27610533489661726</c:v>
                </c:pt>
                <c:pt idx="17">
                  <c:v>-0.46039112711500951</c:v>
                </c:pt>
                <c:pt idx="18">
                  <c:v>-0.64558429242390025</c:v>
                </c:pt>
                <c:pt idx="19">
                  <c:v>-0.78692019417281545</c:v>
                </c:pt>
                <c:pt idx="20">
                  <c:v>-0.94766934099585542</c:v>
                </c:pt>
                <c:pt idx="21">
                  <c:v>-2.177749161531497</c:v>
                </c:pt>
                <c:pt idx="22">
                  <c:v>-1.6118263776040702</c:v>
                </c:pt>
                <c:pt idx="23">
                  <c:v>-1.1368425784868716</c:v>
                </c:pt>
                <c:pt idx="24">
                  <c:v>-0.67198869822013552</c:v>
                </c:pt>
                <c:pt idx="25">
                  <c:v>-0.4672647389053603</c:v>
                </c:pt>
                <c:pt idx="26">
                  <c:v>-2.4806383722325251</c:v>
                </c:pt>
                <c:pt idx="27">
                  <c:v>-4.1698701597196131</c:v>
                </c:pt>
                <c:pt idx="28">
                  <c:v>-5.8408162301876319</c:v>
                </c:pt>
                <c:pt idx="29">
                  <c:v>-6.6046781152820557</c:v>
                </c:pt>
                <c:pt idx="32">
                  <c:v>0.46820878588101233</c:v>
                </c:pt>
                <c:pt idx="33">
                  <c:v>0.28708039970235966</c:v>
                </c:pt>
                <c:pt idx="34">
                  <c:v>9.3024823066304982E-2</c:v>
                </c:pt>
                <c:pt idx="35">
                  <c:v>0.42186107062502642</c:v>
                </c:pt>
                <c:pt idx="36">
                  <c:v>1.0321734808580214</c:v>
                </c:pt>
                <c:pt idx="37">
                  <c:v>1.7922396583832971</c:v>
                </c:pt>
                <c:pt idx="38">
                  <c:v>2.4055556976304744</c:v>
                </c:pt>
                <c:pt idx="39">
                  <c:v>1.775059556584532</c:v>
                </c:pt>
                <c:pt idx="40">
                  <c:v>1.5011822109434338</c:v>
                </c:pt>
                <c:pt idx="41">
                  <c:v>1.5718201619537204</c:v>
                </c:pt>
                <c:pt idx="42">
                  <c:v>1.2166444278451325</c:v>
                </c:pt>
                <c:pt idx="43">
                  <c:v>1.4872601751176202</c:v>
                </c:pt>
                <c:pt idx="44">
                  <c:v>0.57753225778268158</c:v>
                </c:pt>
                <c:pt idx="45">
                  <c:v>0.70496647884149166</c:v>
                </c:pt>
                <c:pt idx="46">
                  <c:v>0.17783612875796403</c:v>
                </c:pt>
                <c:pt idx="47">
                  <c:v>0.45608844891999023</c:v>
                </c:pt>
                <c:pt idx="48">
                  <c:v>0.30051400386836347</c:v>
                </c:pt>
                <c:pt idx="49">
                  <c:v>0.82231198853046328</c:v>
                </c:pt>
                <c:pt idx="50">
                  <c:v>0.92914385643050945</c:v>
                </c:pt>
                <c:pt idx="51">
                  <c:v>0.33121476438676717</c:v>
                </c:pt>
                <c:pt idx="52">
                  <c:v>0.65262012251981905</c:v>
                </c:pt>
                <c:pt idx="53">
                  <c:v>-8.7463993082681699E-2</c:v>
                </c:pt>
                <c:pt idx="54">
                  <c:v>2.050849632467509</c:v>
                </c:pt>
                <c:pt idx="55">
                  <c:v>2.0353148698407639</c:v>
                </c:pt>
                <c:pt idx="56">
                  <c:v>1.9595857769559657</c:v>
                </c:pt>
                <c:pt idx="57">
                  <c:v>2.3768652199151314</c:v>
                </c:pt>
                <c:pt idx="58">
                  <c:v>-0.25819347314826663</c:v>
                </c:pt>
                <c:pt idx="59">
                  <c:v>-0.8701952768379787</c:v>
                </c:pt>
                <c:pt idx="60">
                  <c:v>-1.9962000213173472</c:v>
                </c:pt>
                <c:pt idx="61">
                  <c:v>-3.4648876913384821</c:v>
                </c:pt>
                <c:pt idx="64">
                  <c:v>-1.9176957243205266</c:v>
                </c:pt>
                <c:pt idx="65">
                  <c:v>-1.0937640073319739</c:v>
                </c:pt>
                <c:pt idx="66">
                  <c:v>-1.0712784976874472</c:v>
                </c:pt>
                <c:pt idx="67">
                  <c:v>-0.91059946985106144</c:v>
                </c:pt>
                <c:pt idx="68">
                  <c:v>-0.98087483607317982</c:v>
                </c:pt>
                <c:pt idx="69">
                  <c:v>-0.70300630779953266</c:v>
                </c:pt>
                <c:pt idx="70">
                  <c:v>-0.85561539943641851</c:v>
                </c:pt>
                <c:pt idx="71">
                  <c:v>-0.79177162618899799</c:v>
                </c:pt>
                <c:pt idx="72">
                  <c:v>-0.17377306140180931</c:v>
                </c:pt>
                <c:pt idx="73">
                  <c:v>-0.73820408902299661</c:v>
                </c:pt>
                <c:pt idx="74">
                  <c:v>-0.11545496038110017</c:v>
                </c:pt>
                <c:pt idx="75">
                  <c:v>-0.35155633645927631</c:v>
                </c:pt>
                <c:pt idx="76">
                  <c:v>-0.77557055189844626</c:v>
                </c:pt>
                <c:pt idx="77">
                  <c:v>-0.71065826265724463</c:v>
                </c:pt>
                <c:pt idx="78">
                  <c:v>-1.2167091767117182</c:v>
                </c:pt>
                <c:pt idx="79">
                  <c:v>-1.3087632277923196</c:v>
                </c:pt>
                <c:pt idx="80">
                  <c:v>-0.99536152038061165</c:v>
                </c:pt>
                <c:pt idx="81">
                  <c:v>-0.78566765302543262</c:v>
                </c:pt>
                <c:pt idx="82">
                  <c:v>-0.31488182043309576</c:v>
                </c:pt>
                <c:pt idx="83">
                  <c:v>0.47210504698002675</c:v>
                </c:pt>
                <c:pt idx="84">
                  <c:v>0.9534593729692955</c:v>
                </c:pt>
                <c:pt idx="85">
                  <c:v>1.922057156372516</c:v>
                </c:pt>
                <c:pt idx="86">
                  <c:v>2.5295701034444242</c:v>
                </c:pt>
                <c:pt idx="87">
                  <c:v>2.9054224914472355</c:v>
                </c:pt>
                <c:pt idx="88">
                  <c:v>2.7522123591189542</c:v>
                </c:pt>
                <c:pt idx="89">
                  <c:v>1.9472419969443018</c:v>
                </c:pt>
                <c:pt idx="90">
                  <c:v>0.86235813568712338</c:v>
                </c:pt>
                <c:pt idx="91">
                  <c:v>-0.71922672632789941</c:v>
                </c:pt>
                <c:pt idx="92">
                  <c:v>-2.7417711943808922</c:v>
                </c:pt>
                <c:pt idx="93">
                  <c:v>-3.9312109339168941</c:v>
                </c:pt>
                <c:pt idx="96">
                  <c:v>0.31043612044661151</c:v>
                </c:pt>
                <c:pt idx="97">
                  <c:v>-0.74704904052818222</c:v>
                </c:pt>
                <c:pt idx="98">
                  <c:v>-1.9049445740771549</c:v>
                </c:pt>
                <c:pt idx="99">
                  <c:v>-2.088796704390266</c:v>
                </c:pt>
                <c:pt idx="100">
                  <c:v>-2.5273308291753094</c:v>
                </c:pt>
                <c:pt idx="101">
                  <c:v>-1.9966649929642508</c:v>
                </c:pt>
                <c:pt idx="102">
                  <c:v>-1.7482140800701362</c:v>
                </c:pt>
                <c:pt idx="103">
                  <c:v>-2.7417415712307225</c:v>
                </c:pt>
                <c:pt idx="104">
                  <c:v>-2.5055654715204767</c:v>
                </c:pt>
                <c:pt idx="105">
                  <c:v>-2.5933920859861215</c:v>
                </c:pt>
                <c:pt idx="106">
                  <c:v>-2.5636815180964345</c:v>
                </c:pt>
                <c:pt idx="107">
                  <c:v>-1.9163222528806416</c:v>
                </c:pt>
                <c:pt idx="108">
                  <c:v>-1.8379347964625778</c:v>
                </c:pt>
                <c:pt idx="109">
                  <c:v>-1.7775910009383618</c:v>
                </c:pt>
                <c:pt idx="110">
                  <c:v>-1.5977059510103258</c:v>
                </c:pt>
                <c:pt idx="111">
                  <c:v>-2.2063041414467834</c:v>
                </c:pt>
                <c:pt idx="112">
                  <c:v>-2.2538005566516346</c:v>
                </c:pt>
                <c:pt idx="113">
                  <c:v>-2.98298311356948</c:v>
                </c:pt>
                <c:pt idx="114">
                  <c:v>-3.91078837057304</c:v>
                </c:pt>
                <c:pt idx="115">
                  <c:v>-3.3628572643756378</c:v>
                </c:pt>
                <c:pt idx="116">
                  <c:v>-3.8389498170029333</c:v>
                </c:pt>
                <c:pt idx="117">
                  <c:v>-3.2130497108015987</c:v>
                </c:pt>
                <c:pt idx="118">
                  <c:v>-0.72540910964214522</c:v>
                </c:pt>
                <c:pt idx="119">
                  <c:v>0.3578437281777771</c:v>
                </c:pt>
                <c:pt idx="120">
                  <c:v>1.7847193768603244</c:v>
                </c:pt>
                <c:pt idx="121">
                  <c:v>1.3244837509177292</c:v>
                </c:pt>
                <c:pt idx="122">
                  <c:v>-0.63739716624277842</c:v>
                </c:pt>
                <c:pt idx="123">
                  <c:v>-1.9668974748384773</c:v>
                </c:pt>
                <c:pt idx="124">
                  <c:v>-4.4925166747186749</c:v>
                </c:pt>
                <c:pt idx="125">
                  <c:v>-5.5851179058564968</c:v>
                </c:pt>
                <c:pt idx="128">
                  <c:v>0.58813373250241885</c:v>
                </c:pt>
                <c:pt idx="129">
                  <c:v>0.14386116912254399</c:v>
                </c:pt>
                <c:pt idx="130">
                  <c:v>-0.16973032443138422</c:v>
                </c:pt>
                <c:pt idx="131">
                  <c:v>-0.80660368522600256</c:v>
                </c:pt>
                <c:pt idx="132">
                  <c:v>-1.7725401205971392</c:v>
                </c:pt>
                <c:pt idx="133">
                  <c:v>-1.9298146525258673</c:v>
                </c:pt>
                <c:pt idx="134">
                  <c:v>-1.7068218253756275</c:v>
                </c:pt>
                <c:pt idx="135">
                  <c:v>-1.581245685239786</c:v>
                </c:pt>
                <c:pt idx="136">
                  <c:v>-1.9344591542244181</c:v>
                </c:pt>
                <c:pt idx="137">
                  <c:v>-2.4170776277862935</c:v>
                </c:pt>
                <c:pt idx="138">
                  <c:v>-2.8088503154959379</c:v>
                </c:pt>
                <c:pt idx="139">
                  <c:v>-3.1139434769880343</c:v>
                </c:pt>
                <c:pt idx="140">
                  <c:v>-3.2118251191632141</c:v>
                </c:pt>
                <c:pt idx="141">
                  <c:v>-3.1755691362732263</c:v>
                </c:pt>
                <c:pt idx="142">
                  <c:v>-4.1084409750764221</c:v>
                </c:pt>
                <c:pt idx="143">
                  <c:v>-4.6442244637583636</c:v>
                </c:pt>
                <c:pt idx="144">
                  <c:v>-4.6619519936139895</c:v>
                </c:pt>
                <c:pt idx="145">
                  <c:v>-4.8594702983097386</c:v>
                </c:pt>
                <c:pt idx="146">
                  <c:v>-4.9713382136766402</c:v>
                </c:pt>
                <c:pt idx="147">
                  <c:v>-4.8884117670788942</c:v>
                </c:pt>
                <c:pt idx="148">
                  <c:v>-4.766848416053211</c:v>
                </c:pt>
                <c:pt idx="149">
                  <c:v>-4.6960252860110572</c:v>
                </c:pt>
                <c:pt idx="150">
                  <c:v>-4.7809160945217455</c:v>
                </c:pt>
                <c:pt idx="151">
                  <c:v>-4.9807728359724006</c:v>
                </c:pt>
                <c:pt idx="152">
                  <c:v>-5.7174587596679949</c:v>
                </c:pt>
                <c:pt idx="153">
                  <c:v>-6.1427408796574792</c:v>
                </c:pt>
                <c:pt idx="154">
                  <c:v>-6.5464476877781941</c:v>
                </c:pt>
                <c:pt idx="155">
                  <c:v>-6.9684278337091179</c:v>
                </c:pt>
                <c:pt idx="156">
                  <c:v>-7.765221983870858</c:v>
                </c:pt>
                <c:pt idx="157">
                  <c:v>-9.9052359734808118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B5-41B8-BF1B-674AC7CBDF16}"/>
            </c:ext>
          </c:extLst>
        </c:ser>
        <c:ser>
          <c:idx val="1"/>
          <c:order val="1"/>
          <c:tx>
            <c:strRef>
              <c:f>'9.adat'!$B$6</c:f>
              <c:strCache>
                <c:ptCount val="1"/>
                <c:pt idx="0">
                  <c:v>Capital account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'9.adat'!$C$1:$FD$2</c:f>
              <c:multiLvlStrCache>
                <c:ptCount val="157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2015</c:v>
                  </c:pt>
                  <c:pt idx="36">
                    <c:v>2016</c:v>
                  </c:pt>
                  <c:pt idx="40">
                    <c:v>2017</c:v>
                  </c:pt>
                  <c:pt idx="44">
                    <c:v>2018</c:v>
                  </c:pt>
                  <c:pt idx="48">
                    <c:v>2019</c:v>
                  </c:pt>
                  <c:pt idx="52">
                    <c:v>2020</c:v>
                  </c:pt>
                  <c:pt idx="56">
                    <c:v>2021</c:v>
                  </c:pt>
                  <c:pt idx="60">
                    <c:v>2022</c:v>
                  </c:pt>
                  <c:pt idx="64">
                    <c:v>2015</c:v>
                  </c:pt>
                  <c:pt idx="68">
                    <c:v>2016</c:v>
                  </c:pt>
                  <c:pt idx="72">
                    <c:v>2017</c:v>
                  </c:pt>
                  <c:pt idx="76">
                    <c:v>2018</c:v>
                  </c:pt>
                  <c:pt idx="80">
                    <c:v>2019</c:v>
                  </c:pt>
                  <c:pt idx="84">
                    <c:v>2020</c:v>
                  </c:pt>
                  <c:pt idx="88">
                    <c:v>2021</c:v>
                  </c:pt>
                  <c:pt idx="92">
                    <c:v>2022</c:v>
                  </c:pt>
                  <c:pt idx="96">
                    <c:v>2015</c:v>
                  </c:pt>
                  <c:pt idx="100">
                    <c:v>2016</c:v>
                  </c:pt>
                  <c:pt idx="104">
                    <c:v>2017</c:v>
                  </c:pt>
                  <c:pt idx="108">
                    <c:v>2018</c:v>
                  </c:pt>
                  <c:pt idx="112">
                    <c:v>2019</c:v>
                  </c:pt>
                  <c:pt idx="116">
                    <c:v>2020</c:v>
                  </c:pt>
                  <c:pt idx="120">
                    <c:v>2021</c:v>
                  </c:pt>
                  <c:pt idx="124">
                    <c:v>2022</c:v>
                  </c:pt>
                  <c:pt idx="128">
                    <c:v>2015</c:v>
                  </c:pt>
                  <c:pt idx="132">
                    <c:v>2016</c:v>
                  </c:pt>
                  <c:pt idx="136">
                    <c:v>2017</c:v>
                  </c:pt>
                  <c:pt idx="140">
                    <c:v>2018</c:v>
                  </c:pt>
                  <c:pt idx="144">
                    <c:v>2019</c:v>
                  </c:pt>
                  <c:pt idx="148">
                    <c:v>2020</c:v>
                  </c:pt>
                  <c:pt idx="152">
                    <c:v>2021</c:v>
                  </c:pt>
                  <c:pt idx="156">
                    <c:v>2022</c:v>
                  </c:pt>
                </c:lvl>
                <c:lvl>
                  <c:pt idx="0">
                    <c:v>Hungary</c:v>
                  </c:pt>
                  <c:pt idx="32">
                    <c:v>Czech Republic</c:v>
                  </c:pt>
                  <c:pt idx="64">
                    <c:v>Poland</c:v>
                  </c:pt>
                  <c:pt idx="96">
                    <c:v>Slovakia</c:v>
                  </c:pt>
                  <c:pt idx="128">
                    <c:v>Romania</c:v>
                  </c:pt>
                </c:lvl>
              </c:multiLvlStrCache>
            </c:multiLvlStrRef>
          </c:cat>
          <c:val>
            <c:numRef>
              <c:f>'9.adat'!$C$6:$FD$6</c:f>
              <c:numCache>
                <c:formatCode>0.00</c:formatCode>
                <c:ptCount val="158"/>
                <c:pt idx="0">
                  <c:v>4.046869202858228</c:v>
                </c:pt>
                <c:pt idx="1">
                  <c:v>4.6346630461657004</c:v>
                </c:pt>
                <c:pt idx="2">
                  <c:v>4.3276535821391482</c:v>
                </c:pt>
                <c:pt idx="3">
                  <c:v>4.5732890247683589</c:v>
                </c:pt>
                <c:pt idx="4">
                  <c:v>3.9367012945093665</c:v>
                </c:pt>
                <c:pt idx="5">
                  <c:v>2.8263459543188056</c:v>
                </c:pt>
                <c:pt idx="6">
                  <c:v>2.0561826891820107</c:v>
                </c:pt>
                <c:pt idx="7">
                  <c:v>-1.8168394739480811E-2</c:v>
                </c:pt>
                <c:pt idx="8">
                  <c:v>9.5199394938543E-2</c:v>
                </c:pt>
                <c:pt idx="9">
                  <c:v>0.38293560611271737</c:v>
                </c:pt>
                <c:pt idx="10">
                  <c:v>0.54927019762560836</c:v>
                </c:pt>
                <c:pt idx="11">
                  <c:v>0.8469138631523524</c:v>
                </c:pt>
                <c:pt idx="12">
                  <c:v>1.109343478852588</c:v>
                </c:pt>
                <c:pt idx="13">
                  <c:v>1.2432946639480775</c:v>
                </c:pt>
                <c:pt idx="14">
                  <c:v>1.5238051832108337</c:v>
                </c:pt>
                <c:pt idx="15">
                  <c:v>2.2530308308962268</c:v>
                </c:pt>
                <c:pt idx="16">
                  <c:v>2.0050294174231102</c:v>
                </c:pt>
                <c:pt idx="17">
                  <c:v>1.8471249399371767</c:v>
                </c:pt>
                <c:pt idx="18">
                  <c:v>1.8078228130411649</c:v>
                </c:pt>
                <c:pt idx="19">
                  <c:v>1.850610226376826</c:v>
                </c:pt>
                <c:pt idx="20">
                  <c:v>2.0247179452278106</c:v>
                </c:pt>
                <c:pt idx="21">
                  <c:v>2.2413599070693806</c:v>
                </c:pt>
                <c:pt idx="22">
                  <c:v>2.4641728773559626</c:v>
                </c:pt>
                <c:pt idx="23">
                  <c:v>2.0339586974751365</c:v>
                </c:pt>
                <c:pt idx="24">
                  <c:v>2.0937318700112502</c:v>
                </c:pt>
                <c:pt idx="25">
                  <c:v>1.9703443732165946</c:v>
                </c:pt>
                <c:pt idx="26">
                  <c:v>1.8997200448314531</c:v>
                </c:pt>
                <c:pt idx="27">
                  <c:v>2.5471778396554177</c:v>
                </c:pt>
                <c:pt idx="28">
                  <c:v>3.1629398178487249</c:v>
                </c:pt>
                <c:pt idx="29">
                  <c:v>3.2779000688956663</c:v>
                </c:pt>
                <c:pt idx="32">
                  <c:v>0.92729580998745453</c:v>
                </c:pt>
                <c:pt idx="33">
                  <c:v>2.056652333111495</c:v>
                </c:pt>
                <c:pt idx="34">
                  <c:v>2.1279578704656421</c:v>
                </c:pt>
                <c:pt idx="35">
                  <c:v>2.1302952261010253</c:v>
                </c:pt>
                <c:pt idx="36">
                  <c:v>1.8533485688804661</c:v>
                </c:pt>
                <c:pt idx="37">
                  <c:v>1.1872313944787847</c:v>
                </c:pt>
                <c:pt idx="38">
                  <c:v>1.2798108698678987</c:v>
                </c:pt>
                <c:pt idx="39">
                  <c:v>1.0767244357552541</c:v>
                </c:pt>
                <c:pt idx="40">
                  <c:v>0.71105404846646936</c:v>
                </c:pt>
                <c:pt idx="41">
                  <c:v>0.43081985313207999</c:v>
                </c:pt>
                <c:pt idx="42">
                  <c:v>0.34682985067003758</c:v>
                </c:pt>
                <c:pt idx="43">
                  <c:v>0.89225323388432853</c:v>
                </c:pt>
                <c:pt idx="44">
                  <c:v>0.87553450939962707</c:v>
                </c:pt>
                <c:pt idx="45">
                  <c:v>0.68881699413690756</c:v>
                </c:pt>
                <c:pt idx="46">
                  <c:v>0.60198441318636176</c:v>
                </c:pt>
                <c:pt idx="47">
                  <c:v>0.23264303730253549</c:v>
                </c:pt>
                <c:pt idx="48">
                  <c:v>0.14410448885482785</c:v>
                </c:pt>
                <c:pt idx="49">
                  <c:v>0.37111117354121942</c:v>
                </c:pt>
                <c:pt idx="50">
                  <c:v>0.33633001281063529</c:v>
                </c:pt>
                <c:pt idx="51">
                  <c:v>0.42362514626103603</c:v>
                </c:pt>
                <c:pt idx="52">
                  <c:v>0.80574788249579754</c:v>
                </c:pt>
                <c:pt idx="53">
                  <c:v>0.95865796047026519</c:v>
                </c:pt>
                <c:pt idx="54">
                  <c:v>1.2125822594541087</c:v>
                </c:pt>
                <c:pt idx="55">
                  <c:v>1.1709072341782039</c:v>
                </c:pt>
                <c:pt idx="56">
                  <c:v>0.80238077999134849</c:v>
                </c:pt>
                <c:pt idx="57">
                  <c:v>0.86012197625839837</c:v>
                </c:pt>
                <c:pt idx="58">
                  <c:v>1.2061095876360193</c:v>
                </c:pt>
                <c:pt idx="59">
                  <c:v>1.5649753638365287</c:v>
                </c:pt>
                <c:pt idx="60">
                  <c:v>1.4460671108857357</c:v>
                </c:pt>
                <c:pt idx="61">
                  <c:v>1.1063532031724523</c:v>
                </c:pt>
                <c:pt idx="64">
                  <c:v>2.94941650821043</c:v>
                </c:pt>
                <c:pt idx="65">
                  <c:v>2.3158470966794398</c:v>
                </c:pt>
                <c:pt idx="66">
                  <c:v>2.9181792564447604</c:v>
                </c:pt>
                <c:pt idx="67">
                  <c:v>2.3611775004362903</c:v>
                </c:pt>
                <c:pt idx="68">
                  <c:v>2.0737745692553169</c:v>
                </c:pt>
                <c:pt idx="69">
                  <c:v>1.8113048418364659</c:v>
                </c:pt>
                <c:pt idx="70">
                  <c:v>0.74994972207676658</c:v>
                </c:pt>
                <c:pt idx="71">
                  <c:v>1.0431827107107539</c:v>
                </c:pt>
                <c:pt idx="72">
                  <c:v>0.61948071491783741</c:v>
                </c:pt>
                <c:pt idx="73">
                  <c:v>0.80467637834526451</c:v>
                </c:pt>
                <c:pt idx="74">
                  <c:v>1.0044296153938193</c:v>
                </c:pt>
                <c:pt idx="75">
                  <c:v>1.2597275037511746</c:v>
                </c:pt>
                <c:pt idx="76">
                  <c:v>1.3869840356049219</c:v>
                </c:pt>
                <c:pt idx="77">
                  <c:v>1.5266489618382175</c:v>
                </c:pt>
                <c:pt idx="78">
                  <c:v>1.7815727711960296</c:v>
                </c:pt>
                <c:pt idx="79">
                  <c:v>2.0948651389121649</c:v>
                </c:pt>
                <c:pt idx="80">
                  <c:v>1.9593231851489212</c:v>
                </c:pt>
                <c:pt idx="81">
                  <c:v>2.1508875866340533</c:v>
                </c:pt>
                <c:pt idx="82">
                  <c:v>2.1224284364710306</c:v>
                </c:pt>
                <c:pt idx="83">
                  <c:v>1.9759643347544269</c:v>
                </c:pt>
                <c:pt idx="84">
                  <c:v>2.171840466469285</c:v>
                </c:pt>
                <c:pt idx="85">
                  <c:v>2.3268409615443115</c:v>
                </c:pt>
                <c:pt idx="86">
                  <c:v>2.2128715411619462</c:v>
                </c:pt>
                <c:pt idx="87">
                  <c:v>2.2927886618474425</c:v>
                </c:pt>
                <c:pt idx="88">
                  <c:v>2.0496071497641077</c:v>
                </c:pt>
                <c:pt idx="89">
                  <c:v>1.9085003079350054</c:v>
                </c:pt>
                <c:pt idx="90">
                  <c:v>2.0577088942681905</c:v>
                </c:pt>
                <c:pt idx="91">
                  <c:v>1.6158521451133496</c:v>
                </c:pt>
                <c:pt idx="92">
                  <c:v>1.2023737747086851</c:v>
                </c:pt>
                <c:pt idx="93">
                  <c:v>1.0424337924075846</c:v>
                </c:pt>
                <c:pt idx="96">
                  <c:v>1.1715872201844657</c:v>
                </c:pt>
                <c:pt idx="97">
                  <c:v>1.3829668188290314</c:v>
                </c:pt>
                <c:pt idx="98">
                  <c:v>2.1616554485327084</c:v>
                </c:pt>
                <c:pt idx="99">
                  <c:v>3.2379040182455201</c:v>
                </c:pt>
                <c:pt idx="100">
                  <c:v>3.6681554571334241</c:v>
                </c:pt>
                <c:pt idx="101">
                  <c:v>3.8298030610157516</c:v>
                </c:pt>
                <c:pt idx="102">
                  <c:v>2.9200053989328438</c:v>
                </c:pt>
                <c:pt idx="103">
                  <c:v>1.7247593631733695</c:v>
                </c:pt>
                <c:pt idx="104">
                  <c:v>0.85553801192530998</c:v>
                </c:pt>
                <c:pt idx="105">
                  <c:v>0.50428753611370991</c:v>
                </c:pt>
                <c:pt idx="106">
                  <c:v>0.41627312695071844</c:v>
                </c:pt>
                <c:pt idx="107">
                  <c:v>0.10717288585199483</c:v>
                </c:pt>
                <c:pt idx="108">
                  <c:v>0.22743244554776143</c:v>
                </c:pt>
                <c:pt idx="109">
                  <c:v>0.34091890367112432</c:v>
                </c:pt>
                <c:pt idx="110">
                  <c:v>0.4017755558800854</c:v>
                </c:pt>
                <c:pt idx="111">
                  <c:v>0.96186854314151504</c:v>
                </c:pt>
                <c:pt idx="112">
                  <c:v>0.95520363585118384</c:v>
                </c:pt>
                <c:pt idx="113">
                  <c:v>0.90873413194093378</c:v>
                </c:pt>
                <c:pt idx="114">
                  <c:v>0.82544338240123694</c:v>
                </c:pt>
                <c:pt idx="115">
                  <c:v>0.71559203810820005</c:v>
                </c:pt>
                <c:pt idx="116">
                  <c:v>1.129465771943428</c:v>
                </c:pt>
                <c:pt idx="117">
                  <c:v>0.90990365853923816</c:v>
                </c:pt>
                <c:pt idx="118">
                  <c:v>1.0100922229749492</c:v>
                </c:pt>
                <c:pt idx="119">
                  <c:v>0.76140891601043881</c:v>
                </c:pt>
                <c:pt idx="120">
                  <c:v>0.5995313011487674</c:v>
                </c:pt>
                <c:pt idx="121">
                  <c:v>1.530181689296956</c:v>
                </c:pt>
                <c:pt idx="122">
                  <c:v>1.5210946122726603</c:v>
                </c:pt>
                <c:pt idx="123">
                  <c:v>1.3677572138278979</c:v>
                </c:pt>
                <c:pt idx="124">
                  <c:v>1.1690710066154228</c:v>
                </c:pt>
                <c:pt idx="125">
                  <c:v>0.3999779431168739</c:v>
                </c:pt>
                <c:pt idx="128">
                  <c:v>2.5470158418873448</c:v>
                </c:pt>
                <c:pt idx="129">
                  <c:v>2.6859041916941999</c:v>
                </c:pt>
                <c:pt idx="130">
                  <c:v>2.9462694265630494</c:v>
                </c:pt>
                <c:pt idx="131">
                  <c:v>2.4329235168869769</c:v>
                </c:pt>
                <c:pt idx="132">
                  <c:v>2.2798383780328892</c:v>
                </c:pt>
                <c:pt idx="133">
                  <c:v>2.6134728707875645</c:v>
                </c:pt>
                <c:pt idx="134">
                  <c:v>2.7439875300030789</c:v>
                </c:pt>
                <c:pt idx="135">
                  <c:v>2.5027079346896728</c:v>
                </c:pt>
                <c:pt idx="136">
                  <c:v>1.8175226377471303</c:v>
                </c:pt>
                <c:pt idx="137">
                  <c:v>1.2493293261215557</c:v>
                </c:pt>
                <c:pt idx="138">
                  <c:v>0.75552542313476223</c:v>
                </c:pt>
                <c:pt idx="139">
                  <c:v>1.1843394174927093</c:v>
                </c:pt>
                <c:pt idx="140">
                  <c:v>1.203848608481177</c:v>
                </c:pt>
                <c:pt idx="141">
                  <c:v>1.2612719384127051</c:v>
                </c:pt>
                <c:pt idx="142">
                  <c:v>1.3297364544246835</c:v>
                </c:pt>
                <c:pt idx="143">
                  <c:v>1.228943624882453</c:v>
                </c:pt>
                <c:pt idx="144">
                  <c:v>1.4096527030216508</c:v>
                </c:pt>
                <c:pt idx="145">
                  <c:v>1.3696090940617265</c:v>
                </c:pt>
                <c:pt idx="146">
                  <c:v>1.3559574535588019</c:v>
                </c:pt>
                <c:pt idx="147">
                  <c:v>1.2772919402770995</c:v>
                </c:pt>
                <c:pt idx="148">
                  <c:v>1.4677782952627694</c:v>
                </c:pt>
                <c:pt idx="149">
                  <c:v>1.6563008103363321</c:v>
                </c:pt>
                <c:pt idx="150">
                  <c:v>1.6989142797203503</c:v>
                </c:pt>
                <c:pt idx="151">
                  <c:v>1.9098678103895275</c:v>
                </c:pt>
                <c:pt idx="152">
                  <c:v>1.5956312284577734</c:v>
                </c:pt>
                <c:pt idx="153">
                  <c:v>1.5150661317935417</c:v>
                </c:pt>
                <c:pt idx="154">
                  <c:v>1.632646813200644</c:v>
                </c:pt>
                <c:pt idx="155">
                  <c:v>2.184829409296432</c:v>
                </c:pt>
                <c:pt idx="156">
                  <c:v>2.1181315487685533</c:v>
                </c:pt>
                <c:pt idx="157">
                  <c:v>2.2511446302943954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B5-41B8-BF1B-674AC7CBD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824136136"/>
        <c:axId val="824137120"/>
      </c:barChart>
      <c:lineChart>
        <c:grouping val="standard"/>
        <c:varyColors val="0"/>
        <c:ser>
          <c:idx val="2"/>
          <c:order val="2"/>
          <c:tx>
            <c:strRef>
              <c:f>'9.adat'!$B$7</c:f>
              <c:strCache>
                <c:ptCount val="1"/>
                <c:pt idx="0">
                  <c:v>Net lending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2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3DB5-41B8-BF1B-674AC7CBDF16}"/>
              </c:ext>
            </c:extLst>
          </c:dPt>
          <c:dPt>
            <c:idx val="2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8-C81B-4575-A340-9DBCA1EE25FA}"/>
              </c:ext>
            </c:extLst>
          </c:dPt>
          <c:dPt>
            <c:idx val="4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5-3DB5-41B8-BF1B-674AC7CBDF16}"/>
              </c:ext>
            </c:extLst>
          </c:dPt>
          <c:dPt>
            <c:idx val="4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9-C81B-4575-A340-9DBCA1EE25FA}"/>
              </c:ext>
            </c:extLst>
          </c:dPt>
          <c:dPt>
            <c:idx val="6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7-3DB5-41B8-BF1B-674AC7CBDF16}"/>
              </c:ext>
            </c:extLst>
          </c:dPt>
          <c:dPt>
            <c:idx val="6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B-C81B-4575-A340-9DBCA1EE25FA}"/>
              </c:ext>
            </c:extLst>
          </c:dPt>
          <c:dPt>
            <c:idx val="8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9-3DB5-41B8-BF1B-674AC7CBDF16}"/>
              </c:ext>
            </c:extLst>
          </c:dPt>
          <c:dPt>
            <c:idx val="8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A-C81B-4575-A340-9DBCA1EE25FA}"/>
              </c:ext>
            </c:extLst>
          </c:dPt>
          <c:cat>
            <c:multiLvlStrRef>
              <c:f>'9.adat'!$C$1:$FD$2</c:f>
              <c:multiLvlStrCache>
                <c:ptCount val="157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2015</c:v>
                  </c:pt>
                  <c:pt idx="36">
                    <c:v>2016</c:v>
                  </c:pt>
                  <c:pt idx="40">
                    <c:v>2017</c:v>
                  </c:pt>
                  <c:pt idx="44">
                    <c:v>2018</c:v>
                  </c:pt>
                  <c:pt idx="48">
                    <c:v>2019</c:v>
                  </c:pt>
                  <c:pt idx="52">
                    <c:v>2020</c:v>
                  </c:pt>
                  <c:pt idx="56">
                    <c:v>2021</c:v>
                  </c:pt>
                  <c:pt idx="60">
                    <c:v>2022</c:v>
                  </c:pt>
                  <c:pt idx="64">
                    <c:v>2015</c:v>
                  </c:pt>
                  <c:pt idx="68">
                    <c:v>2016</c:v>
                  </c:pt>
                  <c:pt idx="72">
                    <c:v>2017</c:v>
                  </c:pt>
                  <c:pt idx="76">
                    <c:v>2018</c:v>
                  </c:pt>
                  <c:pt idx="80">
                    <c:v>2019</c:v>
                  </c:pt>
                  <c:pt idx="84">
                    <c:v>2020</c:v>
                  </c:pt>
                  <c:pt idx="88">
                    <c:v>2021</c:v>
                  </c:pt>
                  <c:pt idx="92">
                    <c:v>2022</c:v>
                  </c:pt>
                  <c:pt idx="96">
                    <c:v>2015</c:v>
                  </c:pt>
                  <c:pt idx="100">
                    <c:v>2016</c:v>
                  </c:pt>
                  <c:pt idx="104">
                    <c:v>2017</c:v>
                  </c:pt>
                  <c:pt idx="108">
                    <c:v>2018</c:v>
                  </c:pt>
                  <c:pt idx="112">
                    <c:v>2019</c:v>
                  </c:pt>
                  <c:pt idx="116">
                    <c:v>2020</c:v>
                  </c:pt>
                  <c:pt idx="120">
                    <c:v>2021</c:v>
                  </c:pt>
                  <c:pt idx="124">
                    <c:v>2022</c:v>
                  </c:pt>
                  <c:pt idx="128">
                    <c:v>2015</c:v>
                  </c:pt>
                  <c:pt idx="132">
                    <c:v>2016</c:v>
                  </c:pt>
                  <c:pt idx="136">
                    <c:v>2017</c:v>
                  </c:pt>
                  <c:pt idx="140">
                    <c:v>2018</c:v>
                  </c:pt>
                  <c:pt idx="144">
                    <c:v>2019</c:v>
                  </c:pt>
                  <c:pt idx="148">
                    <c:v>2020</c:v>
                  </c:pt>
                  <c:pt idx="152">
                    <c:v>2021</c:v>
                  </c:pt>
                  <c:pt idx="156">
                    <c:v>2022</c:v>
                  </c:pt>
                </c:lvl>
                <c:lvl>
                  <c:pt idx="0">
                    <c:v>Hungary</c:v>
                  </c:pt>
                  <c:pt idx="32">
                    <c:v>Czech Republic</c:v>
                  </c:pt>
                  <c:pt idx="64">
                    <c:v>Poland</c:v>
                  </c:pt>
                  <c:pt idx="96">
                    <c:v>Slovakia</c:v>
                  </c:pt>
                  <c:pt idx="128">
                    <c:v>Romania</c:v>
                  </c:pt>
                </c:lvl>
              </c:multiLvlStrCache>
            </c:multiLvlStrRef>
          </c:cat>
          <c:val>
            <c:numRef>
              <c:f>'9.adat'!$C$7:$FD$7</c:f>
              <c:numCache>
                <c:formatCode>0.00</c:formatCode>
                <c:ptCount val="158"/>
                <c:pt idx="0">
                  <c:v>5.8772091078723587</c:v>
                </c:pt>
                <c:pt idx="1">
                  <c:v>6.9317515500284363</c:v>
                </c:pt>
                <c:pt idx="2">
                  <c:v>6.5108272291350602</c:v>
                </c:pt>
                <c:pt idx="3">
                  <c:v>6.920529656230916</c:v>
                </c:pt>
                <c:pt idx="4">
                  <c:v>6.3869774563865969</c:v>
                </c:pt>
                <c:pt idx="5">
                  <c:v>6.3543738419427269</c:v>
                </c:pt>
                <c:pt idx="6">
                  <c:v>6.4037777909452354</c:v>
                </c:pt>
                <c:pt idx="7">
                  <c:v>4.4610657193182588</c:v>
                </c:pt>
                <c:pt idx="8">
                  <c:v>3.7506910828502966</c:v>
                </c:pt>
                <c:pt idx="9">
                  <c:v>3.6570927073038479</c:v>
                </c:pt>
                <c:pt idx="10">
                  <c:v>2.9391999068883186</c:v>
                </c:pt>
                <c:pt idx="11">
                  <c:v>2.8439996609181959</c:v>
                </c:pt>
                <c:pt idx="12">
                  <c:v>3.1582339904531533</c:v>
                </c:pt>
                <c:pt idx="13">
                  <c:v>2.7112504402544029</c:v>
                </c:pt>
                <c:pt idx="14">
                  <c:v>2.2343105122525397</c:v>
                </c:pt>
                <c:pt idx="15">
                  <c:v>2.4118569558427634</c:v>
                </c:pt>
                <c:pt idx="16">
                  <c:v>1.7289240825264927</c:v>
                </c:pt>
                <c:pt idx="17">
                  <c:v>1.3867338128221669</c:v>
                </c:pt>
                <c:pt idx="18">
                  <c:v>1.1622385206172647</c:v>
                </c:pt>
                <c:pt idx="19">
                  <c:v>1.0636900322040108</c:v>
                </c:pt>
                <c:pt idx="20">
                  <c:v>1.0770486042319549</c:v>
                </c:pt>
                <c:pt idx="21">
                  <c:v>6.3610745537883234E-2</c:v>
                </c:pt>
                <c:pt idx="22">
                  <c:v>0.85234649975189214</c:v>
                </c:pt>
                <c:pt idx="23">
                  <c:v>0.89711611898826427</c:v>
                </c:pt>
                <c:pt idx="24">
                  <c:v>1.4217431717911144</c:v>
                </c:pt>
                <c:pt idx="25">
                  <c:v>1.5030796343112343</c:v>
                </c:pt>
                <c:pt idx="26">
                  <c:v>-0.58091832740107163</c:v>
                </c:pt>
                <c:pt idx="27">
                  <c:v>-1.6226923200641958</c:v>
                </c:pt>
                <c:pt idx="28">
                  <c:v>-2.6778764123389078</c:v>
                </c:pt>
                <c:pt idx="29">
                  <c:v>-3.3267780463863881</c:v>
                </c:pt>
                <c:pt idx="32">
                  <c:v>1.3956920293295878</c:v>
                </c:pt>
                <c:pt idx="33">
                  <c:v>2.3439783105723677</c:v>
                </c:pt>
                <c:pt idx="34">
                  <c:v>2.2211632074188801</c:v>
                </c:pt>
                <c:pt idx="35">
                  <c:v>2.5522742173607482</c:v>
                </c:pt>
                <c:pt idx="36">
                  <c:v>2.8855801120370108</c:v>
                </c:pt>
                <c:pt idx="37">
                  <c:v>2.979471052862082</c:v>
                </c:pt>
                <c:pt idx="38">
                  <c:v>3.6853665674983729</c:v>
                </c:pt>
                <c:pt idx="39">
                  <c:v>2.8517839923397865</c:v>
                </c:pt>
                <c:pt idx="40">
                  <c:v>2.2122362594099032</c:v>
                </c:pt>
                <c:pt idx="41">
                  <c:v>2.0026400150858001</c:v>
                </c:pt>
                <c:pt idx="42">
                  <c:v>1.5634210755928399</c:v>
                </c:pt>
                <c:pt idx="43">
                  <c:v>2.3795134090019485</c:v>
                </c:pt>
                <c:pt idx="44">
                  <c:v>1.4530667671823085</c:v>
                </c:pt>
                <c:pt idx="45">
                  <c:v>1.3937834729783993</c:v>
                </c:pt>
                <c:pt idx="46">
                  <c:v>0.77986852794776829</c:v>
                </c:pt>
                <c:pt idx="47">
                  <c:v>0.68873148622252589</c:v>
                </c:pt>
                <c:pt idx="48">
                  <c:v>0.44466527989489746</c:v>
                </c:pt>
                <c:pt idx="49">
                  <c:v>1.1934692170696404</c:v>
                </c:pt>
                <c:pt idx="50">
                  <c:v>1.2654738692411451</c:v>
                </c:pt>
                <c:pt idx="51">
                  <c:v>0.75483991064780342</c:v>
                </c:pt>
                <c:pt idx="52">
                  <c:v>1.4583680050156167</c:v>
                </c:pt>
                <c:pt idx="53">
                  <c:v>0.87119396738758337</c:v>
                </c:pt>
                <c:pt idx="54">
                  <c:v>3.2634777189155506</c:v>
                </c:pt>
                <c:pt idx="55">
                  <c:v>3.206268438047466</c:v>
                </c:pt>
                <c:pt idx="56">
                  <c:v>2.7619665569473142</c:v>
                </c:pt>
                <c:pt idx="57">
                  <c:v>3.2369871961735299</c:v>
                </c:pt>
                <c:pt idx="58">
                  <c:v>0.94791611448775248</c:v>
                </c:pt>
                <c:pt idx="59">
                  <c:v>0.694738131679287</c:v>
                </c:pt>
                <c:pt idx="60">
                  <c:v>-0.55017328419577083</c:v>
                </c:pt>
                <c:pt idx="61">
                  <c:v>-2.3585734483802483</c:v>
                </c:pt>
                <c:pt idx="64">
                  <c:v>1.0317449941629033</c:v>
                </c:pt>
                <c:pt idx="65">
                  <c:v>1.222059247080276</c:v>
                </c:pt>
                <c:pt idx="66">
                  <c:v>1.8468771383820943</c:v>
                </c:pt>
                <c:pt idx="67">
                  <c:v>1.4505547927076747</c:v>
                </c:pt>
                <c:pt idx="68">
                  <c:v>1.092853220872771</c:v>
                </c:pt>
                <c:pt idx="69">
                  <c:v>1.1082751067406191</c:v>
                </c:pt>
                <c:pt idx="70">
                  <c:v>-0.10568911695090299</c:v>
                </c:pt>
                <c:pt idx="71">
                  <c:v>0.25138766694681886</c:v>
                </c:pt>
                <c:pt idx="72">
                  <c:v>0.44570765351602831</c:v>
                </c:pt>
                <c:pt idx="73">
                  <c:v>6.6449824878428154E-2</c:v>
                </c:pt>
                <c:pt idx="74">
                  <c:v>0.88895270122675563</c:v>
                </c:pt>
                <c:pt idx="75">
                  <c:v>0.90814978698803284</c:v>
                </c:pt>
                <c:pt idx="76">
                  <c:v>0.61139257996673391</c:v>
                </c:pt>
                <c:pt idx="77">
                  <c:v>0.81599069918097278</c:v>
                </c:pt>
                <c:pt idx="78">
                  <c:v>0.56486359448431134</c:v>
                </c:pt>
                <c:pt idx="79">
                  <c:v>0.78610191111984551</c:v>
                </c:pt>
                <c:pt idx="80">
                  <c:v>0.96396166476830947</c:v>
                </c:pt>
                <c:pt idx="81">
                  <c:v>1.365219933608621</c:v>
                </c:pt>
                <c:pt idx="82">
                  <c:v>1.807546616037935</c:v>
                </c:pt>
                <c:pt idx="83">
                  <c:v>2.4480693817344537</c:v>
                </c:pt>
                <c:pt idx="84">
                  <c:v>3.1252813522284941</c:v>
                </c:pt>
                <c:pt idx="85">
                  <c:v>4.2488792266205566</c:v>
                </c:pt>
                <c:pt idx="86">
                  <c:v>4.7424227789030118</c:v>
                </c:pt>
                <c:pt idx="87">
                  <c:v>5.1981731557861748</c:v>
                </c:pt>
                <c:pt idx="88">
                  <c:v>4.8018005113379241</c:v>
                </c:pt>
                <c:pt idx="89">
                  <c:v>3.8557423048793074</c:v>
                </c:pt>
                <c:pt idx="90">
                  <c:v>2.9200670299553142</c:v>
                </c:pt>
                <c:pt idx="91">
                  <c:v>0.89664283642830322</c:v>
                </c:pt>
                <c:pt idx="92">
                  <c:v>-1.5393636801942854</c:v>
                </c:pt>
                <c:pt idx="93">
                  <c:v>-2.8887607616002517</c:v>
                </c:pt>
                <c:pt idx="96">
                  <c:v>1.482023340631077</c:v>
                </c:pt>
                <c:pt idx="97">
                  <c:v>0.6359177783008495</c:v>
                </c:pt>
                <c:pt idx="98">
                  <c:v>0.25671087445555318</c:v>
                </c:pt>
                <c:pt idx="99">
                  <c:v>1.149107313855255</c:v>
                </c:pt>
                <c:pt idx="100">
                  <c:v>1.1408246279581145</c:v>
                </c:pt>
                <c:pt idx="101">
                  <c:v>1.8331380680515004</c:v>
                </c:pt>
                <c:pt idx="102">
                  <c:v>1.1717913188627072</c:v>
                </c:pt>
                <c:pt idx="103">
                  <c:v>-1.0169822080573532</c:v>
                </c:pt>
                <c:pt idx="104">
                  <c:v>-1.6501500470735917</c:v>
                </c:pt>
                <c:pt idx="105">
                  <c:v>-2.0892258895105527</c:v>
                </c:pt>
                <c:pt idx="106">
                  <c:v>-2.1475282509576799</c:v>
                </c:pt>
                <c:pt idx="107">
                  <c:v>-1.8092677901069361</c:v>
                </c:pt>
                <c:pt idx="108">
                  <c:v>-1.6105023509148164</c:v>
                </c:pt>
                <c:pt idx="109">
                  <c:v>-1.4366720972672373</c:v>
                </c:pt>
                <c:pt idx="110">
                  <c:v>-1.1959303951302402</c:v>
                </c:pt>
                <c:pt idx="111">
                  <c:v>-1.2444355983052686</c:v>
                </c:pt>
                <c:pt idx="112">
                  <c:v>-1.2985969208004509</c:v>
                </c:pt>
                <c:pt idx="113">
                  <c:v>-2.0742489816285463</c:v>
                </c:pt>
                <c:pt idx="114">
                  <c:v>-3.0853449881718031</c:v>
                </c:pt>
                <c:pt idx="115">
                  <c:v>-2.6472652262674381</c:v>
                </c:pt>
                <c:pt idx="116">
                  <c:v>-2.7094840450595048</c:v>
                </c:pt>
                <c:pt idx="117">
                  <c:v>-2.3030372901707352</c:v>
                </c:pt>
                <c:pt idx="118">
                  <c:v>0.28479185401780527</c:v>
                </c:pt>
                <c:pt idx="119">
                  <c:v>1.1192526441882158</c:v>
                </c:pt>
                <c:pt idx="120">
                  <c:v>2.3842506780090922</c:v>
                </c:pt>
                <c:pt idx="121">
                  <c:v>2.8545599540924398</c:v>
                </c:pt>
                <c:pt idx="122">
                  <c:v>0.88359312570807436</c:v>
                </c:pt>
                <c:pt idx="123">
                  <c:v>-0.59914026101057927</c:v>
                </c:pt>
                <c:pt idx="124">
                  <c:v>-3.3234456681032523</c:v>
                </c:pt>
                <c:pt idx="125">
                  <c:v>-4.9282363552576127</c:v>
                </c:pt>
                <c:pt idx="128">
                  <c:v>3.1352147271240609</c:v>
                </c:pt>
                <c:pt idx="129">
                  <c:v>2.8297007041115201</c:v>
                </c:pt>
                <c:pt idx="130">
                  <c:v>2.7766026239596715</c:v>
                </c:pt>
                <c:pt idx="131">
                  <c:v>1.6262573913695029</c:v>
                </c:pt>
                <c:pt idx="132">
                  <c:v>0.50717439020160637</c:v>
                </c:pt>
                <c:pt idx="133">
                  <c:v>0.68371895009240335</c:v>
                </c:pt>
                <c:pt idx="134">
                  <c:v>1.0371056834639896</c:v>
                </c:pt>
                <c:pt idx="135">
                  <c:v>0.92140344522209772</c:v>
                </c:pt>
                <c:pt idx="136">
                  <c:v>-0.11699406397555383</c:v>
                </c:pt>
                <c:pt idx="137">
                  <c:v>-1.1678047200772252</c:v>
                </c:pt>
                <c:pt idx="138">
                  <c:v>-2.0533796564538931</c:v>
                </c:pt>
                <c:pt idx="139">
                  <c:v>-1.9295507348930068</c:v>
                </c:pt>
                <c:pt idx="140">
                  <c:v>-2.0079238534950683</c:v>
                </c:pt>
                <c:pt idx="141">
                  <c:v>-1.9142971978605217</c:v>
                </c:pt>
                <c:pt idx="142">
                  <c:v>-2.7787547657473146</c:v>
                </c:pt>
                <c:pt idx="143">
                  <c:v>-3.4153297403770404</c:v>
                </c:pt>
                <c:pt idx="144">
                  <c:v>-3.2524432061311859</c:v>
                </c:pt>
                <c:pt idx="145">
                  <c:v>-3.490001985008726</c:v>
                </c:pt>
                <c:pt idx="146">
                  <c:v>-3.6156106613476715</c:v>
                </c:pt>
                <c:pt idx="147">
                  <c:v>-3.6113439445622308</c:v>
                </c:pt>
                <c:pt idx="148">
                  <c:v>-3.2992029353795043</c:v>
                </c:pt>
                <c:pt idx="149">
                  <c:v>-3.0398604609629301</c:v>
                </c:pt>
                <c:pt idx="150">
                  <c:v>-3.0818643992489783</c:v>
                </c:pt>
                <c:pt idx="151">
                  <c:v>-3.0707678519988479</c:v>
                </c:pt>
                <c:pt idx="152">
                  <c:v>-4.1216001426181244</c:v>
                </c:pt>
                <c:pt idx="153">
                  <c:v>-4.6274563253202849</c:v>
                </c:pt>
                <c:pt idx="154">
                  <c:v>-4.913630789483979</c:v>
                </c:pt>
                <c:pt idx="155">
                  <c:v>-4.7834317485093969</c:v>
                </c:pt>
                <c:pt idx="156">
                  <c:v>-5.6470099864886567</c:v>
                </c:pt>
                <c:pt idx="157">
                  <c:v>-7.6540145738843126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DB5-41B8-BF1B-674AC7CBDF16}"/>
            </c:ext>
          </c:extLst>
        </c:ser>
        <c:ser>
          <c:idx val="3"/>
          <c:order val="3"/>
          <c:spPr>
            <a:ln w="952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'9.adat'!$C$1:$FD$2</c:f>
              <c:multiLvlStrCache>
                <c:ptCount val="157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2015</c:v>
                  </c:pt>
                  <c:pt idx="36">
                    <c:v>2016</c:v>
                  </c:pt>
                  <c:pt idx="40">
                    <c:v>2017</c:v>
                  </c:pt>
                  <c:pt idx="44">
                    <c:v>2018</c:v>
                  </c:pt>
                  <c:pt idx="48">
                    <c:v>2019</c:v>
                  </c:pt>
                  <c:pt idx="52">
                    <c:v>2020</c:v>
                  </c:pt>
                  <c:pt idx="56">
                    <c:v>2021</c:v>
                  </c:pt>
                  <c:pt idx="60">
                    <c:v>2022</c:v>
                  </c:pt>
                  <c:pt idx="64">
                    <c:v>2015</c:v>
                  </c:pt>
                  <c:pt idx="68">
                    <c:v>2016</c:v>
                  </c:pt>
                  <c:pt idx="72">
                    <c:v>2017</c:v>
                  </c:pt>
                  <c:pt idx="76">
                    <c:v>2018</c:v>
                  </c:pt>
                  <c:pt idx="80">
                    <c:v>2019</c:v>
                  </c:pt>
                  <c:pt idx="84">
                    <c:v>2020</c:v>
                  </c:pt>
                  <c:pt idx="88">
                    <c:v>2021</c:v>
                  </c:pt>
                  <c:pt idx="92">
                    <c:v>2022</c:v>
                  </c:pt>
                  <c:pt idx="96">
                    <c:v>2015</c:v>
                  </c:pt>
                  <c:pt idx="100">
                    <c:v>2016</c:v>
                  </c:pt>
                  <c:pt idx="104">
                    <c:v>2017</c:v>
                  </c:pt>
                  <c:pt idx="108">
                    <c:v>2018</c:v>
                  </c:pt>
                  <c:pt idx="112">
                    <c:v>2019</c:v>
                  </c:pt>
                  <c:pt idx="116">
                    <c:v>2020</c:v>
                  </c:pt>
                  <c:pt idx="120">
                    <c:v>2021</c:v>
                  </c:pt>
                  <c:pt idx="124">
                    <c:v>2022</c:v>
                  </c:pt>
                  <c:pt idx="128">
                    <c:v>2015</c:v>
                  </c:pt>
                  <c:pt idx="132">
                    <c:v>2016</c:v>
                  </c:pt>
                  <c:pt idx="136">
                    <c:v>2017</c:v>
                  </c:pt>
                  <c:pt idx="140">
                    <c:v>2018</c:v>
                  </c:pt>
                  <c:pt idx="144">
                    <c:v>2019</c:v>
                  </c:pt>
                  <c:pt idx="148">
                    <c:v>2020</c:v>
                  </c:pt>
                  <c:pt idx="152">
                    <c:v>2021</c:v>
                  </c:pt>
                  <c:pt idx="156">
                    <c:v>2022</c:v>
                  </c:pt>
                </c:lvl>
                <c:lvl>
                  <c:pt idx="0">
                    <c:v>Hungary</c:v>
                  </c:pt>
                  <c:pt idx="32">
                    <c:v>Czech Republic</c:v>
                  </c:pt>
                  <c:pt idx="64">
                    <c:v>Poland</c:v>
                  </c:pt>
                  <c:pt idx="96">
                    <c:v>Slovakia</c:v>
                  </c:pt>
                  <c:pt idx="128">
                    <c:v>Romania</c:v>
                  </c:pt>
                </c:lvl>
              </c:multiLvlStrCache>
            </c:multiLvlStrRef>
          </c:cat>
          <c:val>
            <c:numRef>
              <c:f>'9.adat'!$C$10:$FD$10</c:f>
              <c:numCache>
                <c:formatCode>General</c:formatCode>
                <c:ptCount val="158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-10000</c:v>
                </c:pt>
                <c:pt idx="32">
                  <c:v>-10000</c:v>
                </c:pt>
                <c:pt idx="33">
                  <c:v>-10000</c:v>
                </c:pt>
                <c:pt idx="34">
                  <c:v>-10000</c:v>
                </c:pt>
                <c:pt idx="35">
                  <c:v>-10000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10000</c:v>
                </c:pt>
                <c:pt idx="64">
                  <c:v>10000</c:v>
                </c:pt>
                <c:pt idx="65">
                  <c:v>10000</c:v>
                </c:pt>
                <c:pt idx="66">
                  <c:v>10000</c:v>
                </c:pt>
                <c:pt idx="67">
                  <c:v>10000</c:v>
                </c:pt>
                <c:pt idx="68">
                  <c:v>10000</c:v>
                </c:pt>
                <c:pt idx="69">
                  <c:v>10000</c:v>
                </c:pt>
                <c:pt idx="70">
                  <c:v>10000</c:v>
                </c:pt>
                <c:pt idx="71">
                  <c:v>10000</c:v>
                </c:pt>
                <c:pt idx="72">
                  <c:v>10000</c:v>
                </c:pt>
                <c:pt idx="73">
                  <c:v>10000</c:v>
                </c:pt>
                <c:pt idx="74">
                  <c:v>10000</c:v>
                </c:pt>
                <c:pt idx="75">
                  <c:v>10000</c:v>
                </c:pt>
                <c:pt idx="76">
                  <c:v>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-10000</c:v>
                </c:pt>
                <c:pt idx="96">
                  <c:v>-10000</c:v>
                </c:pt>
                <c:pt idx="97">
                  <c:v>-10000</c:v>
                </c:pt>
                <c:pt idx="98">
                  <c:v>-10000</c:v>
                </c:pt>
                <c:pt idx="99">
                  <c:v>-10000</c:v>
                </c:pt>
                <c:pt idx="100">
                  <c:v>-10000</c:v>
                </c:pt>
                <c:pt idx="101">
                  <c:v>-10000</c:v>
                </c:pt>
                <c:pt idx="102">
                  <c:v>-10000</c:v>
                </c:pt>
                <c:pt idx="103">
                  <c:v>-10000</c:v>
                </c:pt>
                <c:pt idx="104">
                  <c:v>-10000</c:v>
                </c:pt>
                <c:pt idx="105">
                  <c:v>-10000</c:v>
                </c:pt>
                <c:pt idx="106">
                  <c:v>-10000</c:v>
                </c:pt>
                <c:pt idx="107">
                  <c:v>-10000</c:v>
                </c:pt>
                <c:pt idx="108">
                  <c:v>-10000</c:v>
                </c:pt>
                <c:pt idx="109">
                  <c:v>-10000</c:v>
                </c:pt>
                <c:pt idx="110">
                  <c:v>-10000</c:v>
                </c:pt>
                <c:pt idx="111">
                  <c:v>-10000</c:v>
                </c:pt>
                <c:pt idx="112">
                  <c:v>-10000</c:v>
                </c:pt>
                <c:pt idx="113">
                  <c:v>-10000</c:v>
                </c:pt>
                <c:pt idx="114">
                  <c:v>-10000</c:v>
                </c:pt>
                <c:pt idx="115">
                  <c:v>-10000</c:v>
                </c:pt>
                <c:pt idx="116">
                  <c:v>-10000</c:v>
                </c:pt>
                <c:pt idx="117">
                  <c:v>-10000</c:v>
                </c:pt>
                <c:pt idx="118">
                  <c:v>-10000</c:v>
                </c:pt>
                <c:pt idx="119">
                  <c:v>-10000</c:v>
                </c:pt>
                <c:pt idx="120">
                  <c:v>-10000</c:v>
                </c:pt>
                <c:pt idx="121">
                  <c:v>-10000</c:v>
                </c:pt>
                <c:pt idx="122">
                  <c:v>-10000</c:v>
                </c:pt>
                <c:pt idx="123">
                  <c:v>-10000</c:v>
                </c:pt>
                <c:pt idx="124">
                  <c:v>-10000</c:v>
                </c:pt>
                <c:pt idx="125">
                  <c:v>-10000</c:v>
                </c:pt>
                <c:pt idx="126">
                  <c:v>-10000</c:v>
                </c:pt>
                <c:pt idx="127">
                  <c:v>10000</c:v>
                </c:pt>
                <c:pt idx="128">
                  <c:v>10000</c:v>
                </c:pt>
                <c:pt idx="129">
                  <c:v>10000</c:v>
                </c:pt>
                <c:pt idx="130">
                  <c:v>10000</c:v>
                </c:pt>
                <c:pt idx="131">
                  <c:v>10000</c:v>
                </c:pt>
                <c:pt idx="132">
                  <c:v>10000</c:v>
                </c:pt>
                <c:pt idx="133">
                  <c:v>10000</c:v>
                </c:pt>
                <c:pt idx="134">
                  <c:v>10000</c:v>
                </c:pt>
                <c:pt idx="135">
                  <c:v>10000</c:v>
                </c:pt>
                <c:pt idx="136">
                  <c:v>10000</c:v>
                </c:pt>
                <c:pt idx="137">
                  <c:v>10000</c:v>
                </c:pt>
                <c:pt idx="138">
                  <c:v>10000</c:v>
                </c:pt>
                <c:pt idx="139">
                  <c:v>10000</c:v>
                </c:pt>
                <c:pt idx="140">
                  <c:v>10000</c:v>
                </c:pt>
                <c:pt idx="141">
                  <c:v>10000</c:v>
                </c:pt>
                <c:pt idx="142">
                  <c:v>10000</c:v>
                </c:pt>
                <c:pt idx="143">
                  <c:v>10000</c:v>
                </c:pt>
                <c:pt idx="144">
                  <c:v>10000</c:v>
                </c:pt>
                <c:pt idx="145">
                  <c:v>10000</c:v>
                </c:pt>
                <c:pt idx="146">
                  <c:v>10000</c:v>
                </c:pt>
                <c:pt idx="147">
                  <c:v>10000</c:v>
                </c:pt>
                <c:pt idx="148">
                  <c:v>10000</c:v>
                </c:pt>
                <c:pt idx="149">
                  <c:v>10000</c:v>
                </c:pt>
                <c:pt idx="150">
                  <c:v>10000</c:v>
                </c:pt>
                <c:pt idx="151">
                  <c:v>10000</c:v>
                </c:pt>
                <c:pt idx="152">
                  <c:v>10000</c:v>
                </c:pt>
                <c:pt idx="153">
                  <c:v>10000</c:v>
                </c:pt>
                <c:pt idx="154">
                  <c:v>10000</c:v>
                </c:pt>
                <c:pt idx="155">
                  <c:v>10000</c:v>
                </c:pt>
                <c:pt idx="156">
                  <c:v>10000</c:v>
                </c:pt>
                <c:pt idx="157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81B-4575-A340-9DBCA1EE25FA}"/>
            </c:ext>
          </c:extLst>
        </c:ser>
        <c:ser>
          <c:idx val="4"/>
          <c:order val="4"/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'9.adat'!$C$1:$FD$2</c:f>
              <c:multiLvlStrCache>
                <c:ptCount val="157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2015</c:v>
                  </c:pt>
                  <c:pt idx="36">
                    <c:v>2016</c:v>
                  </c:pt>
                  <c:pt idx="40">
                    <c:v>2017</c:v>
                  </c:pt>
                  <c:pt idx="44">
                    <c:v>2018</c:v>
                  </c:pt>
                  <c:pt idx="48">
                    <c:v>2019</c:v>
                  </c:pt>
                  <c:pt idx="52">
                    <c:v>2020</c:v>
                  </c:pt>
                  <c:pt idx="56">
                    <c:v>2021</c:v>
                  </c:pt>
                  <c:pt idx="60">
                    <c:v>2022</c:v>
                  </c:pt>
                  <c:pt idx="64">
                    <c:v>2015</c:v>
                  </c:pt>
                  <c:pt idx="68">
                    <c:v>2016</c:v>
                  </c:pt>
                  <c:pt idx="72">
                    <c:v>2017</c:v>
                  </c:pt>
                  <c:pt idx="76">
                    <c:v>2018</c:v>
                  </c:pt>
                  <c:pt idx="80">
                    <c:v>2019</c:v>
                  </c:pt>
                  <c:pt idx="84">
                    <c:v>2020</c:v>
                  </c:pt>
                  <c:pt idx="88">
                    <c:v>2021</c:v>
                  </c:pt>
                  <c:pt idx="92">
                    <c:v>2022</c:v>
                  </c:pt>
                  <c:pt idx="96">
                    <c:v>2015</c:v>
                  </c:pt>
                  <c:pt idx="100">
                    <c:v>2016</c:v>
                  </c:pt>
                  <c:pt idx="104">
                    <c:v>2017</c:v>
                  </c:pt>
                  <c:pt idx="108">
                    <c:v>2018</c:v>
                  </c:pt>
                  <c:pt idx="112">
                    <c:v>2019</c:v>
                  </c:pt>
                  <c:pt idx="116">
                    <c:v>2020</c:v>
                  </c:pt>
                  <c:pt idx="120">
                    <c:v>2021</c:v>
                  </c:pt>
                  <c:pt idx="124">
                    <c:v>2022</c:v>
                  </c:pt>
                  <c:pt idx="128">
                    <c:v>2015</c:v>
                  </c:pt>
                  <c:pt idx="132">
                    <c:v>2016</c:v>
                  </c:pt>
                  <c:pt idx="136">
                    <c:v>2017</c:v>
                  </c:pt>
                  <c:pt idx="140">
                    <c:v>2018</c:v>
                  </c:pt>
                  <c:pt idx="144">
                    <c:v>2019</c:v>
                  </c:pt>
                  <c:pt idx="148">
                    <c:v>2020</c:v>
                  </c:pt>
                  <c:pt idx="152">
                    <c:v>2021</c:v>
                  </c:pt>
                  <c:pt idx="156">
                    <c:v>2022</c:v>
                  </c:pt>
                </c:lvl>
                <c:lvl>
                  <c:pt idx="0">
                    <c:v>Hungary</c:v>
                  </c:pt>
                  <c:pt idx="32">
                    <c:v>Czech Republic</c:v>
                  </c:pt>
                  <c:pt idx="64">
                    <c:v>Poland</c:v>
                  </c:pt>
                  <c:pt idx="96">
                    <c:v>Slovakia</c:v>
                  </c:pt>
                  <c:pt idx="128">
                    <c:v>Romania</c:v>
                  </c:pt>
                </c:lvl>
              </c:multiLvlStrCache>
            </c:multiLvlStrRef>
          </c:cat>
          <c:val>
            <c:numRef>
              <c:f>'9.adat'!$C$10:$EU$10</c:f>
              <c:numCache>
                <c:formatCode>General</c:formatCode>
                <c:ptCount val="149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-10000</c:v>
                </c:pt>
                <c:pt idx="32">
                  <c:v>-10000</c:v>
                </c:pt>
                <c:pt idx="33">
                  <c:v>-10000</c:v>
                </c:pt>
                <c:pt idx="34">
                  <c:v>-10000</c:v>
                </c:pt>
                <c:pt idx="35">
                  <c:v>-10000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10000</c:v>
                </c:pt>
                <c:pt idx="64">
                  <c:v>10000</c:v>
                </c:pt>
                <c:pt idx="65">
                  <c:v>10000</c:v>
                </c:pt>
                <c:pt idx="66">
                  <c:v>10000</c:v>
                </c:pt>
                <c:pt idx="67">
                  <c:v>10000</c:v>
                </c:pt>
                <c:pt idx="68">
                  <c:v>10000</c:v>
                </c:pt>
                <c:pt idx="69">
                  <c:v>10000</c:v>
                </c:pt>
                <c:pt idx="70">
                  <c:v>10000</c:v>
                </c:pt>
                <c:pt idx="71">
                  <c:v>10000</c:v>
                </c:pt>
                <c:pt idx="72">
                  <c:v>10000</c:v>
                </c:pt>
                <c:pt idx="73">
                  <c:v>10000</c:v>
                </c:pt>
                <c:pt idx="74">
                  <c:v>10000</c:v>
                </c:pt>
                <c:pt idx="75">
                  <c:v>10000</c:v>
                </c:pt>
                <c:pt idx="76">
                  <c:v>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-10000</c:v>
                </c:pt>
                <c:pt idx="96">
                  <c:v>-10000</c:v>
                </c:pt>
                <c:pt idx="97">
                  <c:v>-10000</c:v>
                </c:pt>
                <c:pt idx="98">
                  <c:v>-10000</c:v>
                </c:pt>
                <c:pt idx="99">
                  <c:v>-10000</c:v>
                </c:pt>
                <c:pt idx="100">
                  <c:v>-10000</c:v>
                </c:pt>
                <c:pt idx="101">
                  <c:v>-10000</c:v>
                </c:pt>
                <c:pt idx="102">
                  <c:v>-10000</c:v>
                </c:pt>
                <c:pt idx="103">
                  <c:v>-10000</c:v>
                </c:pt>
                <c:pt idx="104">
                  <c:v>-10000</c:v>
                </c:pt>
                <c:pt idx="105">
                  <c:v>-10000</c:v>
                </c:pt>
                <c:pt idx="106">
                  <c:v>-10000</c:v>
                </c:pt>
                <c:pt idx="107">
                  <c:v>-10000</c:v>
                </c:pt>
                <c:pt idx="108">
                  <c:v>-10000</c:v>
                </c:pt>
                <c:pt idx="109">
                  <c:v>-10000</c:v>
                </c:pt>
                <c:pt idx="110">
                  <c:v>-10000</c:v>
                </c:pt>
                <c:pt idx="111">
                  <c:v>-10000</c:v>
                </c:pt>
                <c:pt idx="112">
                  <c:v>-10000</c:v>
                </c:pt>
                <c:pt idx="113">
                  <c:v>-10000</c:v>
                </c:pt>
                <c:pt idx="114">
                  <c:v>-10000</c:v>
                </c:pt>
                <c:pt idx="115">
                  <c:v>-10000</c:v>
                </c:pt>
                <c:pt idx="116">
                  <c:v>-10000</c:v>
                </c:pt>
                <c:pt idx="117">
                  <c:v>-10000</c:v>
                </c:pt>
                <c:pt idx="118">
                  <c:v>-10000</c:v>
                </c:pt>
                <c:pt idx="119">
                  <c:v>-10000</c:v>
                </c:pt>
                <c:pt idx="120">
                  <c:v>-10000</c:v>
                </c:pt>
                <c:pt idx="121">
                  <c:v>-10000</c:v>
                </c:pt>
                <c:pt idx="122">
                  <c:v>-10000</c:v>
                </c:pt>
                <c:pt idx="123">
                  <c:v>-10000</c:v>
                </c:pt>
                <c:pt idx="124">
                  <c:v>-10000</c:v>
                </c:pt>
                <c:pt idx="125">
                  <c:v>-10000</c:v>
                </c:pt>
                <c:pt idx="126">
                  <c:v>-10000</c:v>
                </c:pt>
                <c:pt idx="127">
                  <c:v>10000</c:v>
                </c:pt>
                <c:pt idx="128">
                  <c:v>10000</c:v>
                </c:pt>
                <c:pt idx="129">
                  <c:v>10000</c:v>
                </c:pt>
                <c:pt idx="130">
                  <c:v>10000</c:v>
                </c:pt>
                <c:pt idx="131">
                  <c:v>10000</c:v>
                </c:pt>
                <c:pt idx="132">
                  <c:v>10000</c:v>
                </c:pt>
                <c:pt idx="133">
                  <c:v>10000</c:v>
                </c:pt>
                <c:pt idx="134">
                  <c:v>10000</c:v>
                </c:pt>
                <c:pt idx="135">
                  <c:v>10000</c:v>
                </c:pt>
                <c:pt idx="136">
                  <c:v>10000</c:v>
                </c:pt>
                <c:pt idx="137">
                  <c:v>10000</c:v>
                </c:pt>
                <c:pt idx="138">
                  <c:v>10000</c:v>
                </c:pt>
                <c:pt idx="139">
                  <c:v>10000</c:v>
                </c:pt>
                <c:pt idx="140">
                  <c:v>10000</c:v>
                </c:pt>
                <c:pt idx="141">
                  <c:v>10000</c:v>
                </c:pt>
                <c:pt idx="142">
                  <c:v>10000</c:v>
                </c:pt>
                <c:pt idx="143">
                  <c:v>10000</c:v>
                </c:pt>
                <c:pt idx="144">
                  <c:v>10000</c:v>
                </c:pt>
                <c:pt idx="145">
                  <c:v>10000</c:v>
                </c:pt>
                <c:pt idx="146">
                  <c:v>10000</c:v>
                </c:pt>
                <c:pt idx="147">
                  <c:v>10000</c:v>
                </c:pt>
                <c:pt idx="148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88F-4923-A91A-6B5D7C418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142040"/>
        <c:axId val="824143680"/>
      </c:lineChart>
      <c:catAx>
        <c:axId val="824136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3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4137120"/>
        <c:scaling>
          <c:orientation val="minMax"/>
          <c:max val="8"/>
          <c:min val="-1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7.1220149451755657E-2"/>
              <c:y val="1.631662021936712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36136"/>
        <c:crosses val="autoZero"/>
        <c:crossBetween val="between"/>
      </c:valAx>
      <c:valAx>
        <c:axId val="824143680"/>
        <c:scaling>
          <c:orientation val="minMax"/>
          <c:max val="8"/>
          <c:min val="-1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0.85894317450533508"/>
              <c:y val="1.472227443847767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42040"/>
        <c:crosses val="max"/>
        <c:crossBetween val="between"/>
      </c:valAx>
      <c:catAx>
        <c:axId val="824142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414368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11979730315894761"/>
          <c:y val="0.92715843014743116"/>
          <c:w val="0.70485772064743879"/>
          <c:h val="7.25881593854626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35070523922863E-2"/>
          <c:y val="7.6892708333333337E-2"/>
          <c:w val="0.89025492790351635"/>
          <c:h val="0.57619895833333346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'10.adat'!$A$5</c:f>
              <c:strCache>
                <c:ptCount val="1"/>
                <c:pt idx="0">
                  <c:v>Tévedések és kihagyások egyenlege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'2. adat'!$C$1:$BI$1</c:f>
              <c:strCache>
                <c:ptCount val="5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</c:strCache>
            </c:strRef>
          </c:cat>
          <c:val>
            <c:numRef>
              <c:f>'10.adat'!$C$5:$BH$5</c:f>
              <c:numCache>
                <c:formatCode>0.0</c:formatCode>
                <c:ptCount val="58"/>
                <c:pt idx="0">
                  <c:v>-1.4102547511268498E-2</c:v>
                </c:pt>
                <c:pt idx="1">
                  <c:v>-0.36161265269921677</c:v>
                </c:pt>
                <c:pt idx="2">
                  <c:v>-0.85360445726451828</c:v>
                </c:pt>
                <c:pt idx="3">
                  <c:v>-1.7351774256817827</c:v>
                </c:pt>
                <c:pt idx="4">
                  <c:v>-0.73270757323949653</c:v>
                </c:pt>
                <c:pt idx="5">
                  <c:v>0.32147181011335624</c:v>
                </c:pt>
                <c:pt idx="6">
                  <c:v>-0.50294539256282678</c:v>
                </c:pt>
                <c:pt idx="7">
                  <c:v>-0.91166335760614647</c:v>
                </c:pt>
                <c:pt idx="8">
                  <c:v>-1.081650295544941</c:v>
                </c:pt>
                <c:pt idx="9">
                  <c:v>-1.784502111272231</c:v>
                </c:pt>
                <c:pt idx="10">
                  <c:v>-1.4893302996615314</c:v>
                </c:pt>
                <c:pt idx="11">
                  <c:v>-0.99802881049290904</c:v>
                </c:pt>
                <c:pt idx="12">
                  <c:v>-1.4687618815922932</c:v>
                </c:pt>
                <c:pt idx="13">
                  <c:v>-2.0445176596355497</c:v>
                </c:pt>
                <c:pt idx="14">
                  <c:v>-2.1265091717252327</c:v>
                </c:pt>
                <c:pt idx="15">
                  <c:v>-2.3501271383015365</c:v>
                </c:pt>
                <c:pt idx="16">
                  <c:v>-2.3820553899811645</c:v>
                </c:pt>
                <c:pt idx="17">
                  <c:v>-1.1170241809621726</c:v>
                </c:pt>
                <c:pt idx="18">
                  <c:v>3.5661993085504481E-2</c:v>
                </c:pt>
                <c:pt idx="19">
                  <c:v>0.3745117741280975</c:v>
                </c:pt>
                <c:pt idx="20">
                  <c:v>1.1223889226654569</c:v>
                </c:pt>
                <c:pt idx="21">
                  <c:v>0.50270486063276931</c:v>
                </c:pt>
                <c:pt idx="22">
                  <c:v>-0.11590954514801247</c:v>
                </c:pt>
                <c:pt idx="23">
                  <c:v>-1.0390167700553581</c:v>
                </c:pt>
                <c:pt idx="24">
                  <c:v>-1.645784678327757</c:v>
                </c:pt>
                <c:pt idx="25">
                  <c:v>-1.3894022500794114</c:v>
                </c:pt>
                <c:pt idx="26">
                  <c:v>-1.6170798700715034</c:v>
                </c:pt>
                <c:pt idx="27">
                  <c:v>-0.63279087603642681</c:v>
                </c:pt>
                <c:pt idx="28">
                  <c:v>-1.1187134420124225</c:v>
                </c:pt>
                <c:pt idx="29">
                  <c:v>-1.2321453546199361</c:v>
                </c:pt>
                <c:pt idx="30">
                  <c:v>-0.8874724077335987</c:v>
                </c:pt>
                <c:pt idx="31">
                  <c:v>-1.0226388588592816</c:v>
                </c:pt>
                <c:pt idx="32">
                  <c:v>-0.71700366395182902</c:v>
                </c:pt>
                <c:pt idx="33">
                  <c:v>-0.42900277957899602</c:v>
                </c:pt>
                <c:pt idx="34">
                  <c:v>-0.91062675516398162</c:v>
                </c:pt>
                <c:pt idx="35">
                  <c:v>-1.4111011585033695</c:v>
                </c:pt>
                <c:pt idx="36">
                  <c:v>-1.646242610382364</c:v>
                </c:pt>
                <c:pt idx="37" formatCode="0.000">
                  <c:v>-1.2289922269200304</c:v>
                </c:pt>
                <c:pt idx="38">
                  <c:v>-1.614857497879586</c:v>
                </c:pt>
                <c:pt idx="39">
                  <c:v>-1.3779941550338424</c:v>
                </c:pt>
                <c:pt idx="40">
                  <c:v>-0.82759728503641417</c:v>
                </c:pt>
                <c:pt idx="41">
                  <c:v>-1.830048712313636</c:v>
                </c:pt>
                <c:pt idx="42">
                  <c:v>-1.3565515841120459</c:v>
                </c:pt>
                <c:pt idx="43">
                  <c:v>-1.4448465999921583</c:v>
                </c:pt>
                <c:pt idx="44">
                  <c:v>-1.7613367225616294</c:v>
                </c:pt>
                <c:pt idx="45">
                  <c:v>-1.4217466937534238</c:v>
                </c:pt>
                <c:pt idx="46">
                  <c:v>-1.0481380440655295</c:v>
                </c:pt>
                <c:pt idx="47">
                  <c:v>-1.1081265974652668</c:v>
                </c:pt>
                <c:pt idx="48">
                  <c:v>-1.2489182497791329</c:v>
                </c:pt>
                <c:pt idx="49">
                  <c:v>-1.6249937476327914</c:v>
                </c:pt>
                <c:pt idx="50">
                  <c:v>-2.1861973659110396</c:v>
                </c:pt>
                <c:pt idx="51">
                  <c:v>-2.6979003550433998</c:v>
                </c:pt>
                <c:pt idx="52">
                  <c:v>-2.3949463189456983</c:v>
                </c:pt>
                <c:pt idx="53">
                  <c:v>-3.2620576886165167</c:v>
                </c:pt>
                <c:pt idx="54">
                  <c:v>-2.7705475203916783</c:v>
                </c:pt>
                <c:pt idx="55">
                  <c:v>-2.2137447771132348</c:v>
                </c:pt>
                <c:pt idx="56">
                  <c:v>-2.4144766022419479</c:v>
                </c:pt>
                <c:pt idx="57">
                  <c:v>-1.860854635155234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54-4835-BC05-266EC164C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70140232"/>
        <c:axId val="670141016"/>
      </c:barChart>
      <c:lineChart>
        <c:grouping val="standard"/>
        <c:varyColors val="0"/>
        <c:ser>
          <c:idx val="2"/>
          <c:order val="1"/>
          <c:tx>
            <c:strRef>
              <c:f>'10.adat'!$A$4</c:f>
              <c:strCache>
                <c:ptCount val="1"/>
                <c:pt idx="0">
                  <c:v>Külső finanszírozási képesség (finanszírozási adatok alapján)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'10.adat'!$C$1:$AU$1</c:f>
              <c:strCache>
                <c:ptCount val="4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</c:strCache>
            </c:strRef>
          </c:cat>
          <c:val>
            <c:numRef>
              <c:f>'10.adat'!$C$4:$BH$4</c:f>
              <c:numCache>
                <c:formatCode>0.0</c:formatCode>
                <c:ptCount val="58"/>
                <c:pt idx="0">
                  <c:v>-6.3561419086700006</c:v>
                </c:pt>
                <c:pt idx="1">
                  <c:v>-6.2182599778396783</c:v>
                </c:pt>
                <c:pt idx="2">
                  <c:v>-7.2681568791269164</c:v>
                </c:pt>
                <c:pt idx="3">
                  <c:v>-7.9273184299913257</c:v>
                </c:pt>
                <c:pt idx="4">
                  <c:v>-5.992644657424596</c:v>
                </c:pt>
                <c:pt idx="5">
                  <c:v>-3.3398540485971835</c:v>
                </c:pt>
                <c:pt idx="6">
                  <c:v>-1.4691393102693036</c:v>
                </c:pt>
                <c:pt idx="7">
                  <c:v>0.11458521783074284</c:v>
                </c:pt>
                <c:pt idx="8">
                  <c:v>0.79012610039250442</c:v>
                </c:pt>
                <c:pt idx="9">
                  <c:v>0.34316348684784559</c:v>
                </c:pt>
                <c:pt idx="10">
                  <c:v>0.6992449075412851</c:v>
                </c:pt>
                <c:pt idx="11">
                  <c:v>1.0905250172153345</c:v>
                </c:pt>
                <c:pt idx="12">
                  <c:v>0.67964334990488406</c:v>
                </c:pt>
                <c:pt idx="13">
                  <c:v>-8.5308376335305997E-2</c:v>
                </c:pt>
                <c:pt idx="14">
                  <c:v>0.22107323365725043</c:v>
                </c:pt>
                <c:pt idx="15">
                  <c:v>0.55735108647667309</c:v>
                </c:pt>
                <c:pt idx="16">
                  <c:v>0.34673895381611231</c:v>
                </c:pt>
                <c:pt idx="17">
                  <c:v>2.1466836664852442</c:v>
                </c:pt>
                <c:pt idx="18">
                  <c:v>3.7036319744612545</c:v>
                </c:pt>
                <c:pt idx="19">
                  <c:v>4.5072998589118018</c:v>
                </c:pt>
                <c:pt idx="20">
                  <c:v>6.3094157921691467</c:v>
                </c:pt>
                <c:pt idx="21">
                  <c:v>6.2407172114261469</c:v>
                </c:pt>
                <c:pt idx="22">
                  <c:v>6.2275863617790161</c:v>
                </c:pt>
                <c:pt idx="23">
                  <c:v>6.2273723065724003</c:v>
                </c:pt>
                <c:pt idx="24">
                  <c:v>5.0829178319411303</c:v>
                </c:pt>
                <c:pt idx="25">
                  <c:v>4.1290195004991173</c:v>
                </c:pt>
                <c:pt idx="26">
                  <c:v>3.6058040309511248</c:v>
                </c:pt>
                <c:pt idx="27">
                  <c:v>4.2417737873103416</c:v>
                </c:pt>
                <c:pt idx="28">
                  <c:v>4.7595966440765167</c:v>
                </c:pt>
                <c:pt idx="29">
                  <c:v>5.6980018202884253</c:v>
                </c:pt>
                <c:pt idx="30">
                  <c:v>5.6197241727891498</c:v>
                </c:pt>
                <c:pt idx="31">
                  <c:v>5.9198543130711379</c:v>
                </c:pt>
                <c:pt idx="32">
                  <c:v>5.6791890284810309</c:v>
                </c:pt>
                <c:pt idx="33">
                  <c:v>5.9404297741479413</c:v>
                </c:pt>
                <c:pt idx="34">
                  <c:v>5.5044475940611726</c:v>
                </c:pt>
                <c:pt idx="35">
                  <c:v>3.0542347326340411</c:v>
                </c:pt>
                <c:pt idx="36">
                  <c:v>2.1042005572236309</c:v>
                </c:pt>
                <c:pt idx="37">
                  <c:v>2.4297761352581828</c:v>
                </c:pt>
                <c:pt idx="38">
                  <c:v>1.3268349943525251</c:v>
                </c:pt>
                <c:pt idx="39">
                  <c:v>1.4725331218486604</c:v>
                </c:pt>
                <c:pt idx="40">
                  <c:v>2.3313253475255866</c:v>
                </c:pt>
                <c:pt idx="41">
                  <c:v>0.88084556614361154</c:v>
                </c:pt>
                <c:pt idx="42">
                  <c:v>0.8789804676006221</c:v>
                </c:pt>
                <c:pt idx="43">
                  <c:v>0.97202057802847819</c:v>
                </c:pt>
                <c:pt idx="44">
                  <c:v>-3.3134285553703124E-2</c:v>
                </c:pt>
                <c:pt idx="45">
                  <c:v>-3.5973060413452718E-2</c:v>
                </c:pt>
                <c:pt idx="46">
                  <c:v>0.11471727051094692</c:v>
                </c:pt>
                <c:pt idx="47">
                  <c:v>-4.1867831873814633E-2</c:v>
                </c:pt>
                <c:pt idx="48">
                  <c:v>-0.17098628182273304</c:v>
                </c:pt>
                <c:pt idx="49">
                  <c:v>-1.5613670521247145</c:v>
                </c:pt>
                <c:pt idx="50">
                  <c:v>-1.3338793302715672</c:v>
                </c:pt>
                <c:pt idx="51">
                  <c:v>-1.800225251664457</c:v>
                </c:pt>
                <c:pt idx="52">
                  <c:v>-0.97121616795693266</c:v>
                </c:pt>
                <c:pt idx="53">
                  <c:v>-1.7550358716337673</c:v>
                </c:pt>
                <c:pt idx="54">
                  <c:v>-3.3509824180705672</c:v>
                </c:pt>
                <c:pt idx="55">
                  <c:v>-3.8394203536084359</c:v>
                </c:pt>
                <c:pt idx="56">
                  <c:v>-5.0964239564760883</c:v>
                </c:pt>
                <c:pt idx="57">
                  <c:v>-5.1981615319945513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54-4835-BC05-266EC164C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0232"/>
        <c:axId val="670141016"/>
      </c:lineChart>
      <c:lineChart>
        <c:grouping val="standard"/>
        <c:varyColors val="0"/>
        <c:ser>
          <c:idx val="0"/>
          <c:order val="0"/>
          <c:tx>
            <c:strRef>
              <c:f>'10.adat'!$A$3</c:f>
              <c:strCache>
                <c:ptCount val="1"/>
                <c:pt idx="0">
                  <c:v>Külső finanszírozási képesség (reálgazdasági adatok alapján)</c:v>
                </c:pt>
              </c:strCache>
            </c:strRef>
          </c:tx>
          <c:spPr>
            <a:ln w="25400">
              <a:solidFill>
                <a:srgbClr val="DA0000"/>
              </a:solidFill>
            </a:ln>
          </c:spPr>
          <c:marker>
            <c:symbol val="none"/>
          </c:marker>
          <c:cat>
            <c:strRef>
              <c:f>'2. adat'!$C$1:$BI$1</c:f>
              <c:strCache>
                <c:ptCount val="5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</c:strCache>
            </c:strRef>
          </c:cat>
          <c:val>
            <c:numRef>
              <c:f>'10.adat'!$C$3:$BH$3</c:f>
              <c:numCache>
                <c:formatCode>0.0</c:formatCode>
                <c:ptCount val="58"/>
                <c:pt idx="0">
                  <c:v>-6.3420393611587329</c:v>
                </c:pt>
                <c:pt idx="1">
                  <c:v>-5.8566473251404609</c:v>
                </c:pt>
                <c:pt idx="2">
                  <c:v>-6.4145524218623988</c:v>
                </c:pt>
                <c:pt idx="3">
                  <c:v>-6.1921410043095415</c:v>
                </c:pt>
                <c:pt idx="4">
                  <c:v>-5.2599370841850996</c:v>
                </c:pt>
                <c:pt idx="5">
                  <c:v>-3.6613258587105402</c:v>
                </c:pt>
                <c:pt idx="6">
                  <c:v>-0.96619391770647667</c:v>
                </c:pt>
                <c:pt idx="7">
                  <c:v>1.0262485754368893</c:v>
                </c:pt>
                <c:pt idx="8">
                  <c:v>1.8717763959374454</c:v>
                </c:pt>
                <c:pt idx="9">
                  <c:v>2.1276655981200765</c:v>
                </c:pt>
                <c:pt idx="10">
                  <c:v>2.1885752072028164</c:v>
                </c:pt>
                <c:pt idx="11">
                  <c:v>2.0885538277082434</c:v>
                </c:pt>
                <c:pt idx="12">
                  <c:v>2.1484052314971769</c:v>
                </c:pt>
                <c:pt idx="13">
                  <c:v>1.959209283300243</c:v>
                </c:pt>
                <c:pt idx="14">
                  <c:v>2.3475824053824832</c:v>
                </c:pt>
                <c:pt idx="15">
                  <c:v>2.9074782247782092</c:v>
                </c:pt>
                <c:pt idx="16">
                  <c:v>2.7287943437972766</c:v>
                </c:pt>
                <c:pt idx="17">
                  <c:v>3.2637078474474159</c:v>
                </c:pt>
                <c:pt idx="18">
                  <c:v>3.6679699813757494</c:v>
                </c:pt>
                <c:pt idx="19">
                  <c:v>4.1327880847837042</c:v>
                </c:pt>
                <c:pt idx="20">
                  <c:v>5.1870268695036899</c:v>
                </c:pt>
                <c:pt idx="21">
                  <c:v>5.7380123507933769</c:v>
                </c:pt>
                <c:pt idx="22">
                  <c:v>6.3434959069270285</c:v>
                </c:pt>
                <c:pt idx="23">
                  <c:v>7.2663890766277577</c:v>
                </c:pt>
                <c:pt idx="24">
                  <c:v>6.7287025102688869</c:v>
                </c:pt>
                <c:pt idx="25">
                  <c:v>5.5184217505785291</c:v>
                </c:pt>
                <c:pt idx="26">
                  <c:v>5.2228839010226276</c:v>
                </c:pt>
                <c:pt idx="27">
                  <c:v>4.874564663346769</c:v>
                </c:pt>
                <c:pt idx="28">
                  <c:v>5.8783100860889386</c:v>
                </c:pt>
                <c:pt idx="29">
                  <c:v>6.9301471749083614</c:v>
                </c:pt>
                <c:pt idx="30">
                  <c:v>6.5071965805227494</c:v>
                </c:pt>
                <c:pt idx="31">
                  <c:v>6.942493171930419</c:v>
                </c:pt>
                <c:pt idx="32">
                  <c:v>6.3961926924328605</c:v>
                </c:pt>
                <c:pt idx="33">
                  <c:v>6.3694325537269361</c:v>
                </c:pt>
                <c:pt idx="34">
                  <c:v>6.4150743492251543</c:v>
                </c:pt>
                <c:pt idx="35">
                  <c:v>4.4653358911374106</c:v>
                </c:pt>
                <c:pt idx="36">
                  <c:v>3.7504431676059951</c:v>
                </c:pt>
                <c:pt idx="37">
                  <c:v>3.658768362178213</c:v>
                </c:pt>
                <c:pt idx="38">
                  <c:v>2.9416924922321104</c:v>
                </c:pt>
                <c:pt idx="39">
                  <c:v>2.8505272768825023</c:v>
                </c:pt>
                <c:pt idx="40">
                  <c:v>3.158922632562001</c:v>
                </c:pt>
                <c:pt idx="41">
                  <c:v>2.7108942784572481</c:v>
                </c:pt>
                <c:pt idx="42">
                  <c:v>2.2355320517126676</c:v>
                </c:pt>
                <c:pt idx="43">
                  <c:v>2.4168671780206363</c:v>
                </c:pt>
                <c:pt idx="44">
                  <c:v>1.7282024370079263</c:v>
                </c:pt>
                <c:pt idx="45">
                  <c:v>1.3857736333399711</c:v>
                </c:pt>
                <c:pt idx="46">
                  <c:v>1.1628553145764764</c:v>
                </c:pt>
                <c:pt idx="47">
                  <c:v>1.0662587655914522</c:v>
                </c:pt>
                <c:pt idx="48">
                  <c:v>1.0779319679563999</c:v>
                </c:pt>
                <c:pt idx="49">
                  <c:v>6.3626695508076564E-2</c:v>
                </c:pt>
                <c:pt idx="50">
                  <c:v>0.85231803563947228</c:v>
                </c:pt>
                <c:pt idx="51">
                  <c:v>0.8976751033789423</c:v>
                </c:pt>
                <c:pt idx="52">
                  <c:v>1.4237301509887652</c:v>
                </c:pt>
                <c:pt idx="53">
                  <c:v>1.5070218169827498</c:v>
                </c:pt>
                <c:pt idx="54">
                  <c:v>-0.58043489767888889</c:v>
                </c:pt>
                <c:pt idx="55">
                  <c:v>-1.6256755764952016</c:v>
                </c:pt>
                <c:pt idx="56">
                  <c:v>-2.6819473542341417</c:v>
                </c:pt>
                <c:pt idx="57">
                  <c:v>-3.3373068968393165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54-4835-BC05-266EC164C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2976"/>
        <c:axId val="670145720"/>
      </c:lineChart>
      <c:catAx>
        <c:axId val="670140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482377315495643"/>
              <c:y val="1.7800429727911335E-2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1016"/>
        <c:crosses val="autoZero"/>
        <c:auto val="1"/>
        <c:lblAlgn val="ctr"/>
        <c:lblOffset val="100"/>
        <c:tickLblSkip val="1"/>
        <c:noMultiLvlLbl val="0"/>
      </c:catAx>
      <c:valAx>
        <c:axId val="670141016"/>
        <c:scaling>
          <c:orientation val="minMax"/>
          <c:max val="8"/>
          <c:min val="-8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0232"/>
        <c:crosses val="autoZero"/>
        <c:crossBetween val="between"/>
        <c:majorUnit val="2"/>
      </c:valAx>
      <c:catAx>
        <c:axId val="6701429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571531236171468E-2"/>
              <c:y val="1.7866374764809949E-2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45720"/>
        <c:crosses val="autoZero"/>
        <c:auto val="1"/>
        <c:lblAlgn val="ctr"/>
        <c:lblOffset val="100"/>
        <c:noMultiLvlLbl val="0"/>
      </c:catAx>
      <c:valAx>
        <c:axId val="670145720"/>
        <c:scaling>
          <c:orientation val="minMax"/>
          <c:max val="8"/>
          <c:min val="-8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297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2717224256187116"/>
          <c:w val="0.9552291902424257"/>
          <c:h val="0.1554447222222222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35070523922863E-2"/>
          <c:y val="5.484412410831091E-2"/>
          <c:w val="0.89025492790351635"/>
          <c:h val="0.58033431058708607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'10.adat'!$B$5</c:f>
              <c:strCache>
                <c:ptCount val="1"/>
                <c:pt idx="0">
                  <c:v>Net errors and omissions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5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</c:strCache>
            </c:strRef>
          </c:cat>
          <c:val>
            <c:numRef>
              <c:f>[0]!_9_neo</c:f>
              <c:numCache>
                <c:formatCode>0.0</c:formatCode>
                <c:ptCount val="58"/>
                <c:pt idx="0">
                  <c:v>-1.4102547511268498E-2</c:v>
                </c:pt>
                <c:pt idx="1">
                  <c:v>-0.36161265269921677</c:v>
                </c:pt>
                <c:pt idx="2">
                  <c:v>-0.85360445726451828</c:v>
                </c:pt>
                <c:pt idx="3">
                  <c:v>-1.7351774256817827</c:v>
                </c:pt>
                <c:pt idx="4">
                  <c:v>-0.73270757323949653</c:v>
                </c:pt>
                <c:pt idx="5">
                  <c:v>0.32147181011335624</c:v>
                </c:pt>
                <c:pt idx="6">
                  <c:v>-0.50294539256282678</c:v>
                </c:pt>
                <c:pt idx="7">
                  <c:v>-0.91166335760614647</c:v>
                </c:pt>
                <c:pt idx="8">
                  <c:v>-1.081650295544941</c:v>
                </c:pt>
                <c:pt idx="9">
                  <c:v>-1.784502111272231</c:v>
                </c:pt>
                <c:pt idx="10">
                  <c:v>-1.4893302996615314</c:v>
                </c:pt>
                <c:pt idx="11">
                  <c:v>-0.99802881049290904</c:v>
                </c:pt>
                <c:pt idx="12">
                  <c:v>-1.4687618815922932</c:v>
                </c:pt>
                <c:pt idx="13">
                  <c:v>-2.0445176596355497</c:v>
                </c:pt>
                <c:pt idx="14">
                  <c:v>-2.1265091717252327</c:v>
                </c:pt>
                <c:pt idx="15">
                  <c:v>-2.3501271383015365</c:v>
                </c:pt>
                <c:pt idx="16">
                  <c:v>-2.3820553899811645</c:v>
                </c:pt>
                <c:pt idx="17">
                  <c:v>-1.1170241809621726</c:v>
                </c:pt>
                <c:pt idx="18">
                  <c:v>3.5661993085504481E-2</c:v>
                </c:pt>
                <c:pt idx="19">
                  <c:v>0.3745117741280975</c:v>
                </c:pt>
                <c:pt idx="20">
                  <c:v>1.1223889226654569</c:v>
                </c:pt>
                <c:pt idx="21">
                  <c:v>0.50270486063276931</c:v>
                </c:pt>
                <c:pt idx="22">
                  <c:v>-0.11590954514801247</c:v>
                </c:pt>
                <c:pt idx="23">
                  <c:v>-1.0390167700553581</c:v>
                </c:pt>
                <c:pt idx="24">
                  <c:v>-1.645784678327757</c:v>
                </c:pt>
                <c:pt idx="25">
                  <c:v>-1.3894022500794114</c:v>
                </c:pt>
                <c:pt idx="26">
                  <c:v>-1.6170798700715034</c:v>
                </c:pt>
                <c:pt idx="27">
                  <c:v>-0.63279087603642681</c:v>
                </c:pt>
                <c:pt idx="28">
                  <c:v>-1.1187134420124225</c:v>
                </c:pt>
                <c:pt idx="29">
                  <c:v>-1.2321453546199361</c:v>
                </c:pt>
                <c:pt idx="30">
                  <c:v>-0.8874724077335987</c:v>
                </c:pt>
                <c:pt idx="31">
                  <c:v>-1.0226388588592816</c:v>
                </c:pt>
                <c:pt idx="32">
                  <c:v>-0.71700366395182902</c:v>
                </c:pt>
                <c:pt idx="33">
                  <c:v>-0.42900277957899602</c:v>
                </c:pt>
                <c:pt idx="34">
                  <c:v>-0.91062675516398162</c:v>
                </c:pt>
                <c:pt idx="35">
                  <c:v>-1.4111011585033695</c:v>
                </c:pt>
                <c:pt idx="36">
                  <c:v>-1.646242610382364</c:v>
                </c:pt>
                <c:pt idx="37" formatCode="0.000">
                  <c:v>-1.2289922269200304</c:v>
                </c:pt>
                <c:pt idx="38">
                  <c:v>-1.614857497879586</c:v>
                </c:pt>
                <c:pt idx="39">
                  <c:v>-1.3779941550338424</c:v>
                </c:pt>
                <c:pt idx="40">
                  <c:v>-0.82759728503641417</c:v>
                </c:pt>
                <c:pt idx="41">
                  <c:v>-1.830048712313636</c:v>
                </c:pt>
                <c:pt idx="42">
                  <c:v>-1.3565515841120459</c:v>
                </c:pt>
                <c:pt idx="43">
                  <c:v>-1.4448465999921583</c:v>
                </c:pt>
                <c:pt idx="44">
                  <c:v>-1.7613367225616294</c:v>
                </c:pt>
                <c:pt idx="45">
                  <c:v>-1.4217466937534238</c:v>
                </c:pt>
                <c:pt idx="46">
                  <c:v>-1.0481380440655295</c:v>
                </c:pt>
                <c:pt idx="47">
                  <c:v>-1.1081265974652668</c:v>
                </c:pt>
                <c:pt idx="48">
                  <c:v>-1.2489182497791329</c:v>
                </c:pt>
                <c:pt idx="49">
                  <c:v>-1.6249937476327914</c:v>
                </c:pt>
                <c:pt idx="50">
                  <c:v>-2.1861973659110396</c:v>
                </c:pt>
                <c:pt idx="51">
                  <c:v>-2.6979003550433998</c:v>
                </c:pt>
                <c:pt idx="52">
                  <c:v>-2.3949463189456983</c:v>
                </c:pt>
                <c:pt idx="53">
                  <c:v>-3.2620576886165167</c:v>
                </c:pt>
                <c:pt idx="54">
                  <c:v>-2.7705475203916783</c:v>
                </c:pt>
                <c:pt idx="55">
                  <c:v>-2.2137447771132348</c:v>
                </c:pt>
                <c:pt idx="56">
                  <c:v>-2.4144766022419479</c:v>
                </c:pt>
                <c:pt idx="57">
                  <c:v>-1.860854635155234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58-4CF5-AC1A-5137D9C10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70140232"/>
        <c:axId val="670141016"/>
      </c:barChart>
      <c:lineChart>
        <c:grouping val="standard"/>
        <c:varyColors val="0"/>
        <c:ser>
          <c:idx val="2"/>
          <c:order val="1"/>
          <c:tx>
            <c:strRef>
              <c:f>'10.adat'!$B$4</c:f>
              <c:strCache>
                <c:ptCount val="1"/>
                <c:pt idx="0">
                  <c:v>Net lending from the financial account's side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('10.adat'!$C$1:$AM$1,'10.adat'!$AQ$2)</c:f>
              <c:strCache>
                <c:ptCount val="3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2018 Q1</c:v>
                </c:pt>
              </c:strCache>
            </c:strRef>
          </c:cat>
          <c:val>
            <c:numRef>
              <c:f>[0]!_9_nfk_fin</c:f>
              <c:numCache>
                <c:formatCode>0.0</c:formatCode>
                <c:ptCount val="58"/>
                <c:pt idx="0">
                  <c:v>-6.3561419086700006</c:v>
                </c:pt>
                <c:pt idx="1">
                  <c:v>-6.2182599778396783</c:v>
                </c:pt>
                <c:pt idx="2">
                  <c:v>-7.2681568791269164</c:v>
                </c:pt>
                <c:pt idx="3">
                  <c:v>-7.9273184299913257</c:v>
                </c:pt>
                <c:pt idx="4">
                  <c:v>-5.992644657424596</c:v>
                </c:pt>
                <c:pt idx="5">
                  <c:v>-3.3398540485971835</c:v>
                </c:pt>
                <c:pt idx="6">
                  <c:v>-1.4691393102693036</c:v>
                </c:pt>
                <c:pt idx="7">
                  <c:v>0.11458521783074284</c:v>
                </c:pt>
                <c:pt idx="8">
                  <c:v>0.79012610039250442</c:v>
                </c:pt>
                <c:pt idx="9">
                  <c:v>0.34316348684784559</c:v>
                </c:pt>
                <c:pt idx="10">
                  <c:v>0.6992449075412851</c:v>
                </c:pt>
                <c:pt idx="11">
                  <c:v>1.0905250172153345</c:v>
                </c:pt>
                <c:pt idx="12">
                  <c:v>0.67964334990488406</c:v>
                </c:pt>
                <c:pt idx="13">
                  <c:v>-8.5308376335305997E-2</c:v>
                </c:pt>
                <c:pt idx="14">
                  <c:v>0.22107323365725043</c:v>
                </c:pt>
                <c:pt idx="15">
                  <c:v>0.55735108647667309</c:v>
                </c:pt>
                <c:pt idx="16">
                  <c:v>0.34673895381611231</c:v>
                </c:pt>
                <c:pt idx="17">
                  <c:v>2.1466836664852442</c:v>
                </c:pt>
                <c:pt idx="18">
                  <c:v>3.7036319744612545</c:v>
                </c:pt>
                <c:pt idx="19">
                  <c:v>4.5072998589118018</c:v>
                </c:pt>
                <c:pt idx="20">
                  <c:v>6.3094157921691467</c:v>
                </c:pt>
                <c:pt idx="21">
                  <c:v>6.2407172114261469</c:v>
                </c:pt>
                <c:pt idx="22">
                  <c:v>6.2275863617790161</c:v>
                </c:pt>
                <c:pt idx="23">
                  <c:v>6.2273723065724003</c:v>
                </c:pt>
                <c:pt idx="24">
                  <c:v>5.0829178319411303</c:v>
                </c:pt>
                <c:pt idx="25">
                  <c:v>4.1290195004991173</c:v>
                </c:pt>
                <c:pt idx="26">
                  <c:v>3.6058040309511248</c:v>
                </c:pt>
                <c:pt idx="27">
                  <c:v>4.2417737873103416</c:v>
                </c:pt>
                <c:pt idx="28">
                  <c:v>4.7595966440765167</c:v>
                </c:pt>
                <c:pt idx="29">
                  <c:v>5.6980018202884253</c:v>
                </c:pt>
                <c:pt idx="30">
                  <c:v>5.6197241727891498</c:v>
                </c:pt>
                <c:pt idx="31">
                  <c:v>5.9198543130711379</c:v>
                </c:pt>
                <c:pt idx="32">
                  <c:v>5.6791890284810309</c:v>
                </c:pt>
                <c:pt idx="33">
                  <c:v>5.9404297741479413</c:v>
                </c:pt>
                <c:pt idx="34">
                  <c:v>5.5044475940611726</c:v>
                </c:pt>
                <c:pt idx="35">
                  <c:v>3.0542347326340411</c:v>
                </c:pt>
                <c:pt idx="36">
                  <c:v>2.1042005572236309</c:v>
                </c:pt>
                <c:pt idx="37">
                  <c:v>2.4297761352581828</c:v>
                </c:pt>
                <c:pt idx="38">
                  <c:v>1.3268349943525251</c:v>
                </c:pt>
                <c:pt idx="39">
                  <c:v>1.4725331218486604</c:v>
                </c:pt>
                <c:pt idx="40">
                  <c:v>2.3313253475255866</c:v>
                </c:pt>
                <c:pt idx="41">
                  <c:v>0.88084556614361154</c:v>
                </c:pt>
                <c:pt idx="42">
                  <c:v>0.8789804676006221</c:v>
                </c:pt>
                <c:pt idx="43">
                  <c:v>0.97202057802847819</c:v>
                </c:pt>
                <c:pt idx="44">
                  <c:v>-3.3134285553703124E-2</c:v>
                </c:pt>
                <c:pt idx="45">
                  <c:v>-3.5973060413452718E-2</c:v>
                </c:pt>
                <c:pt idx="46">
                  <c:v>0.11471727051094692</c:v>
                </c:pt>
                <c:pt idx="47">
                  <c:v>-4.1867831873814633E-2</c:v>
                </c:pt>
                <c:pt idx="48">
                  <c:v>-0.17098628182273304</c:v>
                </c:pt>
                <c:pt idx="49">
                  <c:v>-1.5613670521247145</c:v>
                </c:pt>
                <c:pt idx="50">
                  <c:v>-1.3338793302715672</c:v>
                </c:pt>
                <c:pt idx="51">
                  <c:v>-1.800225251664457</c:v>
                </c:pt>
                <c:pt idx="52">
                  <c:v>-0.97121616795693266</c:v>
                </c:pt>
                <c:pt idx="53">
                  <c:v>-1.7550358716337673</c:v>
                </c:pt>
                <c:pt idx="54">
                  <c:v>-3.3509824180705672</c:v>
                </c:pt>
                <c:pt idx="55">
                  <c:v>-3.8394203536084359</c:v>
                </c:pt>
                <c:pt idx="56">
                  <c:v>-5.0964239564760883</c:v>
                </c:pt>
                <c:pt idx="57">
                  <c:v>-5.1981615319945513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58-4CF5-AC1A-5137D9C10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0232"/>
        <c:axId val="670141016"/>
      </c:lineChart>
      <c:lineChart>
        <c:grouping val="standard"/>
        <c:varyColors val="0"/>
        <c:ser>
          <c:idx val="0"/>
          <c:order val="0"/>
          <c:tx>
            <c:strRef>
              <c:f>'10.adat'!$B$3</c:f>
              <c:strCache>
                <c:ptCount val="1"/>
                <c:pt idx="0">
                  <c:v>Net lending from the real economy's side</c:v>
                </c:pt>
              </c:strCache>
            </c:strRef>
          </c:tx>
          <c:spPr>
            <a:ln w="25400">
              <a:solidFill>
                <a:srgbClr val="DA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5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</c:strCache>
            </c:strRef>
          </c:cat>
          <c:val>
            <c:numRef>
              <c:f>[0]!_9_nfk_reál</c:f>
              <c:numCache>
                <c:formatCode>0.0</c:formatCode>
                <c:ptCount val="58"/>
                <c:pt idx="0">
                  <c:v>-6.3420393611587329</c:v>
                </c:pt>
                <c:pt idx="1">
                  <c:v>-5.8566473251404609</c:v>
                </c:pt>
                <c:pt idx="2">
                  <c:v>-6.4145524218623988</c:v>
                </c:pt>
                <c:pt idx="3">
                  <c:v>-6.1921410043095415</c:v>
                </c:pt>
                <c:pt idx="4">
                  <c:v>-5.2599370841850996</c:v>
                </c:pt>
                <c:pt idx="5">
                  <c:v>-3.6613258587105402</c:v>
                </c:pt>
                <c:pt idx="6">
                  <c:v>-0.96619391770647667</c:v>
                </c:pt>
                <c:pt idx="7">
                  <c:v>1.0262485754368893</c:v>
                </c:pt>
                <c:pt idx="8">
                  <c:v>1.8717763959374454</c:v>
                </c:pt>
                <c:pt idx="9">
                  <c:v>2.1276655981200765</c:v>
                </c:pt>
                <c:pt idx="10">
                  <c:v>2.1885752072028164</c:v>
                </c:pt>
                <c:pt idx="11">
                  <c:v>2.0885538277082434</c:v>
                </c:pt>
                <c:pt idx="12">
                  <c:v>2.1484052314971769</c:v>
                </c:pt>
                <c:pt idx="13">
                  <c:v>1.959209283300243</c:v>
                </c:pt>
                <c:pt idx="14">
                  <c:v>2.3475824053824832</c:v>
                </c:pt>
                <c:pt idx="15">
                  <c:v>2.9074782247782092</c:v>
                </c:pt>
                <c:pt idx="16">
                  <c:v>2.7287943437972766</c:v>
                </c:pt>
                <c:pt idx="17">
                  <c:v>3.2637078474474159</c:v>
                </c:pt>
                <c:pt idx="18">
                  <c:v>3.6679699813757494</c:v>
                </c:pt>
                <c:pt idx="19">
                  <c:v>4.1327880847837042</c:v>
                </c:pt>
                <c:pt idx="20">
                  <c:v>5.1870268695036899</c:v>
                </c:pt>
                <c:pt idx="21">
                  <c:v>5.7380123507933769</c:v>
                </c:pt>
                <c:pt idx="22">
                  <c:v>6.3434959069270285</c:v>
                </c:pt>
                <c:pt idx="23">
                  <c:v>7.2663890766277577</c:v>
                </c:pt>
                <c:pt idx="24">
                  <c:v>6.7287025102688869</c:v>
                </c:pt>
                <c:pt idx="25">
                  <c:v>5.5184217505785291</c:v>
                </c:pt>
                <c:pt idx="26">
                  <c:v>5.2228839010226276</c:v>
                </c:pt>
                <c:pt idx="27">
                  <c:v>4.874564663346769</c:v>
                </c:pt>
                <c:pt idx="28">
                  <c:v>5.8783100860889386</c:v>
                </c:pt>
                <c:pt idx="29">
                  <c:v>6.9301471749083614</c:v>
                </c:pt>
                <c:pt idx="30">
                  <c:v>6.5071965805227494</c:v>
                </c:pt>
                <c:pt idx="31">
                  <c:v>6.942493171930419</c:v>
                </c:pt>
                <c:pt idx="32">
                  <c:v>6.3961926924328605</c:v>
                </c:pt>
                <c:pt idx="33">
                  <c:v>6.3694325537269361</c:v>
                </c:pt>
                <c:pt idx="34">
                  <c:v>6.4150743492251543</c:v>
                </c:pt>
                <c:pt idx="35">
                  <c:v>4.4653358911374106</c:v>
                </c:pt>
                <c:pt idx="36">
                  <c:v>3.7504431676059951</c:v>
                </c:pt>
                <c:pt idx="37">
                  <c:v>3.658768362178213</c:v>
                </c:pt>
                <c:pt idx="38">
                  <c:v>2.9416924922321104</c:v>
                </c:pt>
                <c:pt idx="39">
                  <c:v>2.8505272768825023</c:v>
                </c:pt>
                <c:pt idx="40">
                  <c:v>3.158922632562001</c:v>
                </c:pt>
                <c:pt idx="41">
                  <c:v>2.7108942784572481</c:v>
                </c:pt>
                <c:pt idx="42">
                  <c:v>2.2355320517126676</c:v>
                </c:pt>
                <c:pt idx="43">
                  <c:v>2.4168671780206363</c:v>
                </c:pt>
                <c:pt idx="44">
                  <c:v>1.7282024370079263</c:v>
                </c:pt>
                <c:pt idx="45">
                  <c:v>1.3857736333399711</c:v>
                </c:pt>
                <c:pt idx="46">
                  <c:v>1.1628553145764764</c:v>
                </c:pt>
                <c:pt idx="47">
                  <c:v>1.0662587655914522</c:v>
                </c:pt>
                <c:pt idx="48">
                  <c:v>1.0779319679563999</c:v>
                </c:pt>
                <c:pt idx="49">
                  <c:v>6.3626695508076564E-2</c:v>
                </c:pt>
                <c:pt idx="50">
                  <c:v>0.85231803563947228</c:v>
                </c:pt>
                <c:pt idx="51">
                  <c:v>0.8976751033789423</c:v>
                </c:pt>
                <c:pt idx="52">
                  <c:v>1.4237301509887652</c:v>
                </c:pt>
                <c:pt idx="53">
                  <c:v>1.5070218169827498</c:v>
                </c:pt>
                <c:pt idx="54">
                  <c:v>-0.58043489767888889</c:v>
                </c:pt>
                <c:pt idx="55">
                  <c:v>-1.6256755764952016</c:v>
                </c:pt>
                <c:pt idx="56">
                  <c:v>-2.6819473542341417</c:v>
                </c:pt>
                <c:pt idx="57">
                  <c:v>-3.3373068968393165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58-4CF5-AC1A-5137D9C10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2976"/>
        <c:axId val="670145720"/>
      </c:lineChart>
      <c:catAx>
        <c:axId val="670140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6199836738730529"/>
              <c:y val="1.3133027159171931E-4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1016"/>
        <c:crosses val="autoZero"/>
        <c:auto val="1"/>
        <c:lblAlgn val="ctr"/>
        <c:lblOffset val="100"/>
        <c:tickLblSkip val="1"/>
        <c:noMultiLvlLbl val="0"/>
      </c:catAx>
      <c:valAx>
        <c:axId val="670141016"/>
        <c:scaling>
          <c:orientation val="minMax"/>
          <c:max val="8"/>
          <c:min val="-8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0232"/>
        <c:crosses val="autoZero"/>
        <c:crossBetween val="between"/>
        <c:majorUnit val="2"/>
      </c:valAx>
      <c:catAx>
        <c:axId val="6701429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5980034225506889E-2"/>
              <c:y val="1.9746747957445762E-4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45720"/>
        <c:crosses val="autoZero"/>
        <c:auto val="1"/>
        <c:lblAlgn val="ctr"/>
        <c:lblOffset val="100"/>
        <c:noMultiLvlLbl val="0"/>
      </c:catAx>
      <c:valAx>
        <c:axId val="670145720"/>
        <c:scaling>
          <c:orientation val="minMax"/>
          <c:max val="8"/>
          <c:min val="-8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297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9.5934806767968284E-3"/>
          <c:y val="0.86955577142096308"/>
          <c:w val="0.9552291902424257"/>
          <c:h val="0.1226079325049160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09E-2"/>
          <c:y val="6.2406792396776704E-2"/>
          <c:w val="0.92389765136649615"/>
          <c:h val="0.541789169567839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'11.adat'!$A$5</c:f>
              <c:strCache>
                <c:ptCount val="1"/>
                <c:pt idx="0">
                  <c:v>Nettó FDI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'2. adat'!$C$1:$BH$1</c:f>
              <c:strCache>
                <c:ptCount val="5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</c:strCache>
            </c:strRef>
          </c:cat>
          <c:val>
            <c:numRef>
              <c:f>'11.adat'!$C$5:$BH$5</c:f>
              <c:numCache>
                <c:formatCode>0.0</c:formatCode>
                <c:ptCount val="58"/>
                <c:pt idx="0">
                  <c:v>-3.3470736612100038E-2</c:v>
                </c:pt>
                <c:pt idx="1">
                  <c:v>0.80258290555290002</c:v>
                </c:pt>
                <c:pt idx="2">
                  <c:v>-1.7515782646500042E-2</c:v>
                </c:pt>
                <c:pt idx="3">
                  <c:v>1.6934686129348002</c:v>
                </c:pt>
                <c:pt idx="4">
                  <c:v>0.56335652604379993</c:v>
                </c:pt>
                <c:pt idx="5">
                  <c:v>-1.2445875371934001</c:v>
                </c:pt>
                <c:pt idx="6">
                  <c:v>9.0846182052899987E-2</c:v>
                </c:pt>
                <c:pt idx="7">
                  <c:v>0.84908707981980003</c:v>
                </c:pt>
                <c:pt idx="8">
                  <c:v>-0.20881233580230002</c:v>
                </c:pt>
                <c:pt idx="9">
                  <c:v>-0.42235352687999989</c:v>
                </c:pt>
                <c:pt idx="10">
                  <c:v>0.55042400972920003</c:v>
                </c:pt>
                <c:pt idx="11">
                  <c:v>0.91605601797539982</c:v>
                </c:pt>
                <c:pt idx="12">
                  <c:v>0.21227590734850002</c:v>
                </c:pt>
                <c:pt idx="13">
                  <c:v>-0.1565532575053</c:v>
                </c:pt>
                <c:pt idx="14">
                  <c:v>-0.3285636751919</c:v>
                </c:pt>
                <c:pt idx="15">
                  <c:v>1.3488898227250001</c:v>
                </c:pt>
                <c:pt idx="16">
                  <c:v>0.55971404327830032</c:v>
                </c:pt>
                <c:pt idx="17">
                  <c:v>-0.41667464329209997</c:v>
                </c:pt>
                <c:pt idx="18">
                  <c:v>0.87377452056590021</c:v>
                </c:pt>
                <c:pt idx="19">
                  <c:v>1.1659068116099001</c:v>
                </c:pt>
                <c:pt idx="20">
                  <c:v>0.49716389622229995</c:v>
                </c:pt>
                <c:pt idx="21">
                  <c:v>-0.65081737018889996</c:v>
                </c:pt>
                <c:pt idx="22">
                  <c:v>-0.72960334781690006</c:v>
                </c:pt>
                <c:pt idx="23">
                  <c:v>2.1154321697899996</c:v>
                </c:pt>
                <c:pt idx="24">
                  <c:v>1.0232529251806999</c:v>
                </c:pt>
                <c:pt idx="25">
                  <c:v>-1.4029375326393001</c:v>
                </c:pt>
                <c:pt idx="26">
                  <c:v>1.2963578976051999</c:v>
                </c:pt>
                <c:pt idx="27">
                  <c:v>2.1617898244389999</c:v>
                </c:pt>
                <c:pt idx="28">
                  <c:v>-2.9266457305300038E-2</c:v>
                </c:pt>
                <c:pt idx="29">
                  <c:v>-0.806205042737</c:v>
                </c:pt>
                <c:pt idx="30">
                  <c:v>1.2932823740752002</c:v>
                </c:pt>
                <c:pt idx="31">
                  <c:v>0.98051045339590015</c:v>
                </c:pt>
                <c:pt idx="32">
                  <c:v>0.33999432888919912</c:v>
                </c:pt>
                <c:pt idx="33">
                  <c:v>-0.65118250205460004</c:v>
                </c:pt>
                <c:pt idx="34">
                  <c:v>1.6301105665743998</c:v>
                </c:pt>
                <c:pt idx="35">
                  <c:v>1.2437122961823002</c:v>
                </c:pt>
                <c:pt idx="36">
                  <c:v>0.6160309966809</c:v>
                </c:pt>
                <c:pt idx="37">
                  <c:v>-0.79675203397779992</c:v>
                </c:pt>
                <c:pt idx="38">
                  <c:v>1.0538303767188</c:v>
                </c:pt>
                <c:pt idx="39">
                  <c:v>1.1637115334381001</c:v>
                </c:pt>
                <c:pt idx="40">
                  <c:v>0.32948842064850004</c:v>
                </c:pt>
                <c:pt idx="41">
                  <c:v>-2.4599699610001834E-4</c:v>
                </c:pt>
                <c:pt idx="42">
                  <c:v>2.0495550017816</c:v>
                </c:pt>
                <c:pt idx="43">
                  <c:v>0.23303894937380029</c:v>
                </c:pt>
                <c:pt idx="44">
                  <c:v>0.52184435693909992</c:v>
                </c:pt>
                <c:pt idx="45">
                  <c:v>-0.55123233379750014</c:v>
                </c:pt>
                <c:pt idx="46">
                  <c:v>0.12377977340760003</c:v>
                </c:pt>
                <c:pt idx="47">
                  <c:v>1.0340170634218999</c:v>
                </c:pt>
                <c:pt idx="48">
                  <c:v>1.2488417639668001</c:v>
                </c:pt>
                <c:pt idx="49">
                  <c:v>0.72284202664939989</c:v>
                </c:pt>
                <c:pt idx="50">
                  <c:v>0.50465265650869995</c:v>
                </c:pt>
                <c:pt idx="51">
                  <c:v>-0.11687304489069993</c:v>
                </c:pt>
                <c:pt idx="52">
                  <c:v>-0.438712796663</c:v>
                </c:pt>
                <c:pt idx="53">
                  <c:v>0.19600243209570001</c:v>
                </c:pt>
                <c:pt idx="54">
                  <c:v>0.96863098807600001</c:v>
                </c:pt>
                <c:pt idx="55">
                  <c:v>2.1066367973658005</c:v>
                </c:pt>
                <c:pt idx="56">
                  <c:v>-1.4764333309420998</c:v>
                </c:pt>
                <c:pt idx="57">
                  <c:v>0.50284323384210006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B0-45A8-9BA9-3BCB9FD64F4A}"/>
            </c:ext>
          </c:extLst>
        </c:ser>
        <c:ser>
          <c:idx val="1"/>
          <c:order val="1"/>
          <c:tx>
            <c:strRef>
              <c:f>'11.adat'!$A$4</c:f>
              <c:strCache>
                <c:ptCount val="1"/>
                <c:pt idx="0">
                  <c:v>Adósság jellegű finanszírozás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'2. adat'!$C$1:$BH$1</c:f>
              <c:strCache>
                <c:ptCount val="5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</c:strCache>
            </c:strRef>
          </c:cat>
          <c:val>
            <c:numRef>
              <c:f>'11.adat'!$C$4:$BH$4</c:f>
              <c:numCache>
                <c:formatCode>0.0</c:formatCode>
                <c:ptCount val="58"/>
                <c:pt idx="0">
                  <c:v>3.3487642139565001</c:v>
                </c:pt>
                <c:pt idx="1">
                  <c:v>1.0878117582309996</c:v>
                </c:pt>
                <c:pt idx="2">
                  <c:v>2.4529754882215</c:v>
                </c:pt>
                <c:pt idx="3">
                  <c:v>2.4416637720779999</c:v>
                </c:pt>
                <c:pt idx="4">
                  <c:v>1.7600285046672002</c:v>
                </c:pt>
                <c:pt idx="5">
                  <c:v>-1.4810037778126999</c:v>
                </c:pt>
                <c:pt idx="6">
                  <c:v>-0.44089211822499974</c:v>
                </c:pt>
                <c:pt idx="7">
                  <c:v>-0.52410044221820007</c:v>
                </c:pt>
                <c:pt idx="8">
                  <c:v>6.4446169995000108E-2</c:v>
                </c:pt>
                <c:pt idx="9">
                  <c:v>-0.45035869468590012</c:v>
                </c:pt>
                <c:pt idx="10">
                  <c:v>0.13256182252689985</c:v>
                </c:pt>
                <c:pt idx="11">
                  <c:v>-1.6411706598171998</c:v>
                </c:pt>
                <c:pt idx="12">
                  <c:v>0.3259177983810001</c:v>
                </c:pt>
                <c:pt idx="13">
                  <c:v>-0.26583084124230005</c:v>
                </c:pt>
                <c:pt idx="14">
                  <c:v>-0.83533527376929995</c:v>
                </c:pt>
                <c:pt idx="15">
                  <c:v>-1.9613733002058003</c:v>
                </c:pt>
                <c:pt idx="16">
                  <c:v>-0.35311232615290022</c:v>
                </c:pt>
                <c:pt idx="17">
                  <c:v>-1.7627096579259001</c:v>
                </c:pt>
                <c:pt idx="18">
                  <c:v>-3.2719088849271003</c:v>
                </c:pt>
                <c:pt idx="19">
                  <c:v>-3.3041554708102998</c:v>
                </c:pt>
                <c:pt idx="20">
                  <c:v>-2.3851000060295</c:v>
                </c:pt>
                <c:pt idx="21">
                  <c:v>-1.1080938458198002</c:v>
                </c:pt>
                <c:pt idx="22">
                  <c:v>-1.2789568158108997</c:v>
                </c:pt>
                <c:pt idx="23">
                  <c:v>-3.7459625251190998</c:v>
                </c:pt>
                <c:pt idx="24">
                  <c:v>-0.89131375473449992</c:v>
                </c:pt>
                <c:pt idx="25">
                  <c:v>0.66221518530030021</c:v>
                </c:pt>
                <c:pt idx="26">
                  <c:v>-2.1789597954525997</c:v>
                </c:pt>
                <c:pt idx="27">
                  <c:v>-3.4952483001619998</c:v>
                </c:pt>
                <c:pt idx="28">
                  <c:v>-0.89505013973759984</c:v>
                </c:pt>
                <c:pt idx="29">
                  <c:v>-1.3630449349660001</c:v>
                </c:pt>
                <c:pt idx="30">
                  <c:v>-2.7478857050159999</c:v>
                </c:pt>
                <c:pt idx="31">
                  <c:v>-3.9175433700069004</c:v>
                </c:pt>
                <c:pt idx="32">
                  <c:v>-0.28237298644449926</c:v>
                </c:pt>
                <c:pt idx="33">
                  <c:v>-1.3052645279010999</c:v>
                </c:pt>
                <c:pt idx="34">
                  <c:v>-2.5748990849064999</c:v>
                </c:pt>
                <c:pt idx="35">
                  <c:v>-1.7393413747565001</c:v>
                </c:pt>
                <c:pt idx="36">
                  <c:v>-0.381870516903</c:v>
                </c:pt>
                <c:pt idx="37">
                  <c:v>-1.3260092305459006</c:v>
                </c:pt>
                <c:pt idx="38">
                  <c:v>-0.94087254274129983</c:v>
                </c:pt>
                <c:pt idx="39">
                  <c:v>-1.5226335095575001</c:v>
                </c:pt>
                <c:pt idx="40">
                  <c:v>-1.2440752500115</c:v>
                </c:pt>
                <c:pt idx="41">
                  <c:v>-0.63327415072839999</c:v>
                </c:pt>
                <c:pt idx="42">
                  <c:v>-1.5063996488925</c:v>
                </c:pt>
                <c:pt idx="43">
                  <c:v>-1.3757002497382</c:v>
                </c:pt>
                <c:pt idx="44">
                  <c:v>-0.20456209094129996</c:v>
                </c:pt>
                <c:pt idx="45">
                  <c:v>-2.3125803691999902E-2</c:v>
                </c:pt>
                <c:pt idx="46">
                  <c:v>0.14098628472560004</c:v>
                </c:pt>
                <c:pt idx="47">
                  <c:v>-0.82069480295810004</c:v>
                </c:pt>
                <c:pt idx="48">
                  <c:v>-0.34293346115660006</c:v>
                </c:pt>
                <c:pt idx="49">
                  <c:v>1.2405328596169998</c:v>
                </c:pt>
                <c:pt idx="50">
                  <c:v>-0.43316354373950017</c:v>
                </c:pt>
                <c:pt idx="51">
                  <c:v>0.76199175179429979</c:v>
                </c:pt>
                <c:pt idx="52">
                  <c:v>0.73182599119600011</c:v>
                </c:pt>
                <c:pt idx="53">
                  <c:v>2.3048346989413995</c:v>
                </c:pt>
                <c:pt idx="54">
                  <c:v>1.0158246673864004</c:v>
                </c:pt>
                <c:pt idx="55">
                  <c:v>0.10166066710999955</c:v>
                </c:pt>
                <c:pt idx="56">
                  <c:v>4.2507069084588993</c:v>
                </c:pt>
                <c:pt idx="57">
                  <c:v>1.4827160802682997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B0-45A8-9BA9-3BCB9FD64F4A}"/>
            </c:ext>
          </c:extLst>
        </c:ser>
        <c:ser>
          <c:idx val="2"/>
          <c:order val="2"/>
          <c:tx>
            <c:strRef>
              <c:f>'11.adat'!$A$3</c:f>
              <c:strCache>
                <c:ptCount val="1"/>
                <c:pt idx="0">
                  <c:v>Egyéb tranzakciók (portfólió-részesedés és derivatív)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'2. adat'!$C$1:$BH$1</c:f>
              <c:strCache>
                <c:ptCount val="5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</c:strCache>
            </c:strRef>
          </c:cat>
          <c:val>
            <c:numRef>
              <c:f>'11.adat'!$C$3:$BH$3</c:f>
              <c:numCache>
                <c:formatCode>0.0</c:formatCode>
                <c:ptCount val="58"/>
                <c:pt idx="0">
                  <c:v>-0.4447357652472001</c:v>
                </c:pt>
                <c:pt idx="1">
                  <c:v>-0.14298937687239982</c:v>
                </c:pt>
                <c:pt idx="2">
                  <c:v>-5.7253216232800129E-2</c:v>
                </c:pt>
                <c:pt idx="3">
                  <c:v>-2.5306159539260999</c:v>
                </c:pt>
                <c:pt idx="4">
                  <c:v>-1.808462460074</c:v>
                </c:pt>
                <c:pt idx="5">
                  <c:v>1.5547357190733</c:v>
                </c:pt>
                <c:pt idx="6">
                  <c:v>0.80271079468499984</c:v>
                </c:pt>
                <c:pt idx="7">
                  <c:v>-0.22999256085310002</c:v>
                </c:pt>
                <c:pt idx="8">
                  <c:v>1.8315756007999653E-3</c:v>
                </c:pt>
                <c:pt idx="9">
                  <c:v>0.12900381650769993</c:v>
                </c:pt>
                <c:pt idx="10">
                  <c:v>-0.58349049188799995</c:v>
                </c:pt>
                <c:pt idx="11">
                  <c:v>0.4261516038296001</c:v>
                </c:pt>
                <c:pt idx="12">
                  <c:v>-0.27644624369100018</c:v>
                </c:pt>
                <c:pt idx="13">
                  <c:v>0.44710454793560001</c:v>
                </c:pt>
                <c:pt idx="14">
                  <c:v>0.94751947834499994</c:v>
                </c:pt>
                <c:pt idx="15">
                  <c:v>-2.722628067679983E-2</c:v>
                </c:pt>
                <c:pt idx="16">
                  <c:v>0.27523949193849989</c:v>
                </c:pt>
                <c:pt idx="17">
                  <c:v>0.43464923963240015</c:v>
                </c:pt>
                <c:pt idx="18">
                  <c:v>0.65717191327479996</c:v>
                </c:pt>
                <c:pt idx="19">
                  <c:v>0.62061884054349992</c:v>
                </c:pt>
                <c:pt idx="20">
                  <c:v>0.5207750660838999</c:v>
                </c:pt>
                <c:pt idx="21">
                  <c:v>1.5860249750500023E-2</c:v>
                </c:pt>
                <c:pt idx="22">
                  <c:v>0.28327094169299993</c:v>
                </c:pt>
                <c:pt idx="23">
                  <c:v>0.10553624908770005</c:v>
                </c:pt>
                <c:pt idx="24">
                  <c:v>-0.38102677088930004</c:v>
                </c:pt>
                <c:pt idx="25">
                  <c:v>-6.0258386089900057E-2</c:v>
                </c:pt>
                <c:pt idx="26">
                  <c:v>-0.32822155404119996</c:v>
                </c:pt>
                <c:pt idx="27">
                  <c:v>-0.90268979726029996</c:v>
                </c:pt>
                <c:pt idx="28">
                  <c:v>4.970593231370006E-2</c:v>
                </c:pt>
                <c:pt idx="29">
                  <c:v>0.27266943777359998</c:v>
                </c:pt>
                <c:pt idx="30">
                  <c:v>0.24210388061599991</c:v>
                </c:pt>
                <c:pt idx="31">
                  <c:v>0.41316027351770007</c:v>
                </c:pt>
                <c:pt idx="32">
                  <c:v>-0.70696720026189985</c:v>
                </c:pt>
                <c:pt idx="33">
                  <c:v>-0.28260901332449995</c:v>
                </c:pt>
                <c:pt idx="34">
                  <c:v>0.16400273360269996</c:v>
                </c:pt>
                <c:pt idx="35">
                  <c:v>0.61614881879939987</c:v>
                </c:pt>
                <c:pt idx="36">
                  <c:v>0.17127967163640007</c:v>
                </c:pt>
                <c:pt idx="37">
                  <c:v>-0.56001754932419989</c:v>
                </c:pt>
                <c:pt idx="38">
                  <c:v>0.40022757460309999</c:v>
                </c:pt>
                <c:pt idx="39">
                  <c:v>0.25752283810450005</c:v>
                </c:pt>
                <c:pt idx="40">
                  <c:v>0.16772646804310007</c:v>
                </c:pt>
                <c:pt idx="41">
                  <c:v>-0.19309664351340006</c:v>
                </c:pt>
                <c:pt idx="42">
                  <c:v>-4.1457671209199985E-2</c:v>
                </c:pt>
                <c:pt idx="43">
                  <c:v>0.89575167187429994</c:v>
                </c:pt>
                <c:pt idx="44">
                  <c:v>0.30042728932340002</c:v>
                </c:pt>
                <c:pt idx="45">
                  <c:v>-0.24734470216490001</c:v>
                </c:pt>
                <c:pt idx="46">
                  <c:v>2.1256986304399931E-2</c:v>
                </c:pt>
                <c:pt idx="47">
                  <c:v>-0.23440203525160005</c:v>
                </c:pt>
                <c:pt idx="48">
                  <c:v>-9.952684414110001E-2</c:v>
                </c:pt>
                <c:pt idx="49">
                  <c:v>-0.83596727471650001</c:v>
                </c:pt>
                <c:pt idx="50">
                  <c:v>-0.13406384175989991</c:v>
                </c:pt>
                <c:pt idx="51">
                  <c:v>-4.5959655331999895E-2</c:v>
                </c:pt>
                <c:pt idx="52">
                  <c:v>-0.63124280025070001</c:v>
                </c:pt>
                <c:pt idx="53">
                  <c:v>-0.17205853073260005</c:v>
                </c:pt>
                <c:pt idx="54">
                  <c:v>0.42549926673089999</c:v>
                </c:pt>
                <c:pt idx="55">
                  <c:v>-0.70273007125320008</c:v>
                </c:pt>
                <c:pt idx="56">
                  <c:v>-0.90483743412700002</c:v>
                </c:pt>
                <c:pt idx="57">
                  <c:v>0.67624852253040013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B0-45A8-9BA9-3BCB9FD64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70140624"/>
        <c:axId val="670141800"/>
      </c:barChart>
      <c:lineChart>
        <c:grouping val="standard"/>
        <c:varyColors val="0"/>
        <c:ser>
          <c:idx val="3"/>
          <c:order val="3"/>
          <c:tx>
            <c:strRef>
              <c:f>'11.adat'!$A$6</c:f>
              <c:strCache>
                <c:ptCount val="1"/>
                <c:pt idx="0">
                  <c:v>Külső finanszírozási igény (finanszírozás)</c:v>
                </c:pt>
              </c:strCache>
            </c:strRef>
          </c:tx>
          <c:spPr>
            <a:ln w="25400">
              <a:solidFill>
                <a:schemeClr val="tx1">
                  <a:alpha val="87000"/>
                </a:schemeClr>
              </a:solidFill>
            </a:ln>
          </c:spPr>
          <c:marker>
            <c:symbol val="none"/>
          </c:marker>
          <c:cat>
            <c:strRef>
              <c:f>'2. adat'!$C$1:$BG$1</c:f>
              <c:strCache>
                <c:ptCount val="57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</c:strCache>
            </c:strRef>
          </c:cat>
          <c:val>
            <c:numRef>
              <c:f>'11.adat'!$C$6:$BH$6</c:f>
              <c:numCache>
                <c:formatCode>0.0</c:formatCode>
                <c:ptCount val="58"/>
                <c:pt idx="0">
                  <c:v>2.8705577120972001</c:v>
                </c:pt>
                <c:pt idx="1">
                  <c:v>1.7474052869115</c:v>
                </c:pt>
                <c:pt idx="2">
                  <c:v>2.3782064893421997</c:v>
                </c:pt>
                <c:pt idx="3">
                  <c:v>1.6045164310867002</c:v>
                </c:pt>
                <c:pt idx="4">
                  <c:v>0.51492257063700009</c:v>
                </c:pt>
                <c:pt idx="5">
                  <c:v>-1.1708555959328</c:v>
                </c:pt>
                <c:pt idx="6">
                  <c:v>0.45266485851290006</c:v>
                </c:pt>
                <c:pt idx="7">
                  <c:v>9.4994076748499995E-2</c:v>
                </c:pt>
                <c:pt idx="8">
                  <c:v>-0.14253459020649994</c:v>
                </c:pt>
                <c:pt idx="9">
                  <c:v>-0.74370840505820002</c:v>
                </c:pt>
                <c:pt idx="10">
                  <c:v>9.9495340368099955E-2</c:v>
                </c:pt>
                <c:pt idx="11">
                  <c:v>-0.29896303801219998</c:v>
                </c:pt>
                <c:pt idx="12">
                  <c:v>0.26174746203849997</c:v>
                </c:pt>
                <c:pt idx="13">
                  <c:v>2.4720449187999975E-2</c:v>
                </c:pt>
                <c:pt idx="14">
                  <c:v>-0.21637947061619991</c:v>
                </c:pt>
                <c:pt idx="15">
                  <c:v>-0.63970975815760001</c:v>
                </c:pt>
                <c:pt idx="16">
                  <c:v>0.48184120906389999</c:v>
                </c:pt>
                <c:pt idx="17">
                  <c:v>-1.7447350615856001</c:v>
                </c:pt>
                <c:pt idx="18">
                  <c:v>-1.7409624510864001</c:v>
                </c:pt>
                <c:pt idx="19">
                  <c:v>-1.5176298186568999</c:v>
                </c:pt>
                <c:pt idx="20">
                  <c:v>-1.3671610437233002</c:v>
                </c:pt>
                <c:pt idx="21">
                  <c:v>-1.7430509662582001</c:v>
                </c:pt>
                <c:pt idx="22">
                  <c:v>-1.7252892219347999</c:v>
                </c:pt>
                <c:pt idx="23">
                  <c:v>-1.5249941062414001</c:v>
                </c:pt>
                <c:pt idx="24">
                  <c:v>-0.24908760044310008</c:v>
                </c:pt>
                <c:pt idx="25">
                  <c:v>-0.80098073342889997</c:v>
                </c:pt>
                <c:pt idx="26">
                  <c:v>-1.2108234518885999</c:v>
                </c:pt>
                <c:pt idx="27">
                  <c:v>-2.2361482729833</c:v>
                </c:pt>
                <c:pt idx="28">
                  <c:v>-0.8746106647291999</c:v>
                </c:pt>
                <c:pt idx="29">
                  <c:v>-1.8965805399294</c:v>
                </c:pt>
                <c:pt idx="30">
                  <c:v>-1.2124994503247999</c:v>
                </c:pt>
                <c:pt idx="31">
                  <c:v>-2.6738726430933002</c:v>
                </c:pt>
                <c:pt idx="32">
                  <c:v>-0.6493458578172</c:v>
                </c:pt>
                <c:pt idx="33">
                  <c:v>-2.2390560432802</c:v>
                </c:pt>
                <c:pt idx="34">
                  <c:v>-0.78078578472940008</c:v>
                </c:pt>
                <c:pt idx="35">
                  <c:v>0.1205197402252</c:v>
                </c:pt>
                <c:pt idx="36">
                  <c:v>0.40544015141430007</c:v>
                </c:pt>
                <c:pt idx="37">
                  <c:v>-2.6827788138479001</c:v>
                </c:pt>
                <c:pt idx="38">
                  <c:v>0.51318540858060013</c:v>
                </c:pt>
                <c:pt idx="39">
                  <c:v>-0.10139913801490001</c:v>
                </c:pt>
                <c:pt idx="40">
                  <c:v>-0.74686036131989997</c:v>
                </c:pt>
                <c:pt idx="41">
                  <c:v>-0.82661679123790011</c:v>
                </c:pt>
                <c:pt idx="42">
                  <c:v>0.50169768167990003</c:v>
                </c:pt>
                <c:pt idx="43">
                  <c:v>-0.24690962849009987</c:v>
                </c:pt>
                <c:pt idx="44">
                  <c:v>0.61770955532119998</c:v>
                </c:pt>
                <c:pt idx="45">
                  <c:v>-0.82170283965440005</c:v>
                </c:pt>
                <c:pt idx="46">
                  <c:v>0.28602304443760002</c:v>
                </c:pt>
                <c:pt idx="47">
                  <c:v>-2.1079774787800147E-2</c:v>
                </c:pt>
                <c:pt idx="48">
                  <c:v>0.80638145866910005</c:v>
                </c:pt>
                <c:pt idx="49">
                  <c:v>1.1274076115498999</c:v>
                </c:pt>
                <c:pt idx="50">
                  <c:v>-6.2574728990700129E-2</c:v>
                </c:pt>
                <c:pt idx="51">
                  <c:v>0.59915905157159999</c:v>
                </c:pt>
                <c:pt idx="52">
                  <c:v>-0.33812960571769984</c:v>
                </c:pt>
                <c:pt idx="53">
                  <c:v>2.3287786003044997</c:v>
                </c:pt>
                <c:pt idx="54">
                  <c:v>2.4099549221933003</c:v>
                </c:pt>
                <c:pt idx="55">
                  <c:v>1.5055673932226001</c:v>
                </c:pt>
                <c:pt idx="56">
                  <c:v>1.8694361433897997</c:v>
                </c:pt>
                <c:pt idx="57">
                  <c:v>2.6618078366407998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B0-45A8-9BA9-3BCB9FD64F4A}"/>
            </c:ext>
          </c:extLst>
        </c:ser>
        <c:ser>
          <c:idx val="4"/>
          <c:order val="4"/>
          <c:tx>
            <c:strRef>
              <c:f>'11.adat'!$A$7</c:f>
              <c:strCache>
                <c:ptCount val="1"/>
                <c:pt idx="0">
                  <c:v>Külső finanszírozási igény (reálgazdaság)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'2. adat'!$C$1:$BG$1</c:f>
              <c:strCache>
                <c:ptCount val="57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</c:strCache>
            </c:strRef>
          </c:cat>
          <c:val>
            <c:numRef>
              <c:f>'11.adat'!$C$7:$BH$7</c:f>
              <c:numCache>
                <c:formatCode>0.0</c:formatCode>
                <c:ptCount val="58"/>
                <c:pt idx="0">
                  <c:v>1.6534787706105001</c:v>
                </c:pt>
                <c:pt idx="1">
                  <c:v>1.4137180067070001</c:v>
                </c:pt>
                <c:pt idx="2">
                  <c:v>2.0950838927193001</c:v>
                </c:pt>
                <c:pt idx="3">
                  <c:v>1.5558372430083001</c:v>
                </c:pt>
                <c:pt idx="4">
                  <c:v>0.4168429172441</c:v>
                </c:pt>
                <c:pt idx="5">
                  <c:v>-0.42075981496800002</c:v>
                </c:pt>
                <c:pt idx="6">
                  <c:v>-0.63037564172670002</c:v>
                </c:pt>
                <c:pt idx="7">
                  <c:v>-0.33543228856919999</c:v>
                </c:pt>
                <c:pt idx="8">
                  <c:v>-0.42741825053209992</c:v>
                </c:pt>
                <c:pt idx="9">
                  <c:v>-0.70604627720090007</c:v>
                </c:pt>
                <c:pt idx="10">
                  <c:v>-0.69623118720690003</c:v>
                </c:pt>
                <c:pt idx="11">
                  <c:v>-0.24963780576069999</c:v>
                </c:pt>
                <c:pt idx="12">
                  <c:v>-0.50213340359400005</c:v>
                </c:pt>
                <c:pt idx="13">
                  <c:v>-0.55006196032850008</c:v>
                </c:pt>
                <c:pt idx="14">
                  <c:v>-1.1285921197605999</c:v>
                </c:pt>
                <c:pt idx="15">
                  <c:v>-0.79069964054190012</c:v>
                </c:pt>
                <c:pt idx="16">
                  <c:v>-0.28138670511069996</c:v>
                </c:pt>
                <c:pt idx="17">
                  <c:v>-1.0209148317285002</c:v>
                </c:pt>
                <c:pt idx="18">
                  <c:v>-1.5154812614444</c:v>
                </c:pt>
                <c:pt idx="19">
                  <c:v>-1.328012812511</c:v>
                </c:pt>
                <c:pt idx="20">
                  <c:v>-1.3728262776858</c:v>
                </c:pt>
                <c:pt idx="21">
                  <c:v>-1.6394613444013</c:v>
                </c:pt>
                <c:pt idx="22">
                  <c:v>-2.1310768332988999</c:v>
                </c:pt>
                <c:pt idx="23">
                  <c:v>-2.2783587967073999</c:v>
                </c:pt>
                <c:pt idx="24">
                  <c:v>-0.89095500240070014</c:v>
                </c:pt>
                <c:pt idx="25">
                  <c:v>-0.44701602045929995</c:v>
                </c:pt>
                <c:pt idx="26">
                  <c:v>-1.8673965024174999</c:v>
                </c:pt>
                <c:pt idx="27">
                  <c:v>-1.9625442161706002</c:v>
                </c:pt>
                <c:pt idx="28">
                  <c:v>-2.0496328282029999</c:v>
                </c:pt>
                <c:pt idx="29">
                  <c:v>-1.6832152374750999</c:v>
                </c:pt>
                <c:pt idx="30">
                  <c:v>-1.5066897704061</c:v>
                </c:pt>
                <c:pt idx="31">
                  <c:v>-2.5681015574288004</c:v>
                </c:pt>
                <c:pt idx="32">
                  <c:v>-1.4863764616340001</c:v>
                </c:pt>
                <c:pt idx="33">
                  <c:v>-1.7028632091972</c:v>
                </c:pt>
                <c:pt idx="34">
                  <c:v>-1.6350815201272</c:v>
                </c:pt>
                <c:pt idx="35">
                  <c:v>-0.3638832957209</c:v>
                </c:pt>
                <c:pt idx="36">
                  <c:v>-0.74316769409669992</c:v>
                </c:pt>
                <c:pt idx="37">
                  <c:v>-1.6813265101544999</c:v>
                </c:pt>
                <c:pt idx="38">
                  <c:v>-0.855681020944</c:v>
                </c:pt>
                <c:pt idx="39">
                  <c:v>-0.33115812993960003</c:v>
                </c:pt>
                <c:pt idx="40">
                  <c:v>-1.2209949755109</c:v>
                </c:pt>
                <c:pt idx="41">
                  <c:v>-1.167390960014</c:v>
                </c:pt>
                <c:pt idx="42">
                  <c:v>-0.26422915730429997</c:v>
                </c:pt>
                <c:pt idx="43">
                  <c:v>-0.62622125520409988</c:v>
                </c:pt>
                <c:pt idx="44">
                  <c:v>-0.33518865357469996</c:v>
                </c:pt>
                <c:pt idx="45">
                  <c:v>-0.7311044131776</c:v>
                </c:pt>
                <c:pt idx="46">
                  <c:v>2.1175469793899993E-2</c:v>
                </c:pt>
                <c:pt idx="47">
                  <c:v>-0.50711124312970013</c:v>
                </c:pt>
                <c:pt idx="48">
                  <c:v>-0.35662648910960004</c:v>
                </c:pt>
                <c:pt idx="49">
                  <c:v>0.75296252809579989</c:v>
                </c:pt>
                <c:pt idx="50">
                  <c:v>-1.0714179849632002</c:v>
                </c:pt>
                <c:pt idx="51">
                  <c:v>-0.55675984088599995</c:v>
                </c:pt>
                <c:pt idx="52">
                  <c:v>-1.0683995588575999</c:v>
                </c:pt>
                <c:pt idx="53">
                  <c:v>0.52648171479209993</c:v>
                </c:pt>
                <c:pt idx="54">
                  <c:v>1.9647033887285001</c:v>
                </c:pt>
                <c:pt idx="55">
                  <c:v>1.0779873754587002</c:v>
                </c:pt>
                <c:pt idx="56">
                  <c:v>0.70060880775619994</c:v>
                </c:pt>
                <c:pt idx="57">
                  <c:v>1.6796660747141998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B0-45A8-9BA9-3BCB9FD64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2192"/>
        <c:axId val="670145328"/>
      </c:lineChart>
      <c:catAx>
        <c:axId val="670140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4.362650676853725E-2"/>
              <c:y val="7.0369181908687762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1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0141800"/>
        <c:scaling>
          <c:orientation val="minMax"/>
          <c:max val="6"/>
          <c:min val="-6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0624"/>
        <c:crosses val="autoZero"/>
        <c:crossBetween val="between"/>
        <c:majorUnit val="1"/>
      </c:valAx>
      <c:catAx>
        <c:axId val="6701421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84530143868920671"/>
              <c:y val="1.4246852439577303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45328"/>
        <c:crosses val="autoZero"/>
        <c:auto val="1"/>
        <c:lblAlgn val="ctr"/>
        <c:lblOffset val="100"/>
        <c:noMultiLvlLbl val="0"/>
      </c:catAx>
      <c:valAx>
        <c:axId val="670145328"/>
        <c:scaling>
          <c:orientation val="minMax"/>
          <c:max val="6"/>
          <c:min val="-6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2192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74992634825391991"/>
          <c:w val="0.99850826220929134"/>
          <c:h val="0.24668424820424945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09E-2"/>
          <c:y val="7.1676334219999041E-2"/>
          <c:w val="0.92389765136649615"/>
          <c:h val="0.532090184513231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'11.adat'!$B$5</c:f>
              <c:strCache>
                <c:ptCount val="1"/>
                <c:pt idx="0">
                  <c:v>Net FDI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'2. adat'!$C$2:$BH$2</c:f>
              <c:strCache>
                <c:ptCount val="5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</c:strCache>
            </c:strRef>
          </c:cat>
          <c:val>
            <c:numRef>
              <c:f>'11.adat'!$C$5:$BH$5</c:f>
              <c:numCache>
                <c:formatCode>0.0</c:formatCode>
                <c:ptCount val="58"/>
                <c:pt idx="0">
                  <c:v>-3.3470736612100038E-2</c:v>
                </c:pt>
                <c:pt idx="1">
                  <c:v>0.80258290555290002</c:v>
                </c:pt>
                <c:pt idx="2">
                  <c:v>-1.7515782646500042E-2</c:v>
                </c:pt>
                <c:pt idx="3">
                  <c:v>1.6934686129348002</c:v>
                </c:pt>
                <c:pt idx="4">
                  <c:v>0.56335652604379993</c:v>
                </c:pt>
                <c:pt idx="5">
                  <c:v>-1.2445875371934001</c:v>
                </c:pt>
                <c:pt idx="6">
                  <c:v>9.0846182052899987E-2</c:v>
                </c:pt>
                <c:pt idx="7">
                  <c:v>0.84908707981980003</c:v>
                </c:pt>
                <c:pt idx="8">
                  <c:v>-0.20881233580230002</c:v>
                </c:pt>
                <c:pt idx="9">
                  <c:v>-0.42235352687999989</c:v>
                </c:pt>
                <c:pt idx="10">
                  <c:v>0.55042400972920003</c:v>
                </c:pt>
                <c:pt idx="11">
                  <c:v>0.91605601797539982</c:v>
                </c:pt>
                <c:pt idx="12">
                  <c:v>0.21227590734850002</c:v>
                </c:pt>
                <c:pt idx="13">
                  <c:v>-0.1565532575053</c:v>
                </c:pt>
                <c:pt idx="14">
                  <c:v>-0.3285636751919</c:v>
                </c:pt>
                <c:pt idx="15">
                  <c:v>1.3488898227250001</c:v>
                </c:pt>
                <c:pt idx="16">
                  <c:v>0.55971404327830032</c:v>
                </c:pt>
                <c:pt idx="17">
                  <c:v>-0.41667464329209997</c:v>
                </c:pt>
                <c:pt idx="18">
                  <c:v>0.87377452056590021</c:v>
                </c:pt>
                <c:pt idx="19">
                  <c:v>1.1659068116099001</c:v>
                </c:pt>
                <c:pt idx="20">
                  <c:v>0.49716389622229995</c:v>
                </c:pt>
                <c:pt idx="21">
                  <c:v>-0.65081737018889996</c:v>
                </c:pt>
                <c:pt idx="22">
                  <c:v>-0.72960334781690006</c:v>
                </c:pt>
                <c:pt idx="23">
                  <c:v>2.1154321697899996</c:v>
                </c:pt>
                <c:pt idx="24">
                  <c:v>1.0232529251806999</c:v>
                </c:pt>
                <c:pt idx="25">
                  <c:v>-1.4029375326393001</c:v>
                </c:pt>
                <c:pt idx="26">
                  <c:v>1.2963578976051999</c:v>
                </c:pt>
                <c:pt idx="27">
                  <c:v>2.1617898244389999</c:v>
                </c:pt>
                <c:pt idx="28">
                  <c:v>-2.9266457305300038E-2</c:v>
                </c:pt>
                <c:pt idx="29">
                  <c:v>-0.806205042737</c:v>
                </c:pt>
                <c:pt idx="30">
                  <c:v>1.2932823740752002</c:v>
                </c:pt>
                <c:pt idx="31">
                  <c:v>0.98051045339590015</c:v>
                </c:pt>
                <c:pt idx="32">
                  <c:v>0.33999432888919912</c:v>
                </c:pt>
                <c:pt idx="33">
                  <c:v>-0.65118250205460004</c:v>
                </c:pt>
                <c:pt idx="34">
                  <c:v>1.6301105665743998</c:v>
                </c:pt>
                <c:pt idx="35">
                  <c:v>1.2437122961823002</c:v>
                </c:pt>
                <c:pt idx="36">
                  <c:v>0.6160309966809</c:v>
                </c:pt>
                <c:pt idx="37">
                  <c:v>-0.79675203397779992</c:v>
                </c:pt>
                <c:pt idx="38">
                  <c:v>1.0538303767188</c:v>
                </c:pt>
                <c:pt idx="39">
                  <c:v>1.1637115334381001</c:v>
                </c:pt>
                <c:pt idx="40">
                  <c:v>0.32948842064850004</c:v>
                </c:pt>
                <c:pt idx="41">
                  <c:v>-2.4599699610001834E-4</c:v>
                </c:pt>
                <c:pt idx="42">
                  <c:v>2.0495550017816</c:v>
                </c:pt>
                <c:pt idx="43">
                  <c:v>0.23303894937380029</c:v>
                </c:pt>
                <c:pt idx="44">
                  <c:v>0.52184435693909992</c:v>
                </c:pt>
                <c:pt idx="45">
                  <c:v>-0.55123233379750014</c:v>
                </c:pt>
                <c:pt idx="46">
                  <c:v>0.12377977340760003</c:v>
                </c:pt>
                <c:pt idx="47">
                  <c:v>1.0340170634218999</c:v>
                </c:pt>
                <c:pt idx="48">
                  <c:v>1.2488417639668001</c:v>
                </c:pt>
                <c:pt idx="49">
                  <c:v>0.72284202664939989</c:v>
                </c:pt>
                <c:pt idx="50">
                  <c:v>0.50465265650869995</c:v>
                </c:pt>
                <c:pt idx="51">
                  <c:v>-0.11687304489069993</c:v>
                </c:pt>
                <c:pt idx="52">
                  <c:v>-0.438712796663</c:v>
                </c:pt>
                <c:pt idx="53">
                  <c:v>0.19600243209570001</c:v>
                </c:pt>
                <c:pt idx="54">
                  <c:v>0.96863098807600001</c:v>
                </c:pt>
                <c:pt idx="55">
                  <c:v>2.1066367973658005</c:v>
                </c:pt>
                <c:pt idx="56">
                  <c:v>-1.4764333309420998</c:v>
                </c:pt>
                <c:pt idx="57">
                  <c:v>0.50284323384210006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00-456B-86B2-6CF6EE40B057}"/>
            </c:ext>
          </c:extLst>
        </c:ser>
        <c:ser>
          <c:idx val="1"/>
          <c:order val="1"/>
          <c:tx>
            <c:strRef>
              <c:f>'11.adat'!$B$4</c:f>
              <c:strCache>
                <c:ptCount val="1"/>
                <c:pt idx="0">
                  <c:v>Debt-type financing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'2. adat'!$C$2:$BH$2</c:f>
              <c:strCache>
                <c:ptCount val="5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</c:strCache>
            </c:strRef>
          </c:cat>
          <c:val>
            <c:numRef>
              <c:f>'11.adat'!$C$4:$BH$4</c:f>
              <c:numCache>
                <c:formatCode>0.0</c:formatCode>
                <c:ptCount val="58"/>
                <c:pt idx="0">
                  <c:v>3.3487642139565001</c:v>
                </c:pt>
                <c:pt idx="1">
                  <c:v>1.0878117582309996</c:v>
                </c:pt>
                <c:pt idx="2">
                  <c:v>2.4529754882215</c:v>
                </c:pt>
                <c:pt idx="3">
                  <c:v>2.4416637720779999</c:v>
                </c:pt>
                <c:pt idx="4">
                  <c:v>1.7600285046672002</c:v>
                </c:pt>
                <c:pt idx="5">
                  <c:v>-1.4810037778126999</c:v>
                </c:pt>
                <c:pt idx="6">
                  <c:v>-0.44089211822499974</c:v>
                </c:pt>
                <c:pt idx="7">
                  <c:v>-0.52410044221820007</c:v>
                </c:pt>
                <c:pt idx="8">
                  <c:v>6.4446169995000108E-2</c:v>
                </c:pt>
                <c:pt idx="9">
                  <c:v>-0.45035869468590012</c:v>
                </c:pt>
                <c:pt idx="10">
                  <c:v>0.13256182252689985</c:v>
                </c:pt>
                <c:pt idx="11">
                  <c:v>-1.6411706598171998</c:v>
                </c:pt>
                <c:pt idx="12">
                  <c:v>0.3259177983810001</c:v>
                </c:pt>
                <c:pt idx="13">
                  <c:v>-0.26583084124230005</c:v>
                </c:pt>
                <c:pt idx="14">
                  <c:v>-0.83533527376929995</c:v>
                </c:pt>
                <c:pt idx="15">
                  <c:v>-1.9613733002058003</c:v>
                </c:pt>
                <c:pt idx="16">
                  <c:v>-0.35311232615290022</c:v>
                </c:pt>
                <c:pt idx="17">
                  <c:v>-1.7627096579259001</c:v>
                </c:pt>
                <c:pt idx="18">
                  <c:v>-3.2719088849271003</c:v>
                </c:pt>
                <c:pt idx="19">
                  <c:v>-3.3041554708102998</c:v>
                </c:pt>
                <c:pt idx="20">
                  <c:v>-2.3851000060295</c:v>
                </c:pt>
                <c:pt idx="21">
                  <c:v>-1.1080938458198002</c:v>
                </c:pt>
                <c:pt idx="22">
                  <c:v>-1.2789568158108997</c:v>
                </c:pt>
                <c:pt idx="23">
                  <c:v>-3.7459625251190998</c:v>
                </c:pt>
                <c:pt idx="24">
                  <c:v>-0.89131375473449992</c:v>
                </c:pt>
                <c:pt idx="25">
                  <c:v>0.66221518530030021</c:v>
                </c:pt>
                <c:pt idx="26">
                  <c:v>-2.1789597954525997</c:v>
                </c:pt>
                <c:pt idx="27">
                  <c:v>-3.4952483001619998</c:v>
                </c:pt>
                <c:pt idx="28">
                  <c:v>-0.89505013973759984</c:v>
                </c:pt>
                <c:pt idx="29">
                  <c:v>-1.3630449349660001</c:v>
                </c:pt>
                <c:pt idx="30">
                  <c:v>-2.7478857050159999</c:v>
                </c:pt>
                <c:pt idx="31">
                  <c:v>-3.9175433700069004</c:v>
                </c:pt>
                <c:pt idx="32">
                  <c:v>-0.28237298644449926</c:v>
                </c:pt>
                <c:pt idx="33">
                  <c:v>-1.3052645279010999</c:v>
                </c:pt>
                <c:pt idx="34">
                  <c:v>-2.5748990849064999</c:v>
                </c:pt>
                <c:pt idx="35">
                  <c:v>-1.7393413747565001</c:v>
                </c:pt>
                <c:pt idx="36">
                  <c:v>-0.381870516903</c:v>
                </c:pt>
                <c:pt idx="37">
                  <c:v>-1.3260092305459006</c:v>
                </c:pt>
                <c:pt idx="38">
                  <c:v>-0.94087254274129983</c:v>
                </c:pt>
                <c:pt idx="39">
                  <c:v>-1.5226335095575001</c:v>
                </c:pt>
                <c:pt idx="40">
                  <c:v>-1.2440752500115</c:v>
                </c:pt>
                <c:pt idx="41">
                  <c:v>-0.63327415072839999</c:v>
                </c:pt>
                <c:pt idx="42">
                  <c:v>-1.5063996488925</c:v>
                </c:pt>
                <c:pt idx="43">
                  <c:v>-1.3757002497382</c:v>
                </c:pt>
                <c:pt idx="44">
                  <c:v>-0.20456209094129996</c:v>
                </c:pt>
                <c:pt idx="45">
                  <c:v>-2.3125803691999902E-2</c:v>
                </c:pt>
                <c:pt idx="46">
                  <c:v>0.14098628472560004</c:v>
                </c:pt>
                <c:pt idx="47">
                  <c:v>-0.82069480295810004</c:v>
                </c:pt>
                <c:pt idx="48">
                  <c:v>-0.34293346115660006</c:v>
                </c:pt>
                <c:pt idx="49">
                  <c:v>1.2405328596169998</c:v>
                </c:pt>
                <c:pt idx="50">
                  <c:v>-0.43316354373950017</c:v>
                </c:pt>
                <c:pt idx="51">
                  <c:v>0.76199175179429979</c:v>
                </c:pt>
                <c:pt idx="52">
                  <c:v>0.73182599119600011</c:v>
                </c:pt>
                <c:pt idx="53">
                  <c:v>2.3048346989413995</c:v>
                </c:pt>
                <c:pt idx="54">
                  <c:v>1.0158246673864004</c:v>
                </c:pt>
                <c:pt idx="55">
                  <c:v>0.10166066710999955</c:v>
                </c:pt>
                <c:pt idx="56">
                  <c:v>4.2507069084588993</c:v>
                </c:pt>
                <c:pt idx="57">
                  <c:v>1.4827160802682997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00-456B-86B2-6CF6EE40B057}"/>
            </c:ext>
          </c:extLst>
        </c:ser>
        <c:ser>
          <c:idx val="2"/>
          <c:order val="2"/>
          <c:tx>
            <c:strRef>
              <c:f>'11.adat'!$B$3</c:f>
              <c:strCache>
                <c:ptCount val="1"/>
                <c:pt idx="0">
                  <c:v>Other transactions (portfolio-equity and derivatives)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'2. adat'!$C$2:$BH$2</c:f>
              <c:strCache>
                <c:ptCount val="5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</c:strCache>
            </c:strRef>
          </c:cat>
          <c:val>
            <c:numRef>
              <c:f>'11.adat'!$C$3:$BH$3</c:f>
              <c:numCache>
                <c:formatCode>0.0</c:formatCode>
                <c:ptCount val="58"/>
                <c:pt idx="0">
                  <c:v>-0.4447357652472001</c:v>
                </c:pt>
                <c:pt idx="1">
                  <c:v>-0.14298937687239982</c:v>
                </c:pt>
                <c:pt idx="2">
                  <c:v>-5.7253216232800129E-2</c:v>
                </c:pt>
                <c:pt idx="3">
                  <c:v>-2.5306159539260999</c:v>
                </c:pt>
                <c:pt idx="4">
                  <c:v>-1.808462460074</c:v>
                </c:pt>
                <c:pt idx="5">
                  <c:v>1.5547357190733</c:v>
                </c:pt>
                <c:pt idx="6">
                  <c:v>0.80271079468499984</c:v>
                </c:pt>
                <c:pt idx="7">
                  <c:v>-0.22999256085310002</c:v>
                </c:pt>
                <c:pt idx="8">
                  <c:v>1.8315756007999653E-3</c:v>
                </c:pt>
                <c:pt idx="9">
                  <c:v>0.12900381650769993</c:v>
                </c:pt>
                <c:pt idx="10">
                  <c:v>-0.58349049188799995</c:v>
                </c:pt>
                <c:pt idx="11">
                  <c:v>0.4261516038296001</c:v>
                </c:pt>
                <c:pt idx="12">
                  <c:v>-0.27644624369100018</c:v>
                </c:pt>
                <c:pt idx="13">
                  <c:v>0.44710454793560001</c:v>
                </c:pt>
                <c:pt idx="14">
                  <c:v>0.94751947834499994</c:v>
                </c:pt>
                <c:pt idx="15">
                  <c:v>-2.722628067679983E-2</c:v>
                </c:pt>
                <c:pt idx="16">
                  <c:v>0.27523949193849989</c:v>
                </c:pt>
                <c:pt idx="17">
                  <c:v>0.43464923963240015</c:v>
                </c:pt>
                <c:pt idx="18">
                  <c:v>0.65717191327479996</c:v>
                </c:pt>
                <c:pt idx="19">
                  <c:v>0.62061884054349992</c:v>
                </c:pt>
                <c:pt idx="20">
                  <c:v>0.5207750660838999</c:v>
                </c:pt>
                <c:pt idx="21">
                  <c:v>1.5860249750500023E-2</c:v>
                </c:pt>
                <c:pt idx="22">
                  <c:v>0.28327094169299993</c:v>
                </c:pt>
                <c:pt idx="23">
                  <c:v>0.10553624908770005</c:v>
                </c:pt>
                <c:pt idx="24">
                  <c:v>-0.38102677088930004</c:v>
                </c:pt>
                <c:pt idx="25">
                  <c:v>-6.0258386089900057E-2</c:v>
                </c:pt>
                <c:pt idx="26">
                  <c:v>-0.32822155404119996</c:v>
                </c:pt>
                <c:pt idx="27">
                  <c:v>-0.90268979726029996</c:v>
                </c:pt>
                <c:pt idx="28">
                  <c:v>4.970593231370006E-2</c:v>
                </c:pt>
                <c:pt idx="29">
                  <c:v>0.27266943777359998</c:v>
                </c:pt>
                <c:pt idx="30">
                  <c:v>0.24210388061599991</c:v>
                </c:pt>
                <c:pt idx="31">
                  <c:v>0.41316027351770007</c:v>
                </c:pt>
                <c:pt idx="32">
                  <c:v>-0.70696720026189985</c:v>
                </c:pt>
                <c:pt idx="33">
                  <c:v>-0.28260901332449995</c:v>
                </c:pt>
                <c:pt idx="34">
                  <c:v>0.16400273360269996</c:v>
                </c:pt>
                <c:pt idx="35">
                  <c:v>0.61614881879939987</c:v>
                </c:pt>
                <c:pt idx="36">
                  <c:v>0.17127967163640007</c:v>
                </c:pt>
                <c:pt idx="37">
                  <c:v>-0.56001754932419989</c:v>
                </c:pt>
                <c:pt idx="38">
                  <c:v>0.40022757460309999</c:v>
                </c:pt>
                <c:pt idx="39">
                  <c:v>0.25752283810450005</c:v>
                </c:pt>
                <c:pt idx="40">
                  <c:v>0.16772646804310007</c:v>
                </c:pt>
                <c:pt idx="41">
                  <c:v>-0.19309664351340006</c:v>
                </c:pt>
                <c:pt idx="42">
                  <c:v>-4.1457671209199985E-2</c:v>
                </c:pt>
                <c:pt idx="43">
                  <c:v>0.89575167187429994</c:v>
                </c:pt>
                <c:pt idx="44">
                  <c:v>0.30042728932340002</c:v>
                </c:pt>
                <c:pt idx="45">
                  <c:v>-0.24734470216490001</c:v>
                </c:pt>
                <c:pt idx="46">
                  <c:v>2.1256986304399931E-2</c:v>
                </c:pt>
                <c:pt idx="47">
                  <c:v>-0.23440203525160005</c:v>
                </c:pt>
                <c:pt idx="48">
                  <c:v>-9.952684414110001E-2</c:v>
                </c:pt>
                <c:pt idx="49">
                  <c:v>-0.83596727471650001</c:v>
                </c:pt>
                <c:pt idx="50">
                  <c:v>-0.13406384175989991</c:v>
                </c:pt>
                <c:pt idx="51">
                  <c:v>-4.5959655331999895E-2</c:v>
                </c:pt>
                <c:pt idx="52">
                  <c:v>-0.63124280025070001</c:v>
                </c:pt>
                <c:pt idx="53">
                  <c:v>-0.17205853073260005</c:v>
                </c:pt>
                <c:pt idx="54">
                  <c:v>0.42549926673089999</c:v>
                </c:pt>
                <c:pt idx="55">
                  <c:v>-0.70273007125320008</c:v>
                </c:pt>
                <c:pt idx="56">
                  <c:v>-0.90483743412700002</c:v>
                </c:pt>
                <c:pt idx="57">
                  <c:v>0.67624852253040013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00-456B-86B2-6CF6EE40B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70140624"/>
        <c:axId val="670141800"/>
      </c:barChart>
      <c:lineChart>
        <c:grouping val="standard"/>
        <c:varyColors val="0"/>
        <c:ser>
          <c:idx val="3"/>
          <c:order val="3"/>
          <c:tx>
            <c:strRef>
              <c:f>'11.adat'!$B$6</c:f>
              <c:strCache>
                <c:ptCount val="1"/>
                <c:pt idx="0">
                  <c:v>Net borrowing (financial account)</c:v>
                </c:pt>
              </c:strCache>
            </c:strRef>
          </c:tx>
          <c:spPr>
            <a:ln w="25400">
              <a:solidFill>
                <a:schemeClr val="tx1">
                  <a:alpha val="87000"/>
                </a:schemeClr>
              </a:solidFill>
            </a:ln>
          </c:spPr>
          <c:marker>
            <c:symbol val="none"/>
          </c:marker>
          <c:cat>
            <c:strRef>
              <c:f>'2. adat'!$C$2:$BH$2</c:f>
              <c:strCache>
                <c:ptCount val="5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</c:strCache>
            </c:strRef>
          </c:cat>
          <c:val>
            <c:numRef>
              <c:f>'11.adat'!$C$6:$BH$6</c:f>
              <c:numCache>
                <c:formatCode>0.0</c:formatCode>
                <c:ptCount val="58"/>
                <c:pt idx="0">
                  <c:v>2.8705577120972001</c:v>
                </c:pt>
                <c:pt idx="1">
                  <c:v>1.7474052869115</c:v>
                </c:pt>
                <c:pt idx="2">
                  <c:v>2.3782064893421997</c:v>
                </c:pt>
                <c:pt idx="3">
                  <c:v>1.6045164310867002</c:v>
                </c:pt>
                <c:pt idx="4">
                  <c:v>0.51492257063700009</c:v>
                </c:pt>
                <c:pt idx="5">
                  <c:v>-1.1708555959328</c:v>
                </c:pt>
                <c:pt idx="6">
                  <c:v>0.45266485851290006</c:v>
                </c:pt>
                <c:pt idx="7">
                  <c:v>9.4994076748499995E-2</c:v>
                </c:pt>
                <c:pt idx="8">
                  <c:v>-0.14253459020649994</c:v>
                </c:pt>
                <c:pt idx="9">
                  <c:v>-0.74370840505820002</c:v>
                </c:pt>
                <c:pt idx="10">
                  <c:v>9.9495340368099955E-2</c:v>
                </c:pt>
                <c:pt idx="11">
                  <c:v>-0.29896303801219998</c:v>
                </c:pt>
                <c:pt idx="12">
                  <c:v>0.26174746203849997</c:v>
                </c:pt>
                <c:pt idx="13">
                  <c:v>2.4720449187999975E-2</c:v>
                </c:pt>
                <c:pt idx="14">
                  <c:v>-0.21637947061619991</c:v>
                </c:pt>
                <c:pt idx="15">
                  <c:v>-0.63970975815760001</c:v>
                </c:pt>
                <c:pt idx="16">
                  <c:v>0.48184120906389999</c:v>
                </c:pt>
                <c:pt idx="17">
                  <c:v>-1.7447350615856001</c:v>
                </c:pt>
                <c:pt idx="18">
                  <c:v>-1.7409624510864001</c:v>
                </c:pt>
                <c:pt idx="19">
                  <c:v>-1.5176298186568999</c:v>
                </c:pt>
                <c:pt idx="20">
                  <c:v>-1.3671610437233002</c:v>
                </c:pt>
                <c:pt idx="21">
                  <c:v>-1.7430509662582001</c:v>
                </c:pt>
                <c:pt idx="22">
                  <c:v>-1.7252892219347999</c:v>
                </c:pt>
                <c:pt idx="23">
                  <c:v>-1.5249941062414001</c:v>
                </c:pt>
                <c:pt idx="24">
                  <c:v>-0.24908760044310008</c:v>
                </c:pt>
                <c:pt idx="25">
                  <c:v>-0.80098073342889997</c:v>
                </c:pt>
                <c:pt idx="26">
                  <c:v>-1.2108234518885999</c:v>
                </c:pt>
                <c:pt idx="27">
                  <c:v>-2.2361482729833</c:v>
                </c:pt>
                <c:pt idx="28">
                  <c:v>-0.8746106647291999</c:v>
                </c:pt>
                <c:pt idx="29">
                  <c:v>-1.8965805399294</c:v>
                </c:pt>
                <c:pt idx="30">
                  <c:v>-1.2124994503247999</c:v>
                </c:pt>
                <c:pt idx="31">
                  <c:v>-2.6738726430933002</c:v>
                </c:pt>
                <c:pt idx="32">
                  <c:v>-0.6493458578172</c:v>
                </c:pt>
                <c:pt idx="33">
                  <c:v>-2.2390560432802</c:v>
                </c:pt>
                <c:pt idx="34">
                  <c:v>-0.78078578472940008</c:v>
                </c:pt>
                <c:pt idx="35">
                  <c:v>0.1205197402252</c:v>
                </c:pt>
                <c:pt idx="36">
                  <c:v>0.40544015141430007</c:v>
                </c:pt>
                <c:pt idx="37">
                  <c:v>-2.6827788138479001</c:v>
                </c:pt>
                <c:pt idx="38">
                  <c:v>0.51318540858060013</c:v>
                </c:pt>
                <c:pt idx="39">
                  <c:v>-0.10139913801490001</c:v>
                </c:pt>
                <c:pt idx="40">
                  <c:v>-0.74686036131989997</c:v>
                </c:pt>
                <c:pt idx="41">
                  <c:v>-0.82661679123790011</c:v>
                </c:pt>
                <c:pt idx="42">
                  <c:v>0.50169768167990003</c:v>
                </c:pt>
                <c:pt idx="43">
                  <c:v>-0.24690962849009987</c:v>
                </c:pt>
                <c:pt idx="44">
                  <c:v>0.61770955532119998</c:v>
                </c:pt>
                <c:pt idx="45">
                  <c:v>-0.82170283965440005</c:v>
                </c:pt>
                <c:pt idx="46">
                  <c:v>0.28602304443760002</c:v>
                </c:pt>
                <c:pt idx="47">
                  <c:v>-2.1079774787800147E-2</c:v>
                </c:pt>
                <c:pt idx="48">
                  <c:v>0.80638145866910005</c:v>
                </c:pt>
                <c:pt idx="49">
                  <c:v>1.1274076115498999</c:v>
                </c:pt>
                <c:pt idx="50">
                  <c:v>-6.2574728990700129E-2</c:v>
                </c:pt>
                <c:pt idx="51">
                  <c:v>0.59915905157159999</c:v>
                </c:pt>
                <c:pt idx="52">
                  <c:v>-0.33812960571769984</c:v>
                </c:pt>
                <c:pt idx="53">
                  <c:v>2.3287786003044997</c:v>
                </c:pt>
                <c:pt idx="54">
                  <c:v>2.4099549221933003</c:v>
                </c:pt>
                <c:pt idx="55">
                  <c:v>1.5055673932226001</c:v>
                </c:pt>
                <c:pt idx="56">
                  <c:v>1.8694361433897997</c:v>
                </c:pt>
                <c:pt idx="57">
                  <c:v>2.6618078366407998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00-456B-86B2-6CF6EE40B057}"/>
            </c:ext>
          </c:extLst>
        </c:ser>
        <c:ser>
          <c:idx val="4"/>
          <c:order val="4"/>
          <c:tx>
            <c:strRef>
              <c:f>'11.adat'!$B$7</c:f>
              <c:strCache>
                <c:ptCount val="1"/>
                <c:pt idx="0">
                  <c:v>Net borrowing (current and capital account)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'2. adat'!$C$2:$BH$2</c:f>
              <c:strCache>
                <c:ptCount val="5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</c:strCache>
            </c:strRef>
          </c:cat>
          <c:val>
            <c:numRef>
              <c:f>'11.adat'!$C$7:$BH$7</c:f>
              <c:numCache>
                <c:formatCode>0.0</c:formatCode>
                <c:ptCount val="58"/>
                <c:pt idx="0">
                  <c:v>1.6534787706105001</c:v>
                </c:pt>
                <c:pt idx="1">
                  <c:v>1.4137180067070001</c:v>
                </c:pt>
                <c:pt idx="2">
                  <c:v>2.0950838927193001</c:v>
                </c:pt>
                <c:pt idx="3">
                  <c:v>1.5558372430083001</c:v>
                </c:pt>
                <c:pt idx="4">
                  <c:v>0.4168429172441</c:v>
                </c:pt>
                <c:pt idx="5">
                  <c:v>-0.42075981496800002</c:v>
                </c:pt>
                <c:pt idx="6">
                  <c:v>-0.63037564172670002</c:v>
                </c:pt>
                <c:pt idx="7">
                  <c:v>-0.33543228856919999</c:v>
                </c:pt>
                <c:pt idx="8">
                  <c:v>-0.42741825053209992</c:v>
                </c:pt>
                <c:pt idx="9">
                  <c:v>-0.70604627720090007</c:v>
                </c:pt>
                <c:pt idx="10">
                  <c:v>-0.69623118720690003</c:v>
                </c:pt>
                <c:pt idx="11">
                  <c:v>-0.24963780576069999</c:v>
                </c:pt>
                <c:pt idx="12">
                  <c:v>-0.50213340359400005</c:v>
                </c:pt>
                <c:pt idx="13">
                  <c:v>-0.55006196032850008</c:v>
                </c:pt>
                <c:pt idx="14">
                  <c:v>-1.1285921197605999</c:v>
                </c:pt>
                <c:pt idx="15">
                  <c:v>-0.79069964054190012</c:v>
                </c:pt>
                <c:pt idx="16">
                  <c:v>-0.28138670511069996</c:v>
                </c:pt>
                <c:pt idx="17">
                  <c:v>-1.0209148317285002</c:v>
                </c:pt>
                <c:pt idx="18">
                  <c:v>-1.5154812614444</c:v>
                </c:pt>
                <c:pt idx="19">
                  <c:v>-1.328012812511</c:v>
                </c:pt>
                <c:pt idx="20">
                  <c:v>-1.3728262776858</c:v>
                </c:pt>
                <c:pt idx="21">
                  <c:v>-1.6394613444013</c:v>
                </c:pt>
                <c:pt idx="22">
                  <c:v>-2.1310768332988999</c:v>
                </c:pt>
                <c:pt idx="23">
                  <c:v>-2.2783587967073999</c:v>
                </c:pt>
                <c:pt idx="24">
                  <c:v>-0.89095500240070014</c:v>
                </c:pt>
                <c:pt idx="25">
                  <c:v>-0.44701602045929995</c:v>
                </c:pt>
                <c:pt idx="26">
                  <c:v>-1.8673965024174999</c:v>
                </c:pt>
                <c:pt idx="27">
                  <c:v>-1.9625442161706002</c:v>
                </c:pt>
                <c:pt idx="28">
                  <c:v>-2.0496328282029999</c:v>
                </c:pt>
                <c:pt idx="29">
                  <c:v>-1.6832152374750999</c:v>
                </c:pt>
                <c:pt idx="30">
                  <c:v>-1.5066897704061</c:v>
                </c:pt>
                <c:pt idx="31">
                  <c:v>-2.5681015574288004</c:v>
                </c:pt>
                <c:pt idx="32">
                  <c:v>-1.4863764616340001</c:v>
                </c:pt>
                <c:pt idx="33">
                  <c:v>-1.7028632091972</c:v>
                </c:pt>
                <c:pt idx="34">
                  <c:v>-1.6350815201272</c:v>
                </c:pt>
                <c:pt idx="35">
                  <c:v>-0.3638832957209</c:v>
                </c:pt>
                <c:pt idx="36">
                  <c:v>-0.74316769409669992</c:v>
                </c:pt>
                <c:pt idx="37">
                  <c:v>-1.6813265101544999</c:v>
                </c:pt>
                <c:pt idx="38">
                  <c:v>-0.855681020944</c:v>
                </c:pt>
                <c:pt idx="39">
                  <c:v>-0.33115812993960003</c:v>
                </c:pt>
                <c:pt idx="40">
                  <c:v>-1.2209949755109</c:v>
                </c:pt>
                <c:pt idx="41">
                  <c:v>-1.167390960014</c:v>
                </c:pt>
                <c:pt idx="42">
                  <c:v>-0.26422915730429997</c:v>
                </c:pt>
                <c:pt idx="43">
                  <c:v>-0.62622125520409988</c:v>
                </c:pt>
                <c:pt idx="44">
                  <c:v>-0.33518865357469996</c:v>
                </c:pt>
                <c:pt idx="45">
                  <c:v>-0.7311044131776</c:v>
                </c:pt>
                <c:pt idx="46">
                  <c:v>2.1175469793899993E-2</c:v>
                </c:pt>
                <c:pt idx="47">
                  <c:v>-0.50711124312970013</c:v>
                </c:pt>
                <c:pt idx="48">
                  <c:v>-0.35662648910960004</c:v>
                </c:pt>
                <c:pt idx="49">
                  <c:v>0.75296252809579989</c:v>
                </c:pt>
                <c:pt idx="50">
                  <c:v>-1.0714179849632002</c:v>
                </c:pt>
                <c:pt idx="51">
                  <c:v>-0.55675984088599995</c:v>
                </c:pt>
                <c:pt idx="52">
                  <c:v>-1.0683995588575999</c:v>
                </c:pt>
                <c:pt idx="53">
                  <c:v>0.52648171479209993</c:v>
                </c:pt>
                <c:pt idx="54">
                  <c:v>1.9647033887285001</c:v>
                </c:pt>
                <c:pt idx="55">
                  <c:v>1.0779873754587002</c:v>
                </c:pt>
                <c:pt idx="56">
                  <c:v>0.70060880775619994</c:v>
                </c:pt>
                <c:pt idx="57">
                  <c:v>1.6796660747141998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00-456B-86B2-6CF6EE40B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2192"/>
        <c:axId val="670145328"/>
      </c:lineChart>
      <c:catAx>
        <c:axId val="670140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4.362650676853725E-2"/>
              <c:y val="7.0369181908687762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1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0141800"/>
        <c:scaling>
          <c:orientation val="minMax"/>
          <c:max val="6"/>
          <c:min val="-6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0624"/>
        <c:crosses val="autoZero"/>
        <c:crossBetween val="between"/>
        <c:majorUnit val="1"/>
      </c:valAx>
      <c:catAx>
        <c:axId val="6701421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79186460739581133"/>
              <c:y val="5.8538888888888885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45328"/>
        <c:crosses val="autoZero"/>
        <c:auto val="1"/>
        <c:lblAlgn val="ctr"/>
        <c:lblOffset val="100"/>
        <c:noMultiLvlLbl val="0"/>
      </c:catAx>
      <c:valAx>
        <c:axId val="670145328"/>
        <c:scaling>
          <c:orientation val="minMax"/>
          <c:max val="6"/>
          <c:min val="-6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2192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77379636008299235"/>
          <c:w val="0.99850826220929134"/>
          <c:h val="0.2228136339213088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98243067827076E-2"/>
          <c:y val="6.3525833333333337E-2"/>
          <c:w val="0.87180351386434585"/>
          <c:h val="0.637766888710633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'12.adat'!$A$5</c:f>
              <c:strCache>
                <c:ptCount val="1"/>
                <c:pt idx="0">
                  <c:v>FDI Magyarországon: részesedések és hitelek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[0]!_2_dátum</c:f>
              <c:strCache>
                <c:ptCount val="5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</c:strCache>
            </c:strRef>
          </c:cat>
          <c:val>
            <c:numRef>
              <c:f>[0]!_11_részesedés</c:f>
              <c:numCache>
                <c:formatCode>0.0</c:formatCode>
                <c:ptCount val="58"/>
                <c:pt idx="0" formatCode="General">
                  <c:v>0</c:v>
                </c:pt>
                <c:pt idx="1">
                  <c:v>1.3502317686162</c:v>
                </c:pt>
                <c:pt idx="2">
                  <c:v>1.4974137503148</c:v>
                </c:pt>
                <c:pt idx="3">
                  <c:v>2.2662869463291</c:v>
                </c:pt>
                <c:pt idx="4">
                  <c:v>3.2297289492953998</c:v>
                </c:pt>
                <c:pt idx="5">
                  <c:v>4.0309288913167993</c:v>
                </c:pt>
                <c:pt idx="6">
                  <c:v>3.2112529479936995</c:v>
                </c:pt>
                <c:pt idx="7">
                  <c:v>3.8732289828756996</c:v>
                </c:pt>
                <c:pt idx="8">
                  <c:v>4.0774181090025996</c:v>
                </c:pt>
                <c:pt idx="9">
                  <c:v>4.4774116978782992</c:v>
                </c:pt>
                <c:pt idx="10">
                  <c:v>4.2883188425389998</c:v>
                </c:pt>
                <c:pt idx="11">
                  <c:v>5.4112233071947999</c:v>
                </c:pt>
                <c:pt idx="12">
                  <c:v>5.0649721171588995</c:v>
                </c:pt>
                <c:pt idx="13">
                  <c:v>6.1897501426268997</c:v>
                </c:pt>
                <c:pt idx="14">
                  <c:v>5.2164039856195998</c:v>
                </c:pt>
                <c:pt idx="15">
                  <c:v>5.8606603173098994</c:v>
                </c:pt>
                <c:pt idx="16">
                  <c:v>6.7420563654842995</c:v>
                </c:pt>
                <c:pt idx="17">
                  <c:v>8.3382332076888002</c:v>
                </c:pt>
                <c:pt idx="18">
                  <c:v>8.0111799953388996</c:v>
                </c:pt>
                <c:pt idx="19">
                  <c:v>8.4311030139484995</c:v>
                </c:pt>
                <c:pt idx="20">
                  <c:v>8.7206730790917995</c:v>
                </c:pt>
                <c:pt idx="21">
                  <c:v>9.2179687218320989</c:v>
                </c:pt>
                <c:pt idx="22">
                  <c:v>7.6366752803988991</c:v>
                </c:pt>
                <c:pt idx="23">
                  <c:v>8.9146212275137984</c:v>
                </c:pt>
                <c:pt idx="24">
                  <c:v>9.1895581879226977</c:v>
                </c:pt>
                <c:pt idx="25">
                  <c:v>8.6804737513436976</c:v>
                </c:pt>
                <c:pt idx="26">
                  <c:v>8.8089302133710969</c:v>
                </c:pt>
                <c:pt idx="27">
                  <c:v>10.248507718907097</c:v>
                </c:pt>
                <c:pt idx="28">
                  <c:v>9.7373540171480979</c:v>
                </c:pt>
                <c:pt idx="29">
                  <c:v>9.8573789564428971</c:v>
                </c:pt>
                <c:pt idx="30">
                  <c:v>9.8139319610278974</c:v>
                </c:pt>
                <c:pt idx="31">
                  <c:v>8.5447206342234949</c:v>
                </c:pt>
                <c:pt idx="32">
                  <c:v>8.0741091302343939</c:v>
                </c:pt>
                <c:pt idx="33">
                  <c:v>7.9795167845253943</c:v>
                </c:pt>
                <c:pt idx="34">
                  <c:v>8.2109117695891936</c:v>
                </c:pt>
                <c:pt idx="35">
                  <c:v>8.3519396596951943</c:v>
                </c:pt>
                <c:pt idx="36">
                  <c:v>8.2626419311481936</c:v>
                </c:pt>
                <c:pt idx="37">
                  <c:v>8.0499710986851927</c:v>
                </c:pt>
                <c:pt idx="38">
                  <c:v>7.4038653377920927</c:v>
                </c:pt>
                <c:pt idx="39">
                  <c:v>7.400121929652193</c:v>
                </c:pt>
                <c:pt idx="40">
                  <c:v>6.752682978009493</c:v>
                </c:pt>
                <c:pt idx="41">
                  <c:v>6.8946679790597933</c:v>
                </c:pt>
                <c:pt idx="42">
                  <c:v>7.2201240815819929</c:v>
                </c:pt>
                <c:pt idx="43">
                  <c:v>7.3450325783815931</c:v>
                </c:pt>
                <c:pt idx="44">
                  <c:v>7.0058668277319933</c:v>
                </c:pt>
                <c:pt idx="45">
                  <c:v>6.5189140249568931</c:v>
                </c:pt>
                <c:pt idx="46">
                  <c:v>6.0500028708425928</c:v>
                </c:pt>
                <c:pt idx="47">
                  <c:v>6.3946793382727929</c:v>
                </c:pt>
                <c:pt idx="48">
                  <c:v>6.6000868913410926</c:v>
                </c:pt>
                <c:pt idx="49">
                  <c:v>8.2087243032666919</c:v>
                </c:pt>
                <c:pt idx="50">
                  <c:v>7.6272934618974917</c:v>
                </c:pt>
                <c:pt idx="51">
                  <c:v>7.6040048620837917</c:v>
                </c:pt>
                <c:pt idx="52">
                  <c:v>7.3160103199049917</c:v>
                </c:pt>
                <c:pt idx="53">
                  <c:v>7.5521968682977914</c:v>
                </c:pt>
                <c:pt idx="54">
                  <c:v>7.4699774235813914</c:v>
                </c:pt>
                <c:pt idx="55">
                  <c:v>7.6474159129143917</c:v>
                </c:pt>
                <c:pt idx="56">
                  <c:v>7.334047136355192</c:v>
                </c:pt>
                <c:pt idx="57">
                  <c:v>8.2055427408102926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12-422F-97F8-7E09A93B2BFD}"/>
            </c:ext>
          </c:extLst>
        </c:ser>
        <c:ser>
          <c:idx val="1"/>
          <c:order val="1"/>
          <c:tx>
            <c:strRef>
              <c:f>'12.adat'!$A$6</c:f>
              <c:strCache>
                <c:ptCount val="1"/>
                <c:pt idx="0">
                  <c:v>FDI Magyarországon: újrabefektett jövedelmek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[0]!_2_dátum</c:f>
              <c:strCache>
                <c:ptCount val="5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</c:strCache>
            </c:strRef>
          </c:cat>
          <c:val>
            <c:numRef>
              <c:f>[0]!_11_újrabef</c:f>
              <c:numCache>
                <c:formatCode>0.0</c:formatCode>
                <c:ptCount val="58"/>
                <c:pt idx="0" formatCode="General">
                  <c:v>0</c:v>
                </c:pt>
                <c:pt idx="1">
                  <c:v>-1.2584326451418999</c:v>
                </c:pt>
                <c:pt idx="2">
                  <c:v>-0.74703928500939987</c:v>
                </c:pt>
                <c:pt idx="3">
                  <c:v>0.3892440267795001</c:v>
                </c:pt>
                <c:pt idx="4">
                  <c:v>0.1627581068969001</c:v>
                </c:pt>
                <c:pt idx="5">
                  <c:v>-1.4346911984892998</c:v>
                </c:pt>
                <c:pt idx="6">
                  <c:v>-0.65542743334359987</c:v>
                </c:pt>
                <c:pt idx="7">
                  <c:v>0.19748676611270011</c:v>
                </c:pt>
                <c:pt idx="8">
                  <c:v>0.39269747758150009</c:v>
                </c:pt>
                <c:pt idx="9">
                  <c:v>-1.3957856517236</c:v>
                </c:pt>
                <c:pt idx="10">
                  <c:v>-0.59944697035049999</c:v>
                </c:pt>
                <c:pt idx="11">
                  <c:v>1.1391114375099987E-2</c:v>
                </c:pt>
                <c:pt idx="12">
                  <c:v>0.63368501336390004</c:v>
                </c:pt>
                <c:pt idx="13">
                  <c:v>-0.70553036588639984</c:v>
                </c:pt>
                <c:pt idx="14">
                  <c:v>0.20798151680090016</c:v>
                </c:pt>
                <c:pt idx="15">
                  <c:v>1.2889913828399999</c:v>
                </c:pt>
                <c:pt idx="16">
                  <c:v>1.5766497605054999</c:v>
                </c:pt>
                <c:pt idx="17">
                  <c:v>0.35330379222529995</c:v>
                </c:pt>
                <c:pt idx="18">
                  <c:v>1.4371084081509999</c:v>
                </c:pt>
                <c:pt idx="19">
                  <c:v>2.8140753662125002</c:v>
                </c:pt>
                <c:pt idx="20">
                  <c:v>3.2429664835031002</c:v>
                </c:pt>
                <c:pt idx="21">
                  <c:v>2.0541294254538003</c:v>
                </c:pt>
                <c:pt idx="22">
                  <c:v>3.1641835655115003</c:v>
                </c:pt>
                <c:pt idx="23">
                  <c:v>4.3924115035096003</c:v>
                </c:pt>
                <c:pt idx="24">
                  <c:v>5.4982912387122997</c:v>
                </c:pt>
                <c:pt idx="25">
                  <c:v>5.0925540621973999</c:v>
                </c:pt>
                <c:pt idx="26">
                  <c:v>6.6503367658074</c:v>
                </c:pt>
                <c:pt idx="27">
                  <c:v>8.2083528454441002</c:v>
                </c:pt>
                <c:pt idx="28">
                  <c:v>9.1088621212147007</c:v>
                </c:pt>
                <c:pt idx="29">
                  <c:v>8.0474038235956016</c:v>
                </c:pt>
                <c:pt idx="30">
                  <c:v>9.8814578952556023</c:v>
                </c:pt>
                <c:pt idx="31">
                  <c:v>12.210201124085302</c:v>
                </c:pt>
                <c:pt idx="32">
                  <c:v>13.159314442107501</c:v>
                </c:pt>
                <c:pt idx="33">
                  <c:v>12.792955953448502</c:v>
                </c:pt>
                <c:pt idx="34">
                  <c:v>14.514260300426702</c:v>
                </c:pt>
                <c:pt idx="35">
                  <c:v>16.283425295221001</c:v>
                </c:pt>
                <c:pt idx="36">
                  <c:v>17.6550553499</c:v>
                </c:pt>
                <c:pt idx="37">
                  <c:v>18.082777027815201</c:v>
                </c:pt>
                <c:pt idx="38">
                  <c:v>20.2254872332222</c:v>
                </c:pt>
                <c:pt idx="39">
                  <c:v>22.371169488534299</c:v>
                </c:pt>
                <c:pt idx="40">
                  <c:v>23.6976359717893</c:v>
                </c:pt>
                <c:pt idx="41">
                  <c:v>23.7965514681194</c:v>
                </c:pt>
                <c:pt idx="42">
                  <c:v>25.7984494159737</c:v>
                </c:pt>
                <c:pt idx="43">
                  <c:v>27.992035145445001</c:v>
                </c:pt>
                <c:pt idx="44">
                  <c:v>29.131773816304101</c:v>
                </c:pt>
                <c:pt idx="45">
                  <c:v>28.509162699498802</c:v>
                </c:pt>
                <c:pt idx="46">
                  <c:v>30.228930874261003</c:v>
                </c:pt>
                <c:pt idx="47">
                  <c:v>32.336481001172601</c:v>
                </c:pt>
                <c:pt idx="48">
                  <c:v>33.266464526642601</c:v>
                </c:pt>
                <c:pt idx="49">
                  <c:v>33.1317465861393</c:v>
                </c:pt>
                <c:pt idx="50">
                  <c:v>34.346053128401302</c:v>
                </c:pt>
                <c:pt idx="51">
                  <c:v>35.891717440760601</c:v>
                </c:pt>
                <c:pt idx="52">
                  <c:v>36.616010984391401</c:v>
                </c:pt>
                <c:pt idx="53">
                  <c:v>36.738613574391799</c:v>
                </c:pt>
                <c:pt idx="54">
                  <c:v>38.893326009310201</c:v>
                </c:pt>
                <c:pt idx="55">
                  <c:v>41.407329190835398</c:v>
                </c:pt>
                <c:pt idx="56">
                  <c:v>42.124845703434701</c:v>
                </c:pt>
                <c:pt idx="57">
                  <c:v>41.781162362588603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12-422F-97F8-7E09A93B2BFD}"/>
            </c:ext>
          </c:extLst>
        </c:ser>
        <c:ser>
          <c:idx val="2"/>
          <c:order val="2"/>
          <c:tx>
            <c:strRef>
              <c:f>'12.adat'!$A$7</c:f>
              <c:strCache>
                <c:ptCount val="1"/>
                <c:pt idx="0">
                  <c:v>FDI külföldön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[0]!_2_dátum</c:f>
              <c:strCache>
                <c:ptCount val="5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</c:strCache>
            </c:strRef>
          </c:cat>
          <c:val>
            <c:numRef>
              <c:f>[0]!_11_külföld</c:f>
              <c:numCache>
                <c:formatCode>0.0</c:formatCode>
                <c:ptCount val="58"/>
                <c:pt idx="0" formatCode="General">
                  <c:v>0</c:v>
                </c:pt>
                <c:pt idx="1">
                  <c:v>0.71078378207839998</c:v>
                </c:pt>
                <c:pt idx="2">
                  <c:v>3.4692657600799981E-2</c:v>
                </c:pt>
                <c:pt idx="3">
                  <c:v>-0.17699523726749999</c:v>
                </c:pt>
                <c:pt idx="4">
                  <c:v>-0.35059479430750001</c:v>
                </c:pt>
                <c:pt idx="5">
                  <c:v>-0.79893296813610004</c:v>
                </c:pt>
                <c:pt idx="6">
                  <c:v>-0.66767460790590005</c:v>
                </c:pt>
                <c:pt idx="7">
                  <c:v>-1.3334777624244001</c:v>
                </c:pt>
                <c:pt idx="8">
                  <c:v>-1.8385117813967</c:v>
                </c:pt>
                <c:pt idx="9">
                  <c:v>-0.78551360188380004</c:v>
                </c:pt>
                <c:pt idx="10">
                  <c:v>-0.92909163555710006</c:v>
                </c:pt>
                <c:pt idx="11">
                  <c:v>-1.6407904880625002</c:v>
                </c:pt>
                <c:pt idx="12">
                  <c:v>-1.7545683090943001</c:v>
                </c:pt>
                <c:pt idx="13">
                  <c:v>-1.6562652037379</c:v>
                </c:pt>
                <c:pt idx="14">
                  <c:v>-1.8404380708368</c:v>
                </c:pt>
                <c:pt idx="15">
                  <c:v>-2.2168144458413002</c:v>
                </c:pt>
                <c:pt idx="16">
                  <c:v>-2.8261548284029003</c:v>
                </c:pt>
                <c:pt idx="17">
                  <c:v>-3.2413023402698005</c:v>
                </c:pt>
                <c:pt idx="18">
                  <c:v>-3.1242792232794003</c:v>
                </c:pt>
                <c:pt idx="19">
                  <c:v>-3.7552623883404004</c:v>
                </c:pt>
                <c:pt idx="20">
                  <c:v>-3.9765596745526004</c:v>
                </c:pt>
                <c:pt idx="21">
                  <c:v>-3.9358356294322006</c:v>
                </c:pt>
                <c:pt idx="22">
                  <c:v>-4.1941996758720004</c:v>
                </c:pt>
                <c:pt idx="23">
                  <c:v>-4.5849413911951009</c:v>
                </c:pt>
                <c:pt idx="24">
                  <c:v>-4.9424972027671012</c:v>
                </c:pt>
                <c:pt idx="25">
                  <c:v>-5.4306131223128009</c:v>
                </c:pt>
                <c:pt idx="26">
                  <c:v>-5.8204943903451012</c:v>
                </c:pt>
                <c:pt idx="27">
                  <c:v>-6.6562981510787012</c:v>
                </c:pt>
                <c:pt idx="28">
                  <c:v>-7.0749201823956014</c:v>
                </c:pt>
                <c:pt idx="29">
                  <c:v>-6.9396918668086016</c:v>
                </c:pt>
                <c:pt idx="30">
                  <c:v>-7.4370165689785015</c:v>
                </c:pt>
                <c:pt idx="31">
                  <c:v>-7.5160380176080004</c:v>
                </c:pt>
                <c:pt idx="32">
                  <c:v>-7.6545455027519012</c:v>
                </c:pt>
                <c:pt idx="33">
                  <c:v>-7.8447771704385012</c:v>
                </c:pt>
                <c:pt idx="34">
                  <c:v>-8.1673659359061013</c:v>
                </c:pt>
                <c:pt idx="35">
                  <c:v>-8.8338465246241018</c:v>
                </c:pt>
                <c:pt idx="36">
                  <c:v>-9.4001478540752021</c:v>
                </c:pt>
                <c:pt idx="37">
                  <c:v>-10.411950733505202</c:v>
                </c:pt>
                <c:pt idx="38">
                  <c:v>-10.876963616044302</c:v>
                </c:pt>
                <c:pt idx="39">
                  <c:v>-11.855190929778601</c:v>
                </c:pt>
                <c:pt idx="40">
                  <c:v>-12.2047300407422</c:v>
                </c:pt>
                <c:pt idx="41">
                  <c:v>-12.4458765351187</c:v>
                </c:pt>
                <c:pt idx="42">
                  <c:v>-12.7236755837137</c:v>
                </c:pt>
                <c:pt idx="43">
                  <c:v>-14.8091308606108</c:v>
                </c:pt>
                <c:pt idx="44">
                  <c:v>-15.0878594238812</c:v>
                </c:pt>
                <c:pt idx="45">
                  <c:v>-14.5821722278013</c:v>
                </c:pt>
                <c:pt idx="46">
                  <c:v>-15.709249475041599</c:v>
                </c:pt>
                <c:pt idx="47">
                  <c:v>-17.127562718961499</c:v>
                </c:pt>
                <c:pt idx="48">
                  <c:v>-17.014112033532999</c:v>
                </c:pt>
                <c:pt idx="49">
                  <c:v>-17.765189478305899</c:v>
                </c:pt>
                <c:pt idx="50">
                  <c:v>-17.893412522689999</c:v>
                </c:pt>
                <c:pt idx="51">
                  <c:v>-19.532661280126298</c:v>
                </c:pt>
                <c:pt idx="52">
                  <c:v>-20.407673078241299</c:v>
                </c:pt>
                <c:pt idx="53">
                  <c:v>-20.570459784538798</c:v>
                </c:pt>
                <c:pt idx="54">
                  <c:v>-21.674321786664798</c:v>
                </c:pt>
                <c:pt idx="55">
                  <c:v>-22.259126660157197</c:v>
                </c:pt>
                <c:pt idx="56">
                  <c:v>-24.139707727139395</c:v>
                </c:pt>
                <c:pt idx="57">
                  <c:v>-24.164676756906296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12-422F-97F8-7E09A93B2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70146112"/>
        <c:axId val="670148072"/>
      </c:barChart>
      <c:lineChart>
        <c:grouping val="standard"/>
        <c:varyColors val="0"/>
        <c:ser>
          <c:idx val="3"/>
          <c:order val="3"/>
          <c:tx>
            <c:strRef>
              <c:f>'12.adat'!$A$8</c:f>
              <c:strCache>
                <c:ptCount val="1"/>
                <c:pt idx="0">
                  <c:v>Nettó FDI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5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</c:strCache>
            </c:strRef>
          </c:cat>
          <c:val>
            <c:numRef>
              <c:f>[0]!_11_nettóFDI</c:f>
              <c:numCache>
                <c:formatCode>0.0</c:formatCode>
                <c:ptCount val="58"/>
                <c:pt idx="0">
                  <c:v>0</c:v>
                </c:pt>
                <c:pt idx="1">
                  <c:v>0.80258290555270007</c:v>
                </c:pt>
                <c:pt idx="2">
                  <c:v>0.78506712290620007</c:v>
                </c:pt>
                <c:pt idx="3">
                  <c:v>2.4785357358411</c:v>
                </c:pt>
                <c:pt idx="4">
                  <c:v>3.0418922618847999</c:v>
                </c:pt>
                <c:pt idx="5">
                  <c:v>1.7973047246913998</c:v>
                </c:pt>
                <c:pt idx="6">
                  <c:v>1.8881509067441997</c:v>
                </c:pt>
                <c:pt idx="7">
                  <c:v>2.7372379865639997</c:v>
                </c:pt>
                <c:pt idx="8">
                  <c:v>2.6316038051873996</c:v>
                </c:pt>
                <c:pt idx="9">
                  <c:v>2.2961124442708991</c:v>
                </c:pt>
                <c:pt idx="10">
                  <c:v>2.7597802366313999</c:v>
                </c:pt>
                <c:pt idx="11">
                  <c:v>3.7818239335074</c:v>
                </c:pt>
                <c:pt idx="12">
                  <c:v>3.9440888214284993</c:v>
                </c:pt>
                <c:pt idx="13">
                  <c:v>3.8279545730026001</c:v>
                </c:pt>
                <c:pt idx="14">
                  <c:v>3.5839474315836997</c:v>
                </c:pt>
                <c:pt idx="15">
                  <c:v>4.9328372543085992</c:v>
                </c:pt>
                <c:pt idx="16">
                  <c:v>5.492551297586898</c:v>
                </c:pt>
                <c:pt idx="17">
                  <c:v>5.4502346596442983</c:v>
                </c:pt>
                <c:pt idx="18">
                  <c:v>6.3240091802104992</c:v>
                </c:pt>
                <c:pt idx="19">
                  <c:v>7.4899159918206006</c:v>
                </c:pt>
                <c:pt idx="20">
                  <c:v>7.9870798880422988</c:v>
                </c:pt>
                <c:pt idx="21">
                  <c:v>7.3362625178536982</c:v>
                </c:pt>
                <c:pt idx="22">
                  <c:v>6.606659170038399</c:v>
                </c:pt>
                <c:pt idx="23">
                  <c:v>8.722091339828296</c:v>
                </c:pt>
                <c:pt idx="24">
                  <c:v>9.7453522238678971</c:v>
                </c:pt>
                <c:pt idx="25">
                  <c:v>8.3424146912282975</c:v>
                </c:pt>
                <c:pt idx="26">
                  <c:v>9.6387725888333975</c:v>
                </c:pt>
                <c:pt idx="27">
                  <c:v>11.800562413272495</c:v>
                </c:pt>
                <c:pt idx="28">
                  <c:v>11.771295955967197</c:v>
                </c:pt>
                <c:pt idx="29">
                  <c:v>10.965090913229897</c:v>
                </c:pt>
                <c:pt idx="30">
                  <c:v>12.258373287304996</c:v>
                </c:pt>
                <c:pt idx="31">
                  <c:v>13.238883740700796</c:v>
                </c:pt>
                <c:pt idx="32">
                  <c:v>13.578878069589994</c:v>
                </c:pt>
                <c:pt idx="33">
                  <c:v>12.927695567535395</c:v>
                </c:pt>
                <c:pt idx="34">
                  <c:v>14.557806134109793</c:v>
                </c:pt>
                <c:pt idx="35">
                  <c:v>15.801518430292093</c:v>
                </c:pt>
                <c:pt idx="36">
                  <c:v>16.517549426972991</c:v>
                </c:pt>
                <c:pt idx="37">
                  <c:v>15.720797392995193</c:v>
                </c:pt>
                <c:pt idx="38">
                  <c:v>16.752388954969994</c:v>
                </c:pt>
                <c:pt idx="39">
                  <c:v>17.916100488407892</c:v>
                </c:pt>
                <c:pt idx="40">
                  <c:v>18.245588909056593</c:v>
                </c:pt>
                <c:pt idx="41">
                  <c:v>18.245342912060494</c:v>
                </c:pt>
                <c:pt idx="42">
                  <c:v>20.294897913841993</c:v>
                </c:pt>
                <c:pt idx="43">
                  <c:v>20.527936863215793</c:v>
                </c:pt>
                <c:pt idx="44">
                  <c:v>21.049781220154898</c:v>
                </c:pt>
                <c:pt idx="45">
                  <c:v>20.445904496654393</c:v>
                </c:pt>
                <c:pt idx="46">
                  <c:v>20.569684270061995</c:v>
                </c:pt>
                <c:pt idx="47">
                  <c:v>21.603597620483896</c:v>
                </c:pt>
                <c:pt idx="48">
                  <c:v>22.852439384450694</c:v>
                </c:pt>
                <c:pt idx="49">
                  <c:v>23.575281411100093</c:v>
                </c:pt>
                <c:pt idx="50">
                  <c:v>24.079934067608797</c:v>
                </c:pt>
                <c:pt idx="51">
                  <c:v>23.963061022718094</c:v>
                </c:pt>
                <c:pt idx="52">
                  <c:v>23.524348226055093</c:v>
                </c:pt>
                <c:pt idx="53">
                  <c:v>23.720350658150792</c:v>
                </c:pt>
                <c:pt idx="54">
                  <c:v>24.688981646226793</c:v>
                </c:pt>
                <c:pt idx="55">
                  <c:v>26.795618443592591</c:v>
                </c:pt>
                <c:pt idx="56">
                  <c:v>25.319185112650501</c:v>
                </c:pt>
                <c:pt idx="57">
                  <c:v>25.822028346492601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12-422F-97F8-7E09A93B2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7288"/>
        <c:axId val="670150032"/>
      </c:lineChart>
      <c:catAx>
        <c:axId val="670146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8072"/>
        <c:crosses val="autoZero"/>
        <c:auto val="1"/>
        <c:lblAlgn val="ctr"/>
        <c:lblOffset val="100"/>
        <c:tickLblSkip val="1"/>
        <c:noMultiLvlLbl val="0"/>
      </c:catAx>
      <c:valAx>
        <c:axId val="670148072"/>
        <c:scaling>
          <c:orientation val="minMax"/>
          <c:max val="50"/>
          <c:min val="-2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6.7708986373864202E-2"/>
              <c:y val="5.597222222222222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6112"/>
        <c:crosses val="autoZero"/>
        <c:crossBetween val="between"/>
        <c:majorUnit val="5"/>
      </c:valAx>
      <c:valAx>
        <c:axId val="670150032"/>
        <c:scaling>
          <c:orientation val="minMax"/>
          <c:max val="50"/>
          <c:min val="-2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84109480654717073"/>
              <c:y val="4.989014055034352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7288"/>
        <c:crosses val="max"/>
        <c:crossBetween val="between"/>
        <c:majorUnit val="5"/>
      </c:valAx>
      <c:catAx>
        <c:axId val="670147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01500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9304886129808536"/>
          <c:w val="1"/>
          <c:h val="0.10695113870191469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98243067827076E-2"/>
          <c:y val="5.9998055555555554E-2"/>
          <c:w val="0.87180351386434585"/>
          <c:h val="0.622011259844001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'12.adat'!$B$5</c:f>
              <c:strCache>
                <c:ptCount val="1"/>
                <c:pt idx="0">
                  <c:v>FDI in Hungary: equity and other capital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[0]!_2_date</c:f>
              <c:strCache>
                <c:ptCount val="5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</c:strCache>
            </c:strRef>
          </c:cat>
          <c:val>
            <c:numRef>
              <c:f>[0]!_11_részesedés</c:f>
              <c:numCache>
                <c:formatCode>0.0</c:formatCode>
                <c:ptCount val="58"/>
                <c:pt idx="0" formatCode="General">
                  <c:v>0</c:v>
                </c:pt>
                <c:pt idx="1">
                  <c:v>1.3502317686162</c:v>
                </c:pt>
                <c:pt idx="2">
                  <c:v>1.4974137503148</c:v>
                </c:pt>
                <c:pt idx="3">
                  <c:v>2.2662869463291</c:v>
                </c:pt>
                <c:pt idx="4">
                  <c:v>3.2297289492953998</c:v>
                </c:pt>
                <c:pt idx="5">
                  <c:v>4.0309288913167993</c:v>
                </c:pt>
                <c:pt idx="6">
                  <c:v>3.2112529479936995</c:v>
                </c:pt>
                <c:pt idx="7">
                  <c:v>3.8732289828756996</c:v>
                </c:pt>
                <c:pt idx="8">
                  <c:v>4.0774181090025996</c:v>
                </c:pt>
                <c:pt idx="9">
                  <c:v>4.4774116978782992</c:v>
                </c:pt>
                <c:pt idx="10">
                  <c:v>4.2883188425389998</c:v>
                </c:pt>
                <c:pt idx="11">
                  <c:v>5.4112233071947999</c:v>
                </c:pt>
                <c:pt idx="12">
                  <c:v>5.0649721171588995</c:v>
                </c:pt>
                <c:pt idx="13">
                  <c:v>6.1897501426268997</c:v>
                </c:pt>
                <c:pt idx="14">
                  <c:v>5.2164039856195998</c:v>
                </c:pt>
                <c:pt idx="15">
                  <c:v>5.8606603173098994</c:v>
                </c:pt>
                <c:pt idx="16">
                  <c:v>6.7420563654842995</c:v>
                </c:pt>
                <c:pt idx="17">
                  <c:v>8.3382332076888002</c:v>
                </c:pt>
                <c:pt idx="18">
                  <c:v>8.0111799953388996</c:v>
                </c:pt>
                <c:pt idx="19">
                  <c:v>8.4311030139484995</c:v>
                </c:pt>
                <c:pt idx="20">
                  <c:v>8.7206730790917995</c:v>
                </c:pt>
                <c:pt idx="21">
                  <c:v>9.2179687218320989</c:v>
                </c:pt>
                <c:pt idx="22">
                  <c:v>7.6366752803988991</c:v>
                </c:pt>
                <c:pt idx="23">
                  <c:v>8.9146212275137984</c:v>
                </c:pt>
                <c:pt idx="24">
                  <c:v>9.1895581879226977</c:v>
                </c:pt>
                <c:pt idx="25">
                  <c:v>8.6804737513436976</c:v>
                </c:pt>
                <c:pt idx="26">
                  <c:v>8.8089302133710969</c:v>
                </c:pt>
                <c:pt idx="27">
                  <c:v>10.248507718907097</c:v>
                </c:pt>
                <c:pt idx="28">
                  <c:v>9.7373540171480979</c:v>
                </c:pt>
                <c:pt idx="29">
                  <c:v>9.8573789564428971</c:v>
                </c:pt>
                <c:pt idx="30">
                  <c:v>9.8139319610278974</c:v>
                </c:pt>
                <c:pt idx="31">
                  <c:v>8.5447206342234949</c:v>
                </c:pt>
                <c:pt idx="32">
                  <c:v>8.0741091302343939</c:v>
                </c:pt>
                <c:pt idx="33">
                  <c:v>7.9795167845253943</c:v>
                </c:pt>
                <c:pt idx="34">
                  <c:v>8.2109117695891936</c:v>
                </c:pt>
                <c:pt idx="35">
                  <c:v>8.3519396596951943</c:v>
                </c:pt>
                <c:pt idx="36">
                  <c:v>8.2626419311481936</c:v>
                </c:pt>
                <c:pt idx="37">
                  <c:v>8.0499710986851927</c:v>
                </c:pt>
                <c:pt idx="38">
                  <c:v>7.4038653377920927</c:v>
                </c:pt>
                <c:pt idx="39">
                  <c:v>7.400121929652193</c:v>
                </c:pt>
                <c:pt idx="40">
                  <c:v>6.752682978009493</c:v>
                </c:pt>
                <c:pt idx="41">
                  <c:v>6.8946679790597933</c:v>
                </c:pt>
                <c:pt idx="42">
                  <c:v>7.2201240815819929</c:v>
                </c:pt>
                <c:pt idx="43">
                  <c:v>7.3450325783815931</c:v>
                </c:pt>
                <c:pt idx="44">
                  <c:v>7.0058668277319933</c:v>
                </c:pt>
                <c:pt idx="45">
                  <c:v>6.5189140249568931</c:v>
                </c:pt>
                <c:pt idx="46">
                  <c:v>6.0500028708425928</c:v>
                </c:pt>
                <c:pt idx="47">
                  <c:v>6.3946793382727929</c:v>
                </c:pt>
                <c:pt idx="48">
                  <c:v>6.6000868913410926</c:v>
                </c:pt>
                <c:pt idx="49">
                  <c:v>8.2087243032666919</c:v>
                </c:pt>
                <c:pt idx="50">
                  <c:v>7.6272934618974917</c:v>
                </c:pt>
                <c:pt idx="51">
                  <c:v>7.6040048620837917</c:v>
                </c:pt>
                <c:pt idx="52">
                  <c:v>7.3160103199049917</c:v>
                </c:pt>
                <c:pt idx="53">
                  <c:v>7.5521968682977914</c:v>
                </c:pt>
                <c:pt idx="54">
                  <c:v>7.4699774235813914</c:v>
                </c:pt>
                <c:pt idx="55">
                  <c:v>7.6474159129143917</c:v>
                </c:pt>
                <c:pt idx="56">
                  <c:v>7.334047136355192</c:v>
                </c:pt>
                <c:pt idx="57">
                  <c:v>8.2055427408102926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C4-4CB3-AC3C-234658F2F409}"/>
            </c:ext>
          </c:extLst>
        </c:ser>
        <c:ser>
          <c:idx val="1"/>
          <c:order val="1"/>
          <c:tx>
            <c:strRef>
              <c:f>'12.adat'!$B$6</c:f>
              <c:strCache>
                <c:ptCount val="1"/>
                <c:pt idx="0">
                  <c:v>FDI in Hungary: reinvested earnings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[0]!_2_date</c:f>
              <c:strCache>
                <c:ptCount val="5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</c:strCache>
            </c:strRef>
          </c:cat>
          <c:val>
            <c:numRef>
              <c:f>[0]!_11_újrabef</c:f>
              <c:numCache>
                <c:formatCode>0.0</c:formatCode>
                <c:ptCount val="58"/>
                <c:pt idx="0" formatCode="General">
                  <c:v>0</c:v>
                </c:pt>
                <c:pt idx="1">
                  <c:v>-1.2584326451418999</c:v>
                </c:pt>
                <c:pt idx="2">
                  <c:v>-0.74703928500939987</c:v>
                </c:pt>
                <c:pt idx="3">
                  <c:v>0.3892440267795001</c:v>
                </c:pt>
                <c:pt idx="4">
                  <c:v>0.1627581068969001</c:v>
                </c:pt>
                <c:pt idx="5">
                  <c:v>-1.4346911984892998</c:v>
                </c:pt>
                <c:pt idx="6">
                  <c:v>-0.65542743334359987</c:v>
                </c:pt>
                <c:pt idx="7">
                  <c:v>0.19748676611270011</c:v>
                </c:pt>
                <c:pt idx="8">
                  <c:v>0.39269747758150009</c:v>
                </c:pt>
                <c:pt idx="9">
                  <c:v>-1.3957856517236</c:v>
                </c:pt>
                <c:pt idx="10">
                  <c:v>-0.59944697035049999</c:v>
                </c:pt>
                <c:pt idx="11">
                  <c:v>1.1391114375099987E-2</c:v>
                </c:pt>
                <c:pt idx="12">
                  <c:v>0.63368501336390004</c:v>
                </c:pt>
                <c:pt idx="13">
                  <c:v>-0.70553036588639984</c:v>
                </c:pt>
                <c:pt idx="14">
                  <c:v>0.20798151680090016</c:v>
                </c:pt>
                <c:pt idx="15">
                  <c:v>1.2889913828399999</c:v>
                </c:pt>
                <c:pt idx="16">
                  <c:v>1.5766497605054999</c:v>
                </c:pt>
                <c:pt idx="17">
                  <c:v>0.35330379222529995</c:v>
                </c:pt>
                <c:pt idx="18">
                  <c:v>1.4371084081509999</c:v>
                </c:pt>
                <c:pt idx="19">
                  <c:v>2.8140753662125002</c:v>
                </c:pt>
                <c:pt idx="20">
                  <c:v>3.2429664835031002</c:v>
                </c:pt>
                <c:pt idx="21">
                  <c:v>2.0541294254538003</c:v>
                </c:pt>
                <c:pt idx="22">
                  <c:v>3.1641835655115003</c:v>
                </c:pt>
                <c:pt idx="23">
                  <c:v>4.3924115035096003</c:v>
                </c:pt>
                <c:pt idx="24">
                  <c:v>5.4982912387122997</c:v>
                </c:pt>
                <c:pt idx="25">
                  <c:v>5.0925540621973999</c:v>
                </c:pt>
                <c:pt idx="26">
                  <c:v>6.6503367658074</c:v>
                </c:pt>
                <c:pt idx="27">
                  <c:v>8.2083528454441002</c:v>
                </c:pt>
                <c:pt idx="28">
                  <c:v>9.1088621212147007</c:v>
                </c:pt>
                <c:pt idx="29">
                  <c:v>8.0474038235956016</c:v>
                </c:pt>
                <c:pt idx="30">
                  <c:v>9.8814578952556023</c:v>
                </c:pt>
                <c:pt idx="31">
                  <c:v>12.210201124085302</c:v>
                </c:pt>
                <c:pt idx="32">
                  <c:v>13.159314442107501</c:v>
                </c:pt>
                <c:pt idx="33">
                  <c:v>12.792955953448502</c:v>
                </c:pt>
                <c:pt idx="34">
                  <c:v>14.514260300426702</c:v>
                </c:pt>
                <c:pt idx="35">
                  <c:v>16.283425295221001</c:v>
                </c:pt>
                <c:pt idx="36">
                  <c:v>17.6550553499</c:v>
                </c:pt>
                <c:pt idx="37">
                  <c:v>18.082777027815201</c:v>
                </c:pt>
                <c:pt idx="38">
                  <c:v>20.2254872332222</c:v>
                </c:pt>
                <c:pt idx="39">
                  <c:v>22.371169488534299</c:v>
                </c:pt>
                <c:pt idx="40">
                  <c:v>23.6976359717893</c:v>
                </c:pt>
                <c:pt idx="41">
                  <c:v>23.7965514681194</c:v>
                </c:pt>
                <c:pt idx="42">
                  <c:v>25.7984494159737</c:v>
                </c:pt>
                <c:pt idx="43">
                  <c:v>27.992035145445001</c:v>
                </c:pt>
                <c:pt idx="44">
                  <c:v>29.131773816304101</c:v>
                </c:pt>
                <c:pt idx="45">
                  <c:v>28.509162699498802</c:v>
                </c:pt>
                <c:pt idx="46">
                  <c:v>30.228930874261003</c:v>
                </c:pt>
                <c:pt idx="47">
                  <c:v>32.336481001172601</c:v>
                </c:pt>
                <c:pt idx="48">
                  <c:v>33.266464526642601</c:v>
                </c:pt>
                <c:pt idx="49">
                  <c:v>33.1317465861393</c:v>
                </c:pt>
                <c:pt idx="50">
                  <c:v>34.346053128401302</c:v>
                </c:pt>
                <c:pt idx="51">
                  <c:v>35.891717440760601</c:v>
                </c:pt>
                <c:pt idx="52">
                  <c:v>36.616010984391401</c:v>
                </c:pt>
                <c:pt idx="53">
                  <c:v>36.738613574391799</c:v>
                </c:pt>
                <c:pt idx="54">
                  <c:v>38.893326009310201</c:v>
                </c:pt>
                <c:pt idx="55">
                  <c:v>41.407329190835398</c:v>
                </c:pt>
                <c:pt idx="56">
                  <c:v>42.124845703434701</c:v>
                </c:pt>
                <c:pt idx="57">
                  <c:v>41.781162362588603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C4-4CB3-AC3C-234658F2F409}"/>
            </c:ext>
          </c:extLst>
        </c:ser>
        <c:ser>
          <c:idx val="2"/>
          <c:order val="2"/>
          <c:tx>
            <c:strRef>
              <c:f>'12.adat'!$B$7</c:f>
              <c:strCache>
                <c:ptCount val="1"/>
                <c:pt idx="0">
                  <c:v>FDI abroad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[0]!_2_date</c:f>
              <c:strCache>
                <c:ptCount val="5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</c:strCache>
            </c:strRef>
          </c:cat>
          <c:val>
            <c:numRef>
              <c:f>[0]!_11_külföld</c:f>
              <c:numCache>
                <c:formatCode>0.0</c:formatCode>
                <c:ptCount val="58"/>
                <c:pt idx="0" formatCode="General">
                  <c:v>0</c:v>
                </c:pt>
                <c:pt idx="1">
                  <c:v>0.71078378207839998</c:v>
                </c:pt>
                <c:pt idx="2">
                  <c:v>3.4692657600799981E-2</c:v>
                </c:pt>
                <c:pt idx="3">
                  <c:v>-0.17699523726749999</c:v>
                </c:pt>
                <c:pt idx="4">
                  <c:v>-0.35059479430750001</c:v>
                </c:pt>
                <c:pt idx="5">
                  <c:v>-0.79893296813610004</c:v>
                </c:pt>
                <c:pt idx="6">
                  <c:v>-0.66767460790590005</c:v>
                </c:pt>
                <c:pt idx="7">
                  <c:v>-1.3334777624244001</c:v>
                </c:pt>
                <c:pt idx="8">
                  <c:v>-1.8385117813967</c:v>
                </c:pt>
                <c:pt idx="9">
                  <c:v>-0.78551360188380004</c:v>
                </c:pt>
                <c:pt idx="10">
                  <c:v>-0.92909163555710006</c:v>
                </c:pt>
                <c:pt idx="11">
                  <c:v>-1.6407904880625002</c:v>
                </c:pt>
                <c:pt idx="12">
                  <c:v>-1.7545683090943001</c:v>
                </c:pt>
                <c:pt idx="13">
                  <c:v>-1.6562652037379</c:v>
                </c:pt>
                <c:pt idx="14">
                  <c:v>-1.8404380708368</c:v>
                </c:pt>
                <c:pt idx="15">
                  <c:v>-2.2168144458413002</c:v>
                </c:pt>
                <c:pt idx="16">
                  <c:v>-2.8261548284029003</c:v>
                </c:pt>
                <c:pt idx="17">
                  <c:v>-3.2413023402698005</c:v>
                </c:pt>
                <c:pt idx="18">
                  <c:v>-3.1242792232794003</c:v>
                </c:pt>
                <c:pt idx="19">
                  <c:v>-3.7552623883404004</c:v>
                </c:pt>
                <c:pt idx="20">
                  <c:v>-3.9765596745526004</c:v>
                </c:pt>
                <c:pt idx="21">
                  <c:v>-3.9358356294322006</c:v>
                </c:pt>
                <c:pt idx="22">
                  <c:v>-4.1941996758720004</c:v>
                </c:pt>
                <c:pt idx="23">
                  <c:v>-4.5849413911951009</c:v>
                </c:pt>
                <c:pt idx="24">
                  <c:v>-4.9424972027671012</c:v>
                </c:pt>
                <c:pt idx="25">
                  <c:v>-5.4306131223128009</c:v>
                </c:pt>
                <c:pt idx="26">
                  <c:v>-5.8204943903451012</c:v>
                </c:pt>
                <c:pt idx="27">
                  <c:v>-6.6562981510787012</c:v>
                </c:pt>
                <c:pt idx="28">
                  <c:v>-7.0749201823956014</c:v>
                </c:pt>
                <c:pt idx="29">
                  <c:v>-6.9396918668086016</c:v>
                </c:pt>
                <c:pt idx="30">
                  <c:v>-7.4370165689785015</c:v>
                </c:pt>
                <c:pt idx="31">
                  <c:v>-7.5160380176080004</c:v>
                </c:pt>
                <c:pt idx="32">
                  <c:v>-7.6545455027519012</c:v>
                </c:pt>
                <c:pt idx="33">
                  <c:v>-7.8447771704385012</c:v>
                </c:pt>
                <c:pt idx="34">
                  <c:v>-8.1673659359061013</c:v>
                </c:pt>
                <c:pt idx="35">
                  <c:v>-8.8338465246241018</c:v>
                </c:pt>
                <c:pt idx="36">
                  <c:v>-9.4001478540752021</c:v>
                </c:pt>
                <c:pt idx="37">
                  <c:v>-10.411950733505202</c:v>
                </c:pt>
                <c:pt idx="38">
                  <c:v>-10.876963616044302</c:v>
                </c:pt>
                <c:pt idx="39">
                  <c:v>-11.855190929778601</c:v>
                </c:pt>
                <c:pt idx="40">
                  <c:v>-12.2047300407422</c:v>
                </c:pt>
                <c:pt idx="41">
                  <c:v>-12.4458765351187</c:v>
                </c:pt>
                <c:pt idx="42">
                  <c:v>-12.7236755837137</c:v>
                </c:pt>
                <c:pt idx="43">
                  <c:v>-14.8091308606108</c:v>
                </c:pt>
                <c:pt idx="44">
                  <c:v>-15.0878594238812</c:v>
                </c:pt>
                <c:pt idx="45">
                  <c:v>-14.5821722278013</c:v>
                </c:pt>
                <c:pt idx="46">
                  <c:v>-15.709249475041599</c:v>
                </c:pt>
                <c:pt idx="47">
                  <c:v>-17.127562718961499</c:v>
                </c:pt>
                <c:pt idx="48">
                  <c:v>-17.014112033532999</c:v>
                </c:pt>
                <c:pt idx="49">
                  <c:v>-17.765189478305899</c:v>
                </c:pt>
                <c:pt idx="50">
                  <c:v>-17.893412522689999</c:v>
                </c:pt>
                <c:pt idx="51">
                  <c:v>-19.532661280126298</c:v>
                </c:pt>
                <c:pt idx="52">
                  <c:v>-20.407673078241299</c:v>
                </c:pt>
                <c:pt idx="53">
                  <c:v>-20.570459784538798</c:v>
                </c:pt>
                <c:pt idx="54">
                  <c:v>-21.674321786664798</c:v>
                </c:pt>
                <c:pt idx="55">
                  <c:v>-22.259126660157197</c:v>
                </c:pt>
                <c:pt idx="56">
                  <c:v>-24.139707727139395</c:v>
                </c:pt>
                <c:pt idx="57">
                  <c:v>-24.164676756906296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C4-4CB3-AC3C-234658F2F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70146112"/>
        <c:axId val="670148072"/>
      </c:barChart>
      <c:lineChart>
        <c:grouping val="standard"/>
        <c:varyColors val="0"/>
        <c:ser>
          <c:idx val="3"/>
          <c:order val="3"/>
          <c:tx>
            <c:strRef>
              <c:f>'12.adat'!$B$8</c:f>
              <c:strCache>
                <c:ptCount val="1"/>
                <c:pt idx="0">
                  <c:v>Net FDI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5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</c:strCache>
            </c:strRef>
          </c:cat>
          <c:val>
            <c:numRef>
              <c:f>[0]!_11_nettóFDI</c:f>
              <c:numCache>
                <c:formatCode>0.0</c:formatCode>
                <c:ptCount val="58"/>
                <c:pt idx="0">
                  <c:v>0</c:v>
                </c:pt>
                <c:pt idx="1">
                  <c:v>0.80258290555270007</c:v>
                </c:pt>
                <c:pt idx="2">
                  <c:v>0.78506712290620007</c:v>
                </c:pt>
                <c:pt idx="3">
                  <c:v>2.4785357358411</c:v>
                </c:pt>
                <c:pt idx="4">
                  <c:v>3.0418922618847999</c:v>
                </c:pt>
                <c:pt idx="5">
                  <c:v>1.7973047246913998</c:v>
                </c:pt>
                <c:pt idx="6">
                  <c:v>1.8881509067441997</c:v>
                </c:pt>
                <c:pt idx="7">
                  <c:v>2.7372379865639997</c:v>
                </c:pt>
                <c:pt idx="8">
                  <c:v>2.6316038051873996</c:v>
                </c:pt>
                <c:pt idx="9">
                  <c:v>2.2961124442708991</c:v>
                </c:pt>
                <c:pt idx="10">
                  <c:v>2.7597802366313999</c:v>
                </c:pt>
                <c:pt idx="11">
                  <c:v>3.7818239335074</c:v>
                </c:pt>
                <c:pt idx="12">
                  <c:v>3.9440888214284993</c:v>
                </c:pt>
                <c:pt idx="13">
                  <c:v>3.8279545730026001</c:v>
                </c:pt>
                <c:pt idx="14">
                  <c:v>3.5839474315836997</c:v>
                </c:pt>
                <c:pt idx="15">
                  <c:v>4.9328372543085992</c:v>
                </c:pt>
                <c:pt idx="16">
                  <c:v>5.492551297586898</c:v>
                </c:pt>
                <c:pt idx="17">
                  <c:v>5.4502346596442983</c:v>
                </c:pt>
                <c:pt idx="18">
                  <c:v>6.3240091802104992</c:v>
                </c:pt>
                <c:pt idx="19">
                  <c:v>7.4899159918206006</c:v>
                </c:pt>
                <c:pt idx="20">
                  <c:v>7.9870798880422988</c:v>
                </c:pt>
                <c:pt idx="21">
                  <c:v>7.3362625178536982</c:v>
                </c:pt>
                <c:pt idx="22">
                  <c:v>6.606659170038399</c:v>
                </c:pt>
                <c:pt idx="23">
                  <c:v>8.722091339828296</c:v>
                </c:pt>
                <c:pt idx="24">
                  <c:v>9.7453522238678971</c:v>
                </c:pt>
                <c:pt idx="25">
                  <c:v>8.3424146912282975</c:v>
                </c:pt>
                <c:pt idx="26">
                  <c:v>9.6387725888333975</c:v>
                </c:pt>
                <c:pt idx="27">
                  <c:v>11.800562413272495</c:v>
                </c:pt>
                <c:pt idx="28">
                  <c:v>11.771295955967197</c:v>
                </c:pt>
                <c:pt idx="29">
                  <c:v>10.965090913229897</c:v>
                </c:pt>
                <c:pt idx="30">
                  <c:v>12.258373287304996</c:v>
                </c:pt>
                <c:pt idx="31">
                  <c:v>13.238883740700796</c:v>
                </c:pt>
                <c:pt idx="32">
                  <c:v>13.578878069589994</c:v>
                </c:pt>
                <c:pt idx="33">
                  <c:v>12.927695567535395</c:v>
                </c:pt>
                <c:pt idx="34">
                  <c:v>14.557806134109793</c:v>
                </c:pt>
                <c:pt idx="35">
                  <c:v>15.801518430292093</c:v>
                </c:pt>
                <c:pt idx="36">
                  <c:v>16.517549426972991</c:v>
                </c:pt>
                <c:pt idx="37">
                  <c:v>15.720797392995193</c:v>
                </c:pt>
                <c:pt idx="38">
                  <c:v>16.752388954969994</c:v>
                </c:pt>
                <c:pt idx="39">
                  <c:v>17.916100488407892</c:v>
                </c:pt>
                <c:pt idx="40">
                  <c:v>18.245588909056593</c:v>
                </c:pt>
                <c:pt idx="41">
                  <c:v>18.245342912060494</c:v>
                </c:pt>
                <c:pt idx="42">
                  <c:v>20.294897913841993</c:v>
                </c:pt>
                <c:pt idx="43">
                  <c:v>20.527936863215793</c:v>
                </c:pt>
                <c:pt idx="44">
                  <c:v>21.049781220154898</c:v>
                </c:pt>
                <c:pt idx="45">
                  <c:v>20.445904496654393</c:v>
                </c:pt>
                <c:pt idx="46">
                  <c:v>20.569684270061995</c:v>
                </c:pt>
                <c:pt idx="47">
                  <c:v>21.603597620483896</c:v>
                </c:pt>
                <c:pt idx="48">
                  <c:v>22.852439384450694</c:v>
                </c:pt>
                <c:pt idx="49">
                  <c:v>23.575281411100093</c:v>
                </c:pt>
                <c:pt idx="50">
                  <c:v>24.079934067608797</c:v>
                </c:pt>
                <c:pt idx="51">
                  <c:v>23.963061022718094</c:v>
                </c:pt>
                <c:pt idx="52">
                  <c:v>23.524348226055093</c:v>
                </c:pt>
                <c:pt idx="53">
                  <c:v>23.720350658150792</c:v>
                </c:pt>
                <c:pt idx="54">
                  <c:v>24.688981646226793</c:v>
                </c:pt>
                <c:pt idx="55">
                  <c:v>26.795618443592591</c:v>
                </c:pt>
                <c:pt idx="56">
                  <c:v>25.319185112650501</c:v>
                </c:pt>
                <c:pt idx="57">
                  <c:v>25.822028346492601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C4-4CB3-AC3C-234658F2F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7288"/>
        <c:axId val="670150032"/>
      </c:lineChart>
      <c:catAx>
        <c:axId val="670146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8072"/>
        <c:crosses val="autoZero"/>
        <c:auto val="1"/>
        <c:lblAlgn val="ctr"/>
        <c:lblOffset val="100"/>
        <c:tickLblSkip val="1"/>
        <c:noMultiLvlLbl val="0"/>
      </c:catAx>
      <c:valAx>
        <c:axId val="670148072"/>
        <c:scaling>
          <c:orientation val="minMax"/>
          <c:max val="50"/>
          <c:min val="-2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6.2786729108043685E-2"/>
              <c:y val="5.5969870265259536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6112"/>
        <c:crosses val="autoZero"/>
        <c:crossBetween val="between"/>
        <c:majorUnit val="5"/>
      </c:valAx>
      <c:valAx>
        <c:axId val="670150032"/>
        <c:scaling>
          <c:orientation val="minMax"/>
          <c:max val="50"/>
          <c:min val="-2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78182803030303027"/>
              <c:y val="5.59722222222222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7288"/>
        <c:crosses val="max"/>
        <c:crossBetween val="between"/>
        <c:majorUnit val="5"/>
      </c:valAx>
      <c:catAx>
        <c:axId val="670147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01500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0221538371482868"/>
          <c:w val="1"/>
          <c:h val="9.7784616285171336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567147856517936E-2"/>
          <c:y val="8.3333333333333329E-2"/>
          <c:w val="0.87686570428696409"/>
          <c:h val="0.618131014873140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'13.adat'!$B$3</c:f>
              <c:strCache>
                <c:ptCount val="1"/>
                <c:pt idx="0">
                  <c:v>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'13.adat'!$C$2:$BH$2</c:f>
              <c:strCache>
                <c:ptCount val="5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</c:strCache>
            </c:strRef>
          </c:cat>
          <c:val>
            <c:numRef>
              <c:f>'13.adat'!$C$3:$BH$3</c:f>
              <c:numCache>
                <c:formatCode>0</c:formatCode>
                <c:ptCount val="58"/>
                <c:pt idx="0" formatCode="General">
                  <c:v>0</c:v>
                </c:pt>
                <c:pt idx="1">
                  <c:v>0.63096292382730002</c:v>
                </c:pt>
                <c:pt idx="2">
                  <c:v>1.4153225477951001</c:v>
                </c:pt>
                <c:pt idx="3">
                  <c:v>1.5808276609856002</c:v>
                </c:pt>
                <c:pt idx="4">
                  <c:v>1.9689834005550002</c:v>
                </c:pt>
                <c:pt idx="5">
                  <c:v>1.8002835265323003</c:v>
                </c:pt>
                <c:pt idx="6">
                  <c:v>2.2376227228937005</c:v>
                </c:pt>
                <c:pt idx="7">
                  <c:v>2.3782645271853005</c:v>
                </c:pt>
                <c:pt idx="8">
                  <c:v>2.6460044888607004</c:v>
                </c:pt>
                <c:pt idx="9">
                  <c:v>2.5953092346097004</c:v>
                </c:pt>
                <c:pt idx="10">
                  <c:v>2.7775197204137005</c:v>
                </c:pt>
                <c:pt idx="11">
                  <c:v>2.8871418118895007</c:v>
                </c:pt>
                <c:pt idx="12">
                  <c:v>3.1310592441346006</c:v>
                </c:pt>
                <c:pt idx="13">
                  <c:v>3.1959837518304006</c:v>
                </c:pt>
                <c:pt idx="14">
                  <c:v>1.6694141879863007</c:v>
                </c:pt>
                <c:pt idx="15">
                  <c:v>1.2345467048510006</c:v>
                </c:pt>
                <c:pt idx="16">
                  <c:v>1.0371393444999006</c:v>
                </c:pt>
                <c:pt idx="17">
                  <c:v>0.77146917315890062</c:v>
                </c:pt>
                <c:pt idx="18">
                  <c:v>0.55553176294440065</c:v>
                </c:pt>
                <c:pt idx="19">
                  <c:v>0.50509962848610068</c:v>
                </c:pt>
                <c:pt idx="20">
                  <c:v>0.3460523356430007</c:v>
                </c:pt>
                <c:pt idx="21">
                  <c:v>0.32824547202630072</c:v>
                </c:pt>
                <c:pt idx="22">
                  <c:v>0.29899196571190073</c:v>
                </c:pt>
                <c:pt idx="23">
                  <c:v>0.18101478100650073</c:v>
                </c:pt>
                <c:pt idx="24">
                  <c:v>0.53426549580790073</c:v>
                </c:pt>
                <c:pt idx="25">
                  <c:v>0.83510004440960073</c:v>
                </c:pt>
                <c:pt idx="26">
                  <c:v>1.1263804348489006</c:v>
                </c:pt>
                <c:pt idx="27">
                  <c:v>1.2668533107047006</c:v>
                </c:pt>
                <c:pt idx="28">
                  <c:v>1.4445275778355007</c:v>
                </c:pt>
                <c:pt idx="29">
                  <c:v>1.6778813966290007</c:v>
                </c:pt>
                <c:pt idx="30">
                  <c:v>1.6094474588851007</c:v>
                </c:pt>
                <c:pt idx="31">
                  <c:v>1.6471874858299007</c:v>
                </c:pt>
                <c:pt idx="32">
                  <c:v>1.7764085777896006</c:v>
                </c:pt>
                <c:pt idx="33">
                  <c:v>1.9813549219139006</c:v>
                </c:pt>
                <c:pt idx="34">
                  <c:v>1.8194126356222007</c:v>
                </c:pt>
                <c:pt idx="35">
                  <c:v>1.6992394990191007</c:v>
                </c:pt>
                <c:pt idx="36">
                  <c:v>1.8006955940722007</c:v>
                </c:pt>
                <c:pt idx="37">
                  <c:v>2.0973838872948005</c:v>
                </c:pt>
                <c:pt idx="38">
                  <c:v>2.1996148274895004</c:v>
                </c:pt>
                <c:pt idx="39">
                  <c:v>2.3329626907268004</c:v>
                </c:pt>
                <c:pt idx="40">
                  <c:v>2.3310954762515004</c:v>
                </c:pt>
                <c:pt idx="41">
                  <c:v>2.2316193187077005</c:v>
                </c:pt>
                <c:pt idx="42">
                  <c:v>2.3600830633669005</c:v>
                </c:pt>
                <c:pt idx="43">
                  <c:v>2.5071786088911003</c:v>
                </c:pt>
                <c:pt idx="44" formatCode="0.0">
                  <c:v>2.5322610656312001</c:v>
                </c:pt>
                <c:pt idx="45" formatCode="0.0">
                  <c:v>2.5792899536989</c:v>
                </c:pt>
                <c:pt idx="46" formatCode="0.0">
                  <c:v>2.6212127268491998</c:v>
                </c:pt>
                <c:pt idx="47" formatCode="0.0">
                  <c:v>2.8381463700964997</c:v>
                </c:pt>
                <c:pt idx="48" formatCode="0.0">
                  <c:v>2.8827537016778999</c:v>
                </c:pt>
                <c:pt idx="49" formatCode="0.0">
                  <c:v>3.1913304140860999</c:v>
                </c:pt>
                <c:pt idx="50" formatCode="0.0">
                  <c:v>3.4362623394773997</c:v>
                </c:pt>
                <c:pt idx="51" formatCode="0.0">
                  <c:v>3.7964095545746996</c:v>
                </c:pt>
                <c:pt idx="52" formatCode="0.0">
                  <c:v>4.5075895541924993</c:v>
                </c:pt>
                <c:pt idx="53" formatCode="0.0">
                  <c:v>4.9917153059236989</c:v>
                </c:pt>
                <c:pt idx="54" formatCode="0.0">
                  <c:v>5.3144326118675993</c:v>
                </c:pt>
                <c:pt idx="55" formatCode="0.0">
                  <c:v>5.6804294981589996</c:v>
                </c:pt>
                <c:pt idx="56" formatCode="0.0">
                  <c:v>5.9859310697688999</c:v>
                </c:pt>
                <c:pt idx="57" formatCode="0.0">
                  <c:v>6.1306828789522001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5-40D1-B0C6-238C6FBEC9AA}"/>
            </c:ext>
          </c:extLst>
        </c:ser>
        <c:ser>
          <c:idx val="1"/>
          <c:order val="1"/>
          <c:tx>
            <c:strRef>
              <c:f>'13.adat'!$B$4</c:f>
              <c:strCache>
                <c:ptCount val="1"/>
                <c:pt idx="0">
                  <c:v>Liabilities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'13.adat'!$C$2:$BH$2</c:f>
              <c:strCache>
                <c:ptCount val="5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</c:strCache>
            </c:strRef>
          </c:cat>
          <c:val>
            <c:numRef>
              <c:f>'13.adat'!$C$4:$BH$4</c:f>
              <c:numCache>
                <c:formatCode>0</c:formatCode>
                <c:ptCount val="58"/>
                <c:pt idx="0" formatCode="General">
                  <c:v>0</c:v>
                </c:pt>
                <c:pt idx="1">
                  <c:v>-0.49779432499330001</c:v>
                </c:pt>
                <c:pt idx="2">
                  <c:v>-3.6121143112800014E-2</c:v>
                </c:pt>
                <c:pt idx="3">
                  <c:v>-1.2491708071430998</c:v>
                </c:pt>
                <c:pt idx="4">
                  <c:v>-1.2826886672808997</c:v>
                </c:pt>
                <c:pt idx="5">
                  <c:v>-0.65522066213689967</c:v>
                </c:pt>
                <c:pt idx="6">
                  <c:v>-0.59612963391539964</c:v>
                </c:pt>
                <c:pt idx="7">
                  <c:v>-0.7451082310550996</c:v>
                </c:pt>
                <c:pt idx="8">
                  <c:v>-0.44741391147899962</c:v>
                </c:pt>
                <c:pt idx="9">
                  <c:v>-0.86333084299929963</c:v>
                </c:pt>
                <c:pt idx="10">
                  <c:v>-1.0482645909049997</c:v>
                </c:pt>
                <c:pt idx="11">
                  <c:v>-1.0136320819252997</c:v>
                </c:pt>
                <c:pt idx="12">
                  <c:v>-0.68392645900379978</c:v>
                </c:pt>
                <c:pt idx="13">
                  <c:v>-0.47332539093069981</c:v>
                </c:pt>
                <c:pt idx="14">
                  <c:v>-0.79036338738019984</c:v>
                </c:pt>
                <c:pt idx="15">
                  <c:v>-0.88069119992859979</c:v>
                </c:pt>
                <c:pt idx="16">
                  <c:v>-0.57464287187429974</c:v>
                </c:pt>
                <c:pt idx="17">
                  <c:v>-0.67093397578889968</c:v>
                </c:pt>
                <c:pt idx="18">
                  <c:v>-0.41726305301839967</c:v>
                </c:pt>
                <c:pt idx="19">
                  <c:v>-0.30803157031319967</c:v>
                </c:pt>
                <c:pt idx="20">
                  <c:v>-0.14099352984129968</c:v>
                </c:pt>
                <c:pt idx="21">
                  <c:v>-0.19982364598849967</c:v>
                </c:pt>
                <c:pt idx="22">
                  <c:v>-7.4866304786099666E-2</c:v>
                </c:pt>
                <c:pt idx="23">
                  <c:v>-0.28066656446839966</c:v>
                </c:pt>
                <c:pt idx="24">
                  <c:v>-0.27149030226959964</c:v>
                </c:pt>
                <c:pt idx="25">
                  <c:v>3.1107156830200378E-2</c:v>
                </c:pt>
                <c:pt idx="26">
                  <c:v>1.5605672438800377E-2</c:v>
                </c:pt>
                <c:pt idx="27">
                  <c:v>-0.57130895549149951</c:v>
                </c:pt>
                <c:pt idx="28">
                  <c:v>-0.42262397974429949</c:v>
                </c:pt>
                <c:pt idx="29">
                  <c:v>-0.25360342540019953</c:v>
                </c:pt>
                <c:pt idx="30">
                  <c:v>-0.3685790067494995</c:v>
                </c:pt>
                <c:pt idx="31">
                  <c:v>0.14180113313500053</c:v>
                </c:pt>
                <c:pt idx="32">
                  <c:v>-1.3889529376699461E-2</c:v>
                </c:pt>
                <c:pt idx="33">
                  <c:v>-1.3989470413399461E-2</c:v>
                </c:pt>
                <c:pt idx="34">
                  <c:v>-8.1995924824399463E-2</c:v>
                </c:pt>
                <c:pt idx="35">
                  <c:v>5.2474647058800533E-2</c:v>
                </c:pt>
                <c:pt idx="36">
                  <c:v>-0.15908614652929948</c:v>
                </c:pt>
                <c:pt idx="37">
                  <c:v>-0.16360157161809949</c:v>
                </c:pt>
                <c:pt idx="38">
                  <c:v>-5.2092724984799499E-2</c:v>
                </c:pt>
                <c:pt idx="39">
                  <c:v>-8.6646824674999498E-2</c:v>
                </c:pt>
                <c:pt idx="40">
                  <c:v>-7.8815046696199501E-2</c:v>
                </c:pt>
                <c:pt idx="41">
                  <c:v>-0.24782980607669952</c:v>
                </c:pt>
                <c:pt idx="42">
                  <c:v>-0.28506798443439951</c:v>
                </c:pt>
                <c:pt idx="43">
                  <c:v>-3.4712519990995339E-3</c:v>
                </c:pt>
                <c:pt idx="44" formatCode="0.0">
                  <c:v>9.492555460940047E-2</c:v>
                </c:pt>
                <c:pt idx="45" formatCode="0.0">
                  <c:v>-0.10302739110799955</c:v>
                </c:pt>
                <c:pt idx="46" formatCode="0.0">
                  <c:v>-4.1529825965799544E-2</c:v>
                </c:pt>
                <c:pt idx="47" formatCode="0.0">
                  <c:v>0.20732336577110044</c:v>
                </c:pt>
                <c:pt idx="48" formatCode="0.0">
                  <c:v>3.2777855138500428E-2</c:v>
                </c:pt>
                <c:pt idx="49" formatCode="0.0">
                  <c:v>-0.31863456532319956</c:v>
                </c:pt>
                <c:pt idx="50" formatCode="0.0">
                  <c:v>-0.60281005725439951</c:v>
                </c:pt>
                <c:pt idx="51" formatCode="0.0">
                  <c:v>-0.31965759074979949</c:v>
                </c:pt>
                <c:pt idx="52" formatCode="0.0">
                  <c:v>-0.38374063535969949</c:v>
                </c:pt>
                <c:pt idx="53" formatCode="0.0">
                  <c:v>-0.30304744040449949</c:v>
                </c:pt>
                <c:pt idx="54" formatCode="0.0">
                  <c:v>-0.16193797108239949</c:v>
                </c:pt>
                <c:pt idx="55" formatCode="0.0">
                  <c:v>-1.0472514745311994</c:v>
                </c:pt>
                <c:pt idx="56" formatCode="0.0">
                  <c:v>-1.9328783537234995</c:v>
                </c:pt>
                <c:pt idx="57" formatCode="0.0">
                  <c:v>-2.5375817448569995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F5-40D1-B0C6-238C6FBEC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319857576"/>
        <c:axId val="319856264"/>
      </c:barChart>
      <c:lineChart>
        <c:grouping val="standard"/>
        <c:varyColors val="0"/>
        <c:ser>
          <c:idx val="2"/>
          <c:order val="2"/>
          <c:tx>
            <c:strRef>
              <c:f>'13.adat'!$B$5</c:f>
              <c:strCache>
                <c:ptCount val="1"/>
                <c:pt idx="0">
                  <c:v>Net portfolio investment assets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'13.adat'!$C$2:$BH$2</c:f>
              <c:strCache>
                <c:ptCount val="5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</c:strCache>
            </c:strRef>
          </c:cat>
          <c:val>
            <c:numRef>
              <c:f>'13.adat'!$C$5:$BH$5</c:f>
              <c:numCache>
                <c:formatCode>0</c:formatCode>
                <c:ptCount val="58"/>
                <c:pt idx="0" formatCode="General">
                  <c:v>0</c:v>
                </c:pt>
                <c:pt idx="1">
                  <c:v>1.1287572488205999</c:v>
                </c:pt>
                <c:pt idx="2">
                  <c:v>1.4514436909079</c:v>
                </c:pt>
                <c:pt idx="3">
                  <c:v>2.8299984681287</c:v>
                </c:pt>
                <c:pt idx="4">
                  <c:v>3.2516720678358997</c:v>
                </c:pt>
                <c:pt idx="5">
                  <c:v>2.4555041886691997</c:v>
                </c:pt>
                <c:pt idx="6">
                  <c:v>2.8337523568091001</c:v>
                </c:pt>
                <c:pt idx="7">
                  <c:v>3.1233727582404001</c:v>
                </c:pt>
                <c:pt idx="8">
                  <c:v>3.0934184003396998</c:v>
                </c:pt>
                <c:pt idx="9">
                  <c:v>3.4586400776090001</c:v>
                </c:pt>
                <c:pt idx="10">
                  <c:v>3.8257843113187002</c:v>
                </c:pt>
                <c:pt idx="11">
                  <c:v>3.9007738938148004</c:v>
                </c:pt>
                <c:pt idx="12">
                  <c:v>3.8149857031384005</c:v>
                </c:pt>
                <c:pt idx="13">
                  <c:v>3.6693091427611004</c:v>
                </c:pt>
                <c:pt idx="14">
                  <c:v>2.4597775753665005</c:v>
                </c:pt>
                <c:pt idx="15">
                  <c:v>2.1152379047796002</c:v>
                </c:pt>
                <c:pt idx="16">
                  <c:v>1.6117822163742004</c:v>
                </c:pt>
                <c:pt idx="17">
                  <c:v>1.4424031489478004</c:v>
                </c:pt>
                <c:pt idx="18">
                  <c:v>0.97279481596280037</c:v>
                </c:pt>
                <c:pt idx="19">
                  <c:v>0.8131311987993004</c:v>
                </c:pt>
                <c:pt idx="20">
                  <c:v>0.4870458654843004</c:v>
                </c:pt>
                <c:pt idx="21">
                  <c:v>0.52806911801480039</c:v>
                </c:pt>
                <c:pt idx="22">
                  <c:v>0.37385827049800041</c:v>
                </c:pt>
                <c:pt idx="23">
                  <c:v>0.46168134547490036</c:v>
                </c:pt>
                <c:pt idx="24">
                  <c:v>0.80575579807750031</c:v>
                </c:pt>
                <c:pt idx="25">
                  <c:v>0.80399288757940035</c:v>
                </c:pt>
                <c:pt idx="26">
                  <c:v>1.1107747624101003</c:v>
                </c:pt>
                <c:pt idx="27">
                  <c:v>1.8381622661962003</c:v>
                </c:pt>
                <c:pt idx="28">
                  <c:v>1.8671515575798001</c:v>
                </c:pt>
                <c:pt idx="29">
                  <c:v>1.9314848220292002</c:v>
                </c:pt>
                <c:pt idx="30">
                  <c:v>1.9780264656346001</c:v>
                </c:pt>
                <c:pt idx="31">
                  <c:v>1.5053863526949001</c:v>
                </c:pt>
                <c:pt idx="32">
                  <c:v>1.7902981071663</c:v>
                </c:pt>
                <c:pt idx="33">
                  <c:v>1.9953443923273</c:v>
                </c:pt>
                <c:pt idx="34">
                  <c:v>1.9014085604466002</c:v>
                </c:pt>
                <c:pt idx="35">
                  <c:v>1.6467648519603002</c:v>
                </c:pt>
                <c:pt idx="36">
                  <c:v>1.9597817406015001</c:v>
                </c:pt>
                <c:pt idx="37">
                  <c:v>2.2609854589128999</c:v>
                </c:pt>
                <c:pt idx="38">
                  <c:v>2.2517075524742998</c:v>
                </c:pt>
                <c:pt idx="39">
                  <c:v>2.4196095154017998</c:v>
                </c:pt>
                <c:pt idx="40">
                  <c:v>2.4099105229476998</c:v>
                </c:pt>
                <c:pt idx="41">
                  <c:v>2.4794491247843999</c:v>
                </c:pt>
                <c:pt idx="42">
                  <c:v>2.6451510478013001</c:v>
                </c:pt>
                <c:pt idx="43">
                  <c:v>2.5106498608901999</c:v>
                </c:pt>
                <c:pt idx="44" formatCode="0.0">
                  <c:v>2.4373355110217996</c:v>
                </c:pt>
                <c:pt idx="45" formatCode="0.0">
                  <c:v>2.6823173448068998</c:v>
                </c:pt>
                <c:pt idx="46" formatCode="0.0">
                  <c:v>2.6627425528149993</c:v>
                </c:pt>
                <c:pt idx="47" formatCode="0.0">
                  <c:v>2.6308230043253991</c:v>
                </c:pt>
                <c:pt idx="48" formatCode="0.0">
                  <c:v>2.8499758465393996</c:v>
                </c:pt>
                <c:pt idx="49" formatCode="0.0">
                  <c:v>3.5099649794092995</c:v>
                </c:pt>
                <c:pt idx="50" formatCode="0.0">
                  <c:v>4.0390723967317994</c:v>
                </c:pt>
                <c:pt idx="51" formatCode="0.0">
                  <c:v>4.1160671453244992</c:v>
                </c:pt>
                <c:pt idx="52" formatCode="0.0">
                  <c:v>4.8913301895521988</c:v>
                </c:pt>
                <c:pt idx="53" formatCode="0.0">
                  <c:v>5.2947627463281988</c:v>
                </c:pt>
                <c:pt idx="54" formatCode="0.0">
                  <c:v>5.4763705829499987</c:v>
                </c:pt>
                <c:pt idx="55" formatCode="0.0">
                  <c:v>6.7276809726901989</c:v>
                </c:pt>
                <c:pt idx="56" formatCode="0.0">
                  <c:v>7.9188094234923998</c:v>
                </c:pt>
                <c:pt idx="57" formatCode="0.0">
                  <c:v>8.6682646238092005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F5-40D1-B0C6-238C6FBEC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917984"/>
        <c:axId val="997915032"/>
      </c:lineChart>
      <c:catAx>
        <c:axId val="319857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19856264"/>
        <c:crosses val="autoZero"/>
        <c:auto val="1"/>
        <c:lblAlgn val="ctr"/>
        <c:lblOffset val="100"/>
        <c:tickLblSkip val="1"/>
        <c:noMultiLvlLbl val="0"/>
      </c:catAx>
      <c:valAx>
        <c:axId val="319856264"/>
        <c:scaling>
          <c:orientation val="minMax"/>
          <c:max val="9"/>
          <c:min val="-3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EUR billions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8333333333333334E-2"/>
              <c:y val="9.979585885097714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19857576"/>
        <c:crosses val="autoZero"/>
        <c:crossBetween val="between"/>
        <c:majorUnit val="1"/>
      </c:valAx>
      <c:valAx>
        <c:axId val="997915032"/>
        <c:scaling>
          <c:orientation val="minMax"/>
          <c:max val="9"/>
          <c:min val="-3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EUR billions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2022222222222219"/>
              <c:y val="9.979585885097714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7917984"/>
        <c:crosses val="max"/>
        <c:crossBetween val="between"/>
        <c:majorUnit val="1"/>
      </c:valAx>
      <c:catAx>
        <c:axId val="997917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7915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567147856517936E-2"/>
          <c:y val="8.3333333333333329E-2"/>
          <c:w val="0.87686570428696409"/>
          <c:h val="0.618131014873140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'13.adat'!$A$3</c:f>
              <c:strCache>
                <c:ptCount val="1"/>
                <c:pt idx="0">
                  <c:v>Követelések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'13.adat'!$C$1:$BH$1</c:f>
              <c:strCache>
                <c:ptCount val="5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</c:strCache>
            </c:strRef>
          </c:cat>
          <c:val>
            <c:numRef>
              <c:f>'13.adat'!$C$3:$BH$3</c:f>
              <c:numCache>
                <c:formatCode>0</c:formatCode>
                <c:ptCount val="58"/>
                <c:pt idx="0" formatCode="General">
                  <c:v>0</c:v>
                </c:pt>
                <c:pt idx="1">
                  <c:v>0.63096292382730002</c:v>
                </c:pt>
                <c:pt idx="2">
                  <c:v>1.4153225477951001</c:v>
                </c:pt>
                <c:pt idx="3">
                  <c:v>1.5808276609856002</c:v>
                </c:pt>
                <c:pt idx="4">
                  <c:v>1.9689834005550002</c:v>
                </c:pt>
                <c:pt idx="5">
                  <c:v>1.8002835265323003</c:v>
                </c:pt>
                <c:pt idx="6">
                  <c:v>2.2376227228937005</c:v>
                </c:pt>
                <c:pt idx="7">
                  <c:v>2.3782645271853005</c:v>
                </c:pt>
                <c:pt idx="8">
                  <c:v>2.6460044888607004</c:v>
                </c:pt>
                <c:pt idx="9">
                  <c:v>2.5953092346097004</c:v>
                </c:pt>
                <c:pt idx="10">
                  <c:v>2.7775197204137005</c:v>
                </c:pt>
                <c:pt idx="11">
                  <c:v>2.8871418118895007</c:v>
                </c:pt>
                <c:pt idx="12">
                  <c:v>3.1310592441346006</c:v>
                </c:pt>
                <c:pt idx="13">
                  <c:v>3.1959837518304006</c:v>
                </c:pt>
                <c:pt idx="14">
                  <c:v>1.6694141879863007</c:v>
                </c:pt>
                <c:pt idx="15">
                  <c:v>1.2345467048510006</c:v>
                </c:pt>
                <c:pt idx="16">
                  <c:v>1.0371393444999006</c:v>
                </c:pt>
                <c:pt idx="17">
                  <c:v>0.77146917315890062</c:v>
                </c:pt>
                <c:pt idx="18">
                  <c:v>0.55553176294440065</c:v>
                </c:pt>
                <c:pt idx="19">
                  <c:v>0.50509962848610068</c:v>
                </c:pt>
                <c:pt idx="20">
                  <c:v>0.3460523356430007</c:v>
                </c:pt>
                <c:pt idx="21">
                  <c:v>0.32824547202630072</c:v>
                </c:pt>
                <c:pt idx="22">
                  <c:v>0.29899196571190073</c:v>
                </c:pt>
                <c:pt idx="23">
                  <c:v>0.18101478100650073</c:v>
                </c:pt>
                <c:pt idx="24">
                  <c:v>0.53426549580790073</c:v>
                </c:pt>
                <c:pt idx="25">
                  <c:v>0.83510004440960073</c:v>
                </c:pt>
                <c:pt idx="26">
                  <c:v>1.1263804348489006</c:v>
                </c:pt>
                <c:pt idx="27">
                  <c:v>1.2668533107047006</c:v>
                </c:pt>
                <c:pt idx="28">
                  <c:v>1.4445275778355007</c:v>
                </c:pt>
                <c:pt idx="29">
                  <c:v>1.6778813966290007</c:v>
                </c:pt>
                <c:pt idx="30">
                  <c:v>1.6094474588851007</c:v>
                </c:pt>
                <c:pt idx="31">
                  <c:v>1.6471874858299007</c:v>
                </c:pt>
                <c:pt idx="32">
                  <c:v>1.7764085777896006</c:v>
                </c:pt>
                <c:pt idx="33">
                  <c:v>1.9813549219139006</c:v>
                </c:pt>
                <c:pt idx="34">
                  <c:v>1.8194126356222007</c:v>
                </c:pt>
                <c:pt idx="35">
                  <c:v>1.6992394990191007</c:v>
                </c:pt>
                <c:pt idx="36">
                  <c:v>1.8006955940722007</c:v>
                </c:pt>
                <c:pt idx="37">
                  <c:v>2.0973838872948005</c:v>
                </c:pt>
                <c:pt idx="38">
                  <c:v>2.1996148274895004</c:v>
                </c:pt>
                <c:pt idx="39">
                  <c:v>2.3329626907268004</c:v>
                </c:pt>
                <c:pt idx="40">
                  <c:v>2.3310954762515004</c:v>
                </c:pt>
                <c:pt idx="41">
                  <c:v>2.2316193187077005</c:v>
                </c:pt>
                <c:pt idx="42">
                  <c:v>2.3600830633669005</c:v>
                </c:pt>
                <c:pt idx="43">
                  <c:v>2.5071786088911003</c:v>
                </c:pt>
                <c:pt idx="44" formatCode="0.0">
                  <c:v>2.5322610656312001</c:v>
                </c:pt>
                <c:pt idx="45" formatCode="0.0">
                  <c:v>2.5792899536989</c:v>
                </c:pt>
                <c:pt idx="46" formatCode="0.0">
                  <c:v>2.6212127268491998</c:v>
                </c:pt>
                <c:pt idx="47" formatCode="0.0">
                  <c:v>2.8381463700964997</c:v>
                </c:pt>
                <c:pt idx="48" formatCode="0.0">
                  <c:v>2.8827537016778999</c:v>
                </c:pt>
                <c:pt idx="49" formatCode="0.0">
                  <c:v>3.1913304140860999</c:v>
                </c:pt>
                <c:pt idx="50" formatCode="0.0">
                  <c:v>3.4362623394773997</c:v>
                </c:pt>
                <c:pt idx="51" formatCode="0.0">
                  <c:v>3.7964095545746996</c:v>
                </c:pt>
                <c:pt idx="52" formatCode="0.0">
                  <c:v>4.5075895541924993</c:v>
                </c:pt>
                <c:pt idx="53" formatCode="0.0">
                  <c:v>4.9917153059236989</c:v>
                </c:pt>
                <c:pt idx="54" formatCode="0.0">
                  <c:v>5.3144326118675993</c:v>
                </c:pt>
                <c:pt idx="55" formatCode="0.0">
                  <c:v>5.6804294981589996</c:v>
                </c:pt>
                <c:pt idx="56" formatCode="0.0">
                  <c:v>5.9859310697688999</c:v>
                </c:pt>
                <c:pt idx="57" formatCode="0.0">
                  <c:v>6.1306828789522001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86-4E48-8C13-DA40F8B0376E}"/>
            </c:ext>
          </c:extLst>
        </c:ser>
        <c:ser>
          <c:idx val="1"/>
          <c:order val="1"/>
          <c:tx>
            <c:strRef>
              <c:f>'13.adat'!$A$4</c:f>
              <c:strCache>
                <c:ptCount val="1"/>
                <c:pt idx="0">
                  <c:v>Tartozások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'13.adat'!$C$1:$BH$1</c:f>
              <c:strCache>
                <c:ptCount val="5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</c:strCache>
            </c:strRef>
          </c:cat>
          <c:val>
            <c:numRef>
              <c:f>'13.adat'!$C$4:$BH$4</c:f>
              <c:numCache>
                <c:formatCode>0</c:formatCode>
                <c:ptCount val="58"/>
                <c:pt idx="0" formatCode="General">
                  <c:v>0</c:v>
                </c:pt>
                <c:pt idx="1">
                  <c:v>-0.49779432499330001</c:v>
                </c:pt>
                <c:pt idx="2">
                  <c:v>-3.6121143112800014E-2</c:v>
                </c:pt>
                <c:pt idx="3">
                  <c:v>-1.2491708071430998</c:v>
                </c:pt>
                <c:pt idx="4">
                  <c:v>-1.2826886672808997</c:v>
                </c:pt>
                <c:pt idx="5">
                  <c:v>-0.65522066213689967</c:v>
                </c:pt>
                <c:pt idx="6">
                  <c:v>-0.59612963391539964</c:v>
                </c:pt>
                <c:pt idx="7">
                  <c:v>-0.7451082310550996</c:v>
                </c:pt>
                <c:pt idx="8">
                  <c:v>-0.44741391147899962</c:v>
                </c:pt>
                <c:pt idx="9">
                  <c:v>-0.86333084299929963</c:v>
                </c:pt>
                <c:pt idx="10">
                  <c:v>-1.0482645909049997</c:v>
                </c:pt>
                <c:pt idx="11">
                  <c:v>-1.0136320819252997</c:v>
                </c:pt>
                <c:pt idx="12">
                  <c:v>-0.68392645900379978</c:v>
                </c:pt>
                <c:pt idx="13">
                  <c:v>-0.47332539093069981</c:v>
                </c:pt>
                <c:pt idx="14">
                  <c:v>-0.79036338738019984</c:v>
                </c:pt>
                <c:pt idx="15">
                  <c:v>-0.88069119992859979</c:v>
                </c:pt>
                <c:pt idx="16">
                  <c:v>-0.57464287187429974</c:v>
                </c:pt>
                <c:pt idx="17">
                  <c:v>-0.67093397578889968</c:v>
                </c:pt>
                <c:pt idx="18">
                  <c:v>-0.41726305301839967</c:v>
                </c:pt>
                <c:pt idx="19">
                  <c:v>-0.30803157031319967</c:v>
                </c:pt>
                <c:pt idx="20">
                  <c:v>-0.14099352984129968</c:v>
                </c:pt>
                <c:pt idx="21">
                  <c:v>-0.19982364598849967</c:v>
                </c:pt>
                <c:pt idx="22">
                  <c:v>-7.4866304786099666E-2</c:v>
                </c:pt>
                <c:pt idx="23">
                  <c:v>-0.28066656446839966</c:v>
                </c:pt>
                <c:pt idx="24">
                  <c:v>-0.27149030226959964</c:v>
                </c:pt>
                <c:pt idx="25">
                  <c:v>3.1107156830200378E-2</c:v>
                </c:pt>
                <c:pt idx="26">
                  <c:v>1.5605672438800377E-2</c:v>
                </c:pt>
                <c:pt idx="27">
                  <c:v>-0.57130895549149951</c:v>
                </c:pt>
                <c:pt idx="28">
                  <c:v>-0.42262397974429949</c:v>
                </c:pt>
                <c:pt idx="29">
                  <c:v>-0.25360342540019953</c:v>
                </c:pt>
                <c:pt idx="30">
                  <c:v>-0.3685790067494995</c:v>
                </c:pt>
                <c:pt idx="31">
                  <c:v>0.14180113313500053</c:v>
                </c:pt>
                <c:pt idx="32">
                  <c:v>-1.3889529376699461E-2</c:v>
                </c:pt>
                <c:pt idx="33">
                  <c:v>-1.3989470413399461E-2</c:v>
                </c:pt>
                <c:pt idx="34">
                  <c:v>-8.1995924824399463E-2</c:v>
                </c:pt>
                <c:pt idx="35">
                  <c:v>5.2474647058800533E-2</c:v>
                </c:pt>
                <c:pt idx="36">
                  <c:v>-0.15908614652929948</c:v>
                </c:pt>
                <c:pt idx="37">
                  <c:v>-0.16360157161809949</c:v>
                </c:pt>
                <c:pt idx="38">
                  <c:v>-5.2092724984799499E-2</c:v>
                </c:pt>
                <c:pt idx="39">
                  <c:v>-8.6646824674999498E-2</c:v>
                </c:pt>
                <c:pt idx="40">
                  <c:v>-7.8815046696199501E-2</c:v>
                </c:pt>
                <c:pt idx="41">
                  <c:v>-0.24782980607669952</c:v>
                </c:pt>
                <c:pt idx="42">
                  <c:v>-0.28506798443439951</c:v>
                </c:pt>
                <c:pt idx="43">
                  <c:v>-3.4712519990995339E-3</c:v>
                </c:pt>
                <c:pt idx="44" formatCode="0.0">
                  <c:v>9.492555460940047E-2</c:v>
                </c:pt>
                <c:pt idx="45" formatCode="0.0">
                  <c:v>-0.10302739110799955</c:v>
                </c:pt>
                <c:pt idx="46" formatCode="0.0">
                  <c:v>-4.1529825965799544E-2</c:v>
                </c:pt>
                <c:pt idx="47" formatCode="0.0">
                  <c:v>0.20732336577110044</c:v>
                </c:pt>
                <c:pt idx="48" formatCode="0.0">
                  <c:v>3.2777855138500428E-2</c:v>
                </c:pt>
                <c:pt idx="49" formatCode="0.0">
                  <c:v>-0.31863456532319956</c:v>
                </c:pt>
                <c:pt idx="50" formatCode="0.0">
                  <c:v>-0.60281005725439951</c:v>
                </c:pt>
                <c:pt idx="51" formatCode="0.0">
                  <c:v>-0.31965759074979949</c:v>
                </c:pt>
                <c:pt idx="52" formatCode="0.0">
                  <c:v>-0.38374063535969949</c:v>
                </c:pt>
                <c:pt idx="53" formatCode="0.0">
                  <c:v>-0.30304744040449949</c:v>
                </c:pt>
                <c:pt idx="54" formatCode="0.0">
                  <c:v>-0.16193797108239949</c:v>
                </c:pt>
                <c:pt idx="55" formatCode="0.0">
                  <c:v>-1.0472514745311994</c:v>
                </c:pt>
                <c:pt idx="56" formatCode="0.0">
                  <c:v>-1.9328783537234995</c:v>
                </c:pt>
                <c:pt idx="57" formatCode="0.0">
                  <c:v>-2.5375817448569995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86-4E48-8C13-DA40F8B03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319857576"/>
        <c:axId val="319856264"/>
      </c:barChart>
      <c:lineChart>
        <c:grouping val="standard"/>
        <c:varyColors val="0"/>
        <c:ser>
          <c:idx val="2"/>
          <c:order val="2"/>
          <c:tx>
            <c:strRef>
              <c:f>'13.adat'!$A$5</c:f>
              <c:strCache>
                <c:ptCount val="1"/>
                <c:pt idx="0">
                  <c:v>Nettó portfoliórészvény-követelés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'13.adat'!$C$1:$BH$1</c:f>
              <c:strCache>
                <c:ptCount val="5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</c:strCache>
            </c:strRef>
          </c:cat>
          <c:val>
            <c:numRef>
              <c:f>'13.adat'!$C$5:$BH$5</c:f>
              <c:numCache>
                <c:formatCode>0</c:formatCode>
                <c:ptCount val="58"/>
                <c:pt idx="0" formatCode="General">
                  <c:v>0</c:v>
                </c:pt>
                <c:pt idx="1">
                  <c:v>1.1287572488205999</c:v>
                </c:pt>
                <c:pt idx="2">
                  <c:v>1.4514436909079</c:v>
                </c:pt>
                <c:pt idx="3">
                  <c:v>2.8299984681287</c:v>
                </c:pt>
                <c:pt idx="4">
                  <c:v>3.2516720678358997</c:v>
                </c:pt>
                <c:pt idx="5">
                  <c:v>2.4555041886691997</c:v>
                </c:pt>
                <c:pt idx="6">
                  <c:v>2.8337523568091001</c:v>
                </c:pt>
                <c:pt idx="7">
                  <c:v>3.1233727582404001</c:v>
                </c:pt>
                <c:pt idx="8">
                  <c:v>3.0934184003396998</c:v>
                </c:pt>
                <c:pt idx="9">
                  <c:v>3.4586400776090001</c:v>
                </c:pt>
                <c:pt idx="10">
                  <c:v>3.8257843113187002</c:v>
                </c:pt>
                <c:pt idx="11">
                  <c:v>3.9007738938148004</c:v>
                </c:pt>
                <c:pt idx="12">
                  <c:v>3.8149857031384005</c:v>
                </c:pt>
                <c:pt idx="13">
                  <c:v>3.6693091427611004</c:v>
                </c:pt>
                <c:pt idx="14">
                  <c:v>2.4597775753665005</c:v>
                </c:pt>
                <c:pt idx="15">
                  <c:v>2.1152379047796002</c:v>
                </c:pt>
                <c:pt idx="16">
                  <c:v>1.6117822163742004</c:v>
                </c:pt>
                <c:pt idx="17">
                  <c:v>1.4424031489478004</c:v>
                </c:pt>
                <c:pt idx="18">
                  <c:v>0.97279481596280037</c:v>
                </c:pt>
                <c:pt idx="19">
                  <c:v>0.8131311987993004</c:v>
                </c:pt>
                <c:pt idx="20">
                  <c:v>0.4870458654843004</c:v>
                </c:pt>
                <c:pt idx="21">
                  <c:v>0.52806911801480039</c:v>
                </c:pt>
                <c:pt idx="22">
                  <c:v>0.37385827049800041</c:v>
                </c:pt>
                <c:pt idx="23">
                  <c:v>0.46168134547490036</c:v>
                </c:pt>
                <c:pt idx="24">
                  <c:v>0.80575579807750031</c:v>
                </c:pt>
                <c:pt idx="25">
                  <c:v>0.80399288757940035</c:v>
                </c:pt>
                <c:pt idx="26">
                  <c:v>1.1107747624101003</c:v>
                </c:pt>
                <c:pt idx="27">
                  <c:v>1.8381622661962003</c:v>
                </c:pt>
                <c:pt idx="28">
                  <c:v>1.8671515575798001</c:v>
                </c:pt>
                <c:pt idx="29">
                  <c:v>1.9314848220292002</c:v>
                </c:pt>
                <c:pt idx="30">
                  <c:v>1.9780264656346001</c:v>
                </c:pt>
                <c:pt idx="31">
                  <c:v>1.5053863526949001</c:v>
                </c:pt>
                <c:pt idx="32">
                  <c:v>1.7902981071663</c:v>
                </c:pt>
                <c:pt idx="33">
                  <c:v>1.9953443923273</c:v>
                </c:pt>
                <c:pt idx="34">
                  <c:v>1.9014085604466002</c:v>
                </c:pt>
                <c:pt idx="35">
                  <c:v>1.6467648519603002</c:v>
                </c:pt>
                <c:pt idx="36">
                  <c:v>1.9597817406015001</c:v>
                </c:pt>
                <c:pt idx="37">
                  <c:v>2.2609854589128999</c:v>
                </c:pt>
                <c:pt idx="38">
                  <c:v>2.2517075524742998</c:v>
                </c:pt>
                <c:pt idx="39">
                  <c:v>2.4196095154017998</c:v>
                </c:pt>
                <c:pt idx="40">
                  <c:v>2.4099105229476998</c:v>
                </c:pt>
                <c:pt idx="41">
                  <c:v>2.4794491247843999</c:v>
                </c:pt>
                <c:pt idx="42">
                  <c:v>2.6451510478013001</c:v>
                </c:pt>
                <c:pt idx="43">
                  <c:v>2.5106498608901999</c:v>
                </c:pt>
                <c:pt idx="44" formatCode="0.0">
                  <c:v>2.4373355110217996</c:v>
                </c:pt>
                <c:pt idx="45" formatCode="0.0">
                  <c:v>2.6823173448068998</c:v>
                </c:pt>
                <c:pt idx="46" formatCode="0.0">
                  <c:v>2.6627425528149993</c:v>
                </c:pt>
                <c:pt idx="47" formatCode="0.0">
                  <c:v>2.6308230043253991</c:v>
                </c:pt>
                <c:pt idx="48" formatCode="0.0">
                  <c:v>2.8499758465393996</c:v>
                </c:pt>
                <c:pt idx="49" formatCode="0.0">
                  <c:v>3.5099649794092995</c:v>
                </c:pt>
                <c:pt idx="50" formatCode="0.0">
                  <c:v>4.0390723967317994</c:v>
                </c:pt>
                <c:pt idx="51" formatCode="0.0">
                  <c:v>4.1160671453244992</c:v>
                </c:pt>
                <c:pt idx="52" formatCode="0.0">
                  <c:v>4.8913301895521988</c:v>
                </c:pt>
                <c:pt idx="53" formatCode="0.0">
                  <c:v>5.2947627463281988</c:v>
                </c:pt>
                <c:pt idx="54" formatCode="0.0">
                  <c:v>5.4763705829499987</c:v>
                </c:pt>
                <c:pt idx="55" formatCode="0.0">
                  <c:v>6.7276809726901989</c:v>
                </c:pt>
                <c:pt idx="56" formatCode="0.0">
                  <c:v>7.9188094234923998</c:v>
                </c:pt>
                <c:pt idx="57" formatCode="0.0">
                  <c:v>8.6682646238092005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86-4E48-8C13-DA40F8B03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917984"/>
        <c:axId val="997915032"/>
      </c:lineChart>
      <c:catAx>
        <c:axId val="319857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19856264"/>
        <c:crosses val="autoZero"/>
        <c:auto val="1"/>
        <c:lblAlgn val="ctr"/>
        <c:lblOffset val="100"/>
        <c:tickLblSkip val="1"/>
        <c:noMultiLvlLbl val="0"/>
      </c:catAx>
      <c:valAx>
        <c:axId val="319856264"/>
        <c:scaling>
          <c:orientation val="minMax"/>
          <c:max val="9"/>
          <c:min val="-3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mrd EUR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8333333333333334E-2"/>
              <c:y val="9.979585885097714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19857576"/>
        <c:crosses val="autoZero"/>
        <c:crossBetween val="between"/>
        <c:majorUnit val="1"/>
      </c:valAx>
      <c:valAx>
        <c:axId val="997915032"/>
        <c:scaling>
          <c:orientation val="minMax"/>
          <c:max val="9"/>
          <c:min val="-3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mrd EUR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2022222222222219"/>
              <c:y val="9.979585885097714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7917984"/>
        <c:crosses val="max"/>
        <c:crossBetween val="between"/>
        <c:majorUnit val="1"/>
      </c:valAx>
      <c:catAx>
        <c:axId val="997917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7915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323837376971166E-2"/>
          <c:y val="6.7454248013518861E-2"/>
          <c:w val="0.86377486220923039"/>
          <c:h val="0.633200952277525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'14.adat'!$A$4</c:f>
              <c:strCache>
                <c:ptCount val="1"/>
                <c:pt idx="0">
                  <c:v>Konszolidált államháztartás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'2. adat'!$C$1:$BH$1</c:f>
              <c:strCache>
                <c:ptCount val="5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</c:strCache>
            </c:strRef>
          </c:cat>
          <c:val>
            <c:numRef>
              <c:f>'14.adat'!$C$4:$BH$4</c:f>
              <c:numCache>
                <c:formatCode>0.0</c:formatCode>
                <c:ptCount val="58"/>
                <c:pt idx="0">
                  <c:v>0.51983784182879977</c:v>
                </c:pt>
                <c:pt idx="1">
                  <c:v>-0.47888012456869999</c:v>
                </c:pt>
                <c:pt idx="2">
                  <c:v>1.1684238718924997</c:v>
                </c:pt>
                <c:pt idx="3">
                  <c:v>-2.3348244224667996</c:v>
                </c:pt>
                <c:pt idx="4">
                  <c:v>1.2945615261923007</c:v>
                </c:pt>
                <c:pt idx="5">
                  <c:v>1.1627263326182</c:v>
                </c:pt>
                <c:pt idx="6">
                  <c:v>0.76432944351770082</c:v>
                </c:pt>
                <c:pt idx="7">
                  <c:v>-1.3397629405640001</c:v>
                </c:pt>
                <c:pt idx="8">
                  <c:v>0.15512671292050073</c:v>
                </c:pt>
                <c:pt idx="9">
                  <c:v>-0.77659695499879977</c:v>
                </c:pt>
                <c:pt idx="10">
                  <c:v>1.1479383459834001</c:v>
                </c:pt>
                <c:pt idx="11">
                  <c:v>1.3481725243173002</c:v>
                </c:pt>
                <c:pt idx="12">
                  <c:v>-1.3232840469795004</c:v>
                </c:pt>
                <c:pt idx="13">
                  <c:v>1.0366816147802997</c:v>
                </c:pt>
                <c:pt idx="14">
                  <c:v>1.9019399769387002</c:v>
                </c:pt>
                <c:pt idx="15">
                  <c:v>0.62776348349970024</c:v>
                </c:pt>
                <c:pt idx="16">
                  <c:v>0.1730869735862002</c:v>
                </c:pt>
                <c:pt idx="17">
                  <c:v>-1.6135153579949999</c:v>
                </c:pt>
                <c:pt idx="18">
                  <c:v>0.56850333799689978</c:v>
                </c:pt>
                <c:pt idx="19">
                  <c:v>-1.2321363027202998</c:v>
                </c:pt>
                <c:pt idx="20">
                  <c:v>-3.0856372018694995</c:v>
                </c:pt>
                <c:pt idx="21">
                  <c:v>6.1469873060199916E-2</c:v>
                </c:pt>
                <c:pt idx="22">
                  <c:v>-0.57637431079929957</c:v>
                </c:pt>
                <c:pt idx="23">
                  <c:v>-1.6992224224914998</c:v>
                </c:pt>
                <c:pt idx="24">
                  <c:v>-1.8148750998199001</c:v>
                </c:pt>
                <c:pt idx="25">
                  <c:v>1.0298229319009999</c:v>
                </c:pt>
                <c:pt idx="26">
                  <c:v>-1.4144067609940003</c:v>
                </c:pt>
                <c:pt idx="27">
                  <c:v>-0.74262530128190019</c:v>
                </c:pt>
                <c:pt idx="28">
                  <c:v>-1.1738153185979998</c:v>
                </c:pt>
                <c:pt idx="29">
                  <c:v>-0.62240132588840014</c:v>
                </c:pt>
                <c:pt idx="30">
                  <c:v>0.41534471798899997</c:v>
                </c:pt>
                <c:pt idx="31">
                  <c:v>-0.90567948397060016</c:v>
                </c:pt>
                <c:pt idx="32">
                  <c:v>1.3867082477741002</c:v>
                </c:pt>
                <c:pt idx="33">
                  <c:v>1.5526886377305</c:v>
                </c:pt>
                <c:pt idx="34">
                  <c:v>1.0140036175794997</c:v>
                </c:pt>
                <c:pt idx="35">
                  <c:v>-0.42739606221440013</c:v>
                </c:pt>
                <c:pt idx="36">
                  <c:v>-0.27765928748370006</c:v>
                </c:pt>
                <c:pt idx="37" formatCode="0.00">
                  <c:v>-1.6286423765006</c:v>
                </c:pt>
                <c:pt idx="38" formatCode="0.00">
                  <c:v>0.50170013571240013</c:v>
                </c:pt>
                <c:pt idx="39" formatCode="0.00">
                  <c:v>-1.5546699485927002</c:v>
                </c:pt>
                <c:pt idx="40" formatCode="0.00">
                  <c:v>7.7144266778899989E-2</c:v>
                </c:pt>
                <c:pt idx="41" formatCode="0.00">
                  <c:v>-1.4005205070624001</c:v>
                </c:pt>
                <c:pt idx="42" formatCode="0.00">
                  <c:v>-0.39820785829360006</c:v>
                </c:pt>
                <c:pt idx="43" formatCode="0.00">
                  <c:v>-2.0094397807313</c:v>
                </c:pt>
                <c:pt idx="44" formatCode="0.00">
                  <c:v>4.2073893502800046E-2</c:v>
                </c:pt>
                <c:pt idx="45" formatCode="0.00">
                  <c:v>1.0717863497618001</c:v>
                </c:pt>
                <c:pt idx="46" formatCode="0.00">
                  <c:v>-0.51588145661570006</c:v>
                </c:pt>
                <c:pt idx="47">
                  <c:v>-2.5875922887381999</c:v>
                </c:pt>
                <c:pt idx="48" formatCode="0.00">
                  <c:v>0.12889485327129979</c:v>
                </c:pt>
                <c:pt idx="49" formatCode="0.00">
                  <c:v>4.6057356839992285E-3</c:v>
                </c:pt>
                <c:pt idx="50" formatCode="0.00">
                  <c:v>1.5712324543545</c:v>
                </c:pt>
                <c:pt idx="51" formatCode="0.00">
                  <c:v>1.4662682953696999</c:v>
                </c:pt>
                <c:pt idx="52" formatCode="0.00">
                  <c:v>-0.31324328485829983</c:v>
                </c:pt>
                <c:pt idx="53" formatCode="0.00">
                  <c:v>0.92726769012080001</c:v>
                </c:pt>
                <c:pt idx="54" formatCode="0.00">
                  <c:v>2.1311991840248994</c:v>
                </c:pt>
                <c:pt idx="55" formatCode="0.00">
                  <c:v>2.1436772929344996</c:v>
                </c:pt>
                <c:pt idx="56" formatCode="0.00">
                  <c:v>0.27921946775059975</c:v>
                </c:pt>
                <c:pt idx="57" formatCode="0.00">
                  <c:v>1.2875672595239001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19-4346-B2C8-E1C51A635F67}"/>
            </c:ext>
          </c:extLst>
        </c:ser>
        <c:ser>
          <c:idx val="1"/>
          <c:order val="1"/>
          <c:tx>
            <c:strRef>
              <c:f>'14.adat'!$A$5</c:f>
              <c:strCache>
                <c:ptCount val="1"/>
                <c:pt idx="0">
                  <c:v>Bankszektor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'2. adat'!$C$1:$BH$1</c:f>
              <c:strCache>
                <c:ptCount val="5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</c:strCache>
            </c:strRef>
          </c:cat>
          <c:val>
            <c:numRef>
              <c:f>'14.adat'!$C$5:$BH$5</c:f>
              <c:numCache>
                <c:formatCode>0.0</c:formatCode>
                <c:ptCount val="58"/>
                <c:pt idx="0">
                  <c:v>1.5228018141890001</c:v>
                </c:pt>
                <c:pt idx="1">
                  <c:v>2.1472328324817993</c:v>
                </c:pt>
                <c:pt idx="2">
                  <c:v>0.23488719473450009</c:v>
                </c:pt>
                <c:pt idx="3">
                  <c:v>4.8520493103208997</c:v>
                </c:pt>
                <c:pt idx="4">
                  <c:v>0.77753228818950004</c:v>
                </c:pt>
                <c:pt idx="5">
                  <c:v>-3.7396855505100999</c:v>
                </c:pt>
                <c:pt idx="6">
                  <c:v>-1.0225980202139</c:v>
                </c:pt>
                <c:pt idx="7">
                  <c:v>-5.3320262327999995E-2</c:v>
                </c:pt>
                <c:pt idx="8">
                  <c:v>0.16486349410649989</c:v>
                </c:pt>
                <c:pt idx="9">
                  <c:v>-0.21994931319530001</c:v>
                </c:pt>
                <c:pt idx="10">
                  <c:v>-0.9847972680114</c:v>
                </c:pt>
                <c:pt idx="11">
                  <c:v>-3.0033272460084999</c:v>
                </c:pt>
                <c:pt idx="12">
                  <c:v>1.9402038196269</c:v>
                </c:pt>
                <c:pt idx="13">
                  <c:v>-0.6860491441651001</c:v>
                </c:pt>
                <c:pt idx="14">
                  <c:v>-1.841984536552</c:v>
                </c:pt>
                <c:pt idx="15">
                  <c:v>-3.6125966909915999</c:v>
                </c:pt>
                <c:pt idx="16">
                  <c:v>-0.36450777554530001</c:v>
                </c:pt>
                <c:pt idx="17">
                  <c:v>0.4551474113454001</c:v>
                </c:pt>
                <c:pt idx="18">
                  <c:v>-2.6033321524275999</c:v>
                </c:pt>
                <c:pt idx="19">
                  <c:v>-1.9878795791555002</c:v>
                </c:pt>
                <c:pt idx="20">
                  <c:v>-0.20211788465280001</c:v>
                </c:pt>
                <c:pt idx="21">
                  <c:v>-0.85325984595510007</c:v>
                </c:pt>
                <c:pt idx="22">
                  <c:v>0.22949592068120006</c:v>
                </c:pt>
                <c:pt idx="23">
                  <c:v>-2.0200020819045998</c:v>
                </c:pt>
                <c:pt idx="24">
                  <c:v>0.76054671479479996</c:v>
                </c:pt>
                <c:pt idx="25">
                  <c:v>-0.1419360679069</c:v>
                </c:pt>
                <c:pt idx="26">
                  <c:v>-0.22406561026569999</c:v>
                </c:pt>
                <c:pt idx="27">
                  <c:v>-1.7641795581946</c:v>
                </c:pt>
                <c:pt idx="28">
                  <c:v>0.22521299905069991</c:v>
                </c:pt>
                <c:pt idx="29">
                  <c:v>-8.754331340320004E-2</c:v>
                </c:pt>
                <c:pt idx="30">
                  <c:v>-2.1823924600737001</c:v>
                </c:pt>
                <c:pt idx="31">
                  <c:v>-2.7887262666339003</c:v>
                </c:pt>
                <c:pt idx="32">
                  <c:v>-1.8421453001968999</c:v>
                </c:pt>
                <c:pt idx="33">
                  <c:v>-2.3936877861672996</c:v>
                </c:pt>
                <c:pt idx="34">
                  <c:v>-2.1729633529224004</c:v>
                </c:pt>
                <c:pt idx="35">
                  <c:v>-1.5519136898337</c:v>
                </c:pt>
                <c:pt idx="36">
                  <c:v>0.77321044093680003</c:v>
                </c:pt>
                <c:pt idx="37" formatCode="0.00">
                  <c:v>1.2144788403472999</c:v>
                </c:pt>
                <c:pt idx="38" formatCode="0.00">
                  <c:v>-1.1491452478929001</c:v>
                </c:pt>
                <c:pt idx="39" formatCode="0.00">
                  <c:v>0.22829289893439988</c:v>
                </c:pt>
                <c:pt idx="40" formatCode="0.00">
                  <c:v>-0.6703474782090999</c:v>
                </c:pt>
                <c:pt idx="41" formatCode="0.00">
                  <c:v>0.32042340046489998</c:v>
                </c:pt>
                <c:pt idx="42" formatCode="0.00">
                  <c:v>-0.44905427814589993</c:v>
                </c:pt>
                <c:pt idx="43" formatCode="0.00">
                  <c:v>-0.73773522476059994</c:v>
                </c:pt>
                <c:pt idx="44" formatCode="0.00">
                  <c:v>0.99754060870530004</c:v>
                </c:pt>
                <c:pt idx="45" formatCode="0.00">
                  <c:v>-0.51965612632879998</c:v>
                </c:pt>
                <c:pt idx="46" formatCode="0.00">
                  <c:v>0.40240236962609993</c:v>
                </c:pt>
                <c:pt idx="47">
                  <c:v>1.1427619082453</c:v>
                </c:pt>
                <c:pt idx="48" formatCode="0.00">
                  <c:v>1.0538633654800037E-2</c:v>
                </c:pt>
                <c:pt idx="49" formatCode="0.00">
                  <c:v>0.72228853569840012</c:v>
                </c:pt>
                <c:pt idx="50" formatCode="0.00">
                  <c:v>-2.3588681493001</c:v>
                </c:pt>
                <c:pt idx="51" formatCode="0.00">
                  <c:v>-1.3206128545962001</c:v>
                </c:pt>
                <c:pt idx="52" formatCode="0.00">
                  <c:v>1.5526897570283</c:v>
                </c:pt>
                <c:pt idx="53" formatCode="0.00">
                  <c:v>1.0636918677431</c:v>
                </c:pt>
                <c:pt idx="54" formatCode="0.00">
                  <c:v>-0.78163915518859994</c:v>
                </c:pt>
                <c:pt idx="55" formatCode="0.00">
                  <c:v>-2.4071598229356002</c:v>
                </c:pt>
                <c:pt idx="56" formatCode="0.00">
                  <c:v>3.3968650752536003</c:v>
                </c:pt>
                <c:pt idx="57" formatCode="0.00">
                  <c:v>-8.8695373245800055E-2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19-4346-B2C8-E1C51A635F67}"/>
            </c:ext>
          </c:extLst>
        </c:ser>
        <c:ser>
          <c:idx val="2"/>
          <c:order val="2"/>
          <c:tx>
            <c:strRef>
              <c:f>'14.adat'!$A$6</c:f>
              <c:strCache>
                <c:ptCount val="1"/>
                <c:pt idx="0">
                  <c:v>Vállalati szektor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'2. adat'!$C$1:$BH$1</c:f>
              <c:strCache>
                <c:ptCount val="5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</c:strCache>
            </c:strRef>
          </c:cat>
          <c:val>
            <c:numRef>
              <c:f>'14.adat'!$C$6:$BH$6</c:f>
              <c:numCache>
                <c:formatCode>0.0</c:formatCode>
                <c:ptCount val="58"/>
                <c:pt idx="0">
                  <c:v>1.2797469369385999</c:v>
                </c:pt>
                <c:pt idx="1">
                  <c:v>-0.5805409496820999</c:v>
                </c:pt>
                <c:pt idx="2">
                  <c:v>1.0234118005944002</c:v>
                </c:pt>
                <c:pt idx="3">
                  <c:v>-7.5561126561399988E-2</c:v>
                </c:pt>
                <c:pt idx="4">
                  <c:v>-0.33873175171460002</c:v>
                </c:pt>
                <c:pt idx="5">
                  <c:v>1.0959554400791001</c:v>
                </c:pt>
                <c:pt idx="6">
                  <c:v>-0.18262354152889998</c:v>
                </c:pt>
                <c:pt idx="7">
                  <c:v>0.86898276067369995</c:v>
                </c:pt>
                <c:pt idx="8">
                  <c:v>-0.25554403703200002</c:v>
                </c:pt>
                <c:pt idx="9">
                  <c:v>0.54618757350800018</c:v>
                </c:pt>
                <c:pt idx="10">
                  <c:v>-3.0579255445100002E-2</c:v>
                </c:pt>
                <c:pt idx="11">
                  <c:v>1.3980225321700004E-2</c:v>
                </c:pt>
                <c:pt idx="12">
                  <c:v>-0.29125197426639998</c:v>
                </c:pt>
                <c:pt idx="13">
                  <c:v>-0.6145090055975001</c:v>
                </c:pt>
                <c:pt idx="14">
                  <c:v>-0.8972450204161001</c:v>
                </c:pt>
                <c:pt idx="15">
                  <c:v>1.0234599257318</c:v>
                </c:pt>
                <c:pt idx="16">
                  <c:v>-0.1606373382338</c:v>
                </c:pt>
                <c:pt idx="17">
                  <c:v>-0.60539434043649998</c:v>
                </c:pt>
                <c:pt idx="18">
                  <c:v>-1.2370965704964001</c:v>
                </c:pt>
                <c:pt idx="19">
                  <c:v>-8.413958893459994E-2</c:v>
                </c:pt>
                <c:pt idx="20">
                  <c:v>0.85904510489859986</c:v>
                </c:pt>
                <c:pt idx="21">
                  <c:v>-0.31630387476549998</c:v>
                </c:pt>
                <c:pt idx="22">
                  <c:v>-0.93206477569289992</c:v>
                </c:pt>
                <c:pt idx="23">
                  <c:v>-2.6738020723000005E-2</c:v>
                </c:pt>
                <c:pt idx="24">
                  <c:v>0.1389250279067</c:v>
                </c:pt>
                <c:pt idx="25">
                  <c:v>-0.2256716786938</c:v>
                </c:pt>
                <c:pt idx="26">
                  <c:v>-0.5499324241929</c:v>
                </c:pt>
                <c:pt idx="27">
                  <c:v>-0.98844344068550005</c:v>
                </c:pt>
                <c:pt idx="28">
                  <c:v>2.4704841941699984E-2</c:v>
                </c:pt>
                <c:pt idx="29">
                  <c:v>-0.66383268996519995</c:v>
                </c:pt>
                <c:pt idx="30">
                  <c:v>-0.9808379629313001</c:v>
                </c:pt>
                <c:pt idx="31">
                  <c:v>-0.37313761940240009</c:v>
                </c:pt>
                <c:pt idx="32">
                  <c:v>0.15559370524520005</c:v>
                </c:pt>
                <c:pt idx="33">
                  <c:v>-0.46426536946430003</c:v>
                </c:pt>
                <c:pt idx="34">
                  <c:v>-1.4159393495635999</c:v>
                </c:pt>
                <c:pt idx="35">
                  <c:v>0.2399683772916</c:v>
                </c:pt>
                <c:pt idx="36">
                  <c:v>-0.87742167035499996</c:v>
                </c:pt>
                <c:pt idx="37" formatCode="0.00">
                  <c:v>-0.92013289699550005</c:v>
                </c:pt>
                <c:pt idx="38" formatCode="0.00">
                  <c:v>-0.29342743055909998</c:v>
                </c:pt>
                <c:pt idx="39" formatCode="0.00">
                  <c:v>-0.1962564598996</c:v>
                </c:pt>
                <c:pt idx="40" formatCode="0.00">
                  <c:v>-0.75750660615390009</c:v>
                </c:pt>
                <c:pt idx="41" formatCode="0.00">
                  <c:v>0.44340087741940004</c:v>
                </c:pt>
                <c:pt idx="42" formatCode="0.00">
                  <c:v>-0.65913751773989993</c:v>
                </c:pt>
                <c:pt idx="43" formatCode="0.00">
                  <c:v>0.40634251846939989</c:v>
                </c:pt>
                <c:pt idx="44" formatCode="0.00">
                  <c:v>-1.2439939211489</c:v>
                </c:pt>
                <c:pt idx="45" formatCode="0.00">
                  <c:v>-0.57879885948179999</c:v>
                </c:pt>
                <c:pt idx="46" formatCode="0.00">
                  <c:v>0.2444653717153</c:v>
                </c:pt>
                <c:pt idx="47">
                  <c:v>0.62413520253489996</c:v>
                </c:pt>
                <c:pt idx="48" formatCode="0.00">
                  <c:v>-0.49323560499760005</c:v>
                </c:pt>
                <c:pt idx="49" formatCode="0.00">
                  <c:v>0.50458600165820011</c:v>
                </c:pt>
                <c:pt idx="50" formatCode="0.00">
                  <c:v>0.34863545368020005</c:v>
                </c:pt>
                <c:pt idx="51" formatCode="0.00">
                  <c:v>0.60927319881210007</c:v>
                </c:pt>
                <c:pt idx="52" formatCode="0.00">
                  <c:v>-0.50248969860360004</c:v>
                </c:pt>
                <c:pt idx="53" formatCode="0.00">
                  <c:v>0.29632491710770009</c:v>
                </c:pt>
                <c:pt idx="54" formatCode="0.00">
                  <c:v>-0.34180954830670007</c:v>
                </c:pt>
                <c:pt idx="55" formatCode="0.00">
                  <c:v>0.36523514169220006</c:v>
                </c:pt>
                <c:pt idx="56" formatCode="0.00">
                  <c:v>0.55991935432850004</c:v>
                </c:pt>
                <c:pt idx="57" formatCode="0.00">
                  <c:v>0.27853671446329997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19-4346-B2C8-E1C51A635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47728736"/>
        <c:axId val="647715944"/>
      </c:barChart>
      <c:lineChart>
        <c:grouping val="standard"/>
        <c:varyColors val="0"/>
        <c:ser>
          <c:idx val="3"/>
          <c:order val="3"/>
          <c:tx>
            <c:strRef>
              <c:f>'14.adat'!$A$3</c:f>
              <c:strCache>
                <c:ptCount val="1"/>
                <c:pt idx="0">
                  <c:v>Adóssággeneráló finanszírozás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'2. adat'!$C$1:$BH$1</c:f>
              <c:strCache>
                <c:ptCount val="5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</c:strCache>
            </c:strRef>
          </c:cat>
          <c:val>
            <c:numRef>
              <c:f>'14.adat'!$C$3:$BH$3</c:f>
              <c:numCache>
                <c:formatCode>0.0</c:formatCode>
                <c:ptCount val="58"/>
                <c:pt idx="0">
                  <c:v>3.3223865929563998</c:v>
                </c:pt>
                <c:pt idx="1">
                  <c:v>1.0878117582309994</c:v>
                </c:pt>
                <c:pt idx="2">
                  <c:v>2.4267228672214003</c:v>
                </c:pt>
                <c:pt idx="3">
                  <c:v>2.4416637612927001</c:v>
                </c:pt>
                <c:pt idx="4">
                  <c:v>1.7333620626672008</c:v>
                </c:pt>
                <c:pt idx="5">
                  <c:v>-1.4810037778127996</c:v>
                </c:pt>
                <c:pt idx="6">
                  <c:v>-0.44089211822509916</c:v>
                </c:pt>
                <c:pt idx="7">
                  <c:v>-0.52410044221830021</c:v>
                </c:pt>
                <c:pt idx="8">
                  <c:v>6.4446169995000635E-2</c:v>
                </c:pt>
                <c:pt idx="9">
                  <c:v>-0.45035869468609957</c:v>
                </c:pt>
                <c:pt idx="10">
                  <c:v>0.13256182252690005</c:v>
                </c:pt>
                <c:pt idx="11">
                  <c:v>-1.6411744963694996</c:v>
                </c:pt>
                <c:pt idx="12">
                  <c:v>0.32566779838099963</c:v>
                </c:pt>
                <c:pt idx="13">
                  <c:v>-0.26387653498230046</c:v>
                </c:pt>
                <c:pt idx="14">
                  <c:v>-0.8372895800293999</c:v>
                </c:pt>
                <c:pt idx="15">
                  <c:v>-1.9613732817600997</c:v>
                </c:pt>
                <c:pt idx="16">
                  <c:v>-0.35205814019289983</c:v>
                </c:pt>
                <c:pt idx="17">
                  <c:v>-1.7637622870860996</c:v>
                </c:pt>
                <c:pt idx="18">
                  <c:v>-3.2719253849270999</c:v>
                </c:pt>
                <c:pt idx="19">
                  <c:v>-3.3041554708104002</c:v>
                </c:pt>
                <c:pt idx="20">
                  <c:v>-2.4287099816236992</c:v>
                </c:pt>
                <c:pt idx="21">
                  <c:v>-1.1080938476604001</c:v>
                </c:pt>
                <c:pt idx="22">
                  <c:v>-1.2789431658109995</c:v>
                </c:pt>
                <c:pt idx="23">
                  <c:v>-3.7459625251190998</c:v>
                </c:pt>
                <c:pt idx="24">
                  <c:v>-0.91540335711840015</c:v>
                </c:pt>
                <c:pt idx="25">
                  <c:v>0.66221518530029999</c:v>
                </c:pt>
                <c:pt idx="26">
                  <c:v>-2.1884047954526</c:v>
                </c:pt>
                <c:pt idx="27">
                  <c:v>-3.4952483001620003</c:v>
                </c:pt>
                <c:pt idx="28">
                  <c:v>-0.92389747760559993</c:v>
                </c:pt>
                <c:pt idx="29">
                  <c:v>-1.3737773292568001</c:v>
                </c:pt>
                <c:pt idx="30">
                  <c:v>-2.7478857050160004</c:v>
                </c:pt>
                <c:pt idx="31">
                  <c:v>-4.0675433700069004</c:v>
                </c:pt>
                <c:pt idx="32">
                  <c:v>-0.2998433471775997</c:v>
                </c:pt>
                <c:pt idx="33">
                  <c:v>-1.3052645179010995</c:v>
                </c:pt>
                <c:pt idx="34">
                  <c:v>-2.5748990849065008</c:v>
                </c:pt>
                <c:pt idx="35">
                  <c:v>-1.7393413747565003</c:v>
                </c:pt>
                <c:pt idx="36">
                  <c:v>-0.38187051690189999</c:v>
                </c:pt>
                <c:pt idx="37" formatCode="0.00">
                  <c:v>-1.3342964331488001</c:v>
                </c:pt>
                <c:pt idx="38" formatCode="0.00">
                  <c:v>-0.94087254273959986</c:v>
                </c:pt>
                <c:pt idx="39" formatCode="0.00">
                  <c:v>-1.5226335095579002</c:v>
                </c:pt>
                <c:pt idx="40" formatCode="0.00">
                  <c:v>-1.3507098175841001</c:v>
                </c:pt>
                <c:pt idx="41" formatCode="0.00">
                  <c:v>-0.63669622917809998</c:v>
                </c:pt>
                <c:pt idx="42" formatCode="0.00">
                  <c:v>-1.5063996541794</c:v>
                </c:pt>
                <c:pt idx="43" formatCode="0.00">
                  <c:v>-2.3408324870224999</c:v>
                </c:pt>
                <c:pt idx="44" formatCode="0.00">
                  <c:v>-0.20437941894079992</c:v>
                </c:pt>
                <c:pt idx="45" formatCode="0.00">
                  <c:v>-2.6668636048799876E-2</c:v>
                </c:pt>
                <c:pt idx="46" formatCode="0.00">
                  <c:v>0.13098628472569987</c:v>
                </c:pt>
                <c:pt idx="47">
                  <c:v>-0.82069517795799996</c:v>
                </c:pt>
                <c:pt idx="48" formatCode="0.00">
                  <c:v>-0.35380211807150019</c:v>
                </c:pt>
                <c:pt idx="49" formatCode="0.00">
                  <c:v>1.2314802730405994</c:v>
                </c:pt>
                <c:pt idx="50" formatCode="0.00">
                  <c:v>-0.43900024126539999</c:v>
                </c:pt>
                <c:pt idx="51" formatCode="0.00">
                  <c:v>0.75492863958559986</c:v>
                </c:pt>
                <c:pt idx="52" formatCode="0.00">
                  <c:v>0.73695677356640021</c:v>
                </c:pt>
                <c:pt idx="53" formatCode="0.00">
                  <c:v>2.2872844749716004</c:v>
                </c:pt>
                <c:pt idx="54" formatCode="0.00">
                  <c:v>1.0077504805295994</c:v>
                </c:pt>
                <c:pt idx="55" formatCode="0.00">
                  <c:v>0.1017526116910995</c:v>
                </c:pt>
                <c:pt idx="56" formatCode="0.00">
                  <c:v>4.2360038973326999</c:v>
                </c:pt>
                <c:pt idx="57" formatCode="0.00">
                  <c:v>1.4774086007414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19-4346-B2C8-E1C51A635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512920"/>
        <c:axId val="608509968"/>
      </c:lineChart>
      <c:catAx>
        <c:axId val="64772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47715944"/>
        <c:crosses val="autoZero"/>
        <c:auto val="1"/>
        <c:lblAlgn val="ctr"/>
        <c:lblOffset val="100"/>
        <c:tickLblSkip val="1"/>
        <c:noMultiLvlLbl val="0"/>
      </c:catAx>
      <c:valAx>
        <c:axId val="647715944"/>
        <c:scaling>
          <c:orientation val="minMax"/>
          <c:max val="6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8.6322307692307698E-2"/>
              <c:y val="9.03944444444444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47728736"/>
        <c:crosses val="autoZero"/>
        <c:crossBetween val="between"/>
        <c:majorUnit val="1"/>
      </c:valAx>
      <c:valAx>
        <c:axId val="608509968"/>
        <c:scaling>
          <c:orientation val="minMax"/>
          <c:max val="6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84138785328969246"/>
              <c:y val="2.567223520385030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8512920"/>
        <c:crosses val="max"/>
        <c:crossBetween val="between"/>
        <c:majorUnit val="1"/>
      </c:valAx>
      <c:catAx>
        <c:axId val="608512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850996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7.4150649872032929E-3"/>
          <c:y val="0.89268845862508417"/>
          <c:w val="0.95544462287348819"/>
          <c:h val="0.107197530601066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719002184039783E-2"/>
          <c:y val="6.7454248013518861E-2"/>
          <c:w val="0.87137977741237393"/>
          <c:h val="0.643235142931779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'14.adat'!$B$4</c:f>
              <c:strCache>
                <c:ptCount val="1"/>
                <c:pt idx="0">
                  <c:v>Consolidated government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'2. adat'!$C$2:$BH$2</c:f>
              <c:strCache>
                <c:ptCount val="5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</c:strCache>
            </c:strRef>
          </c:cat>
          <c:val>
            <c:numRef>
              <c:f>'14.adat'!$C$4:$BH$4</c:f>
              <c:numCache>
                <c:formatCode>0.0</c:formatCode>
                <c:ptCount val="58"/>
                <c:pt idx="0">
                  <c:v>0.51983784182879977</c:v>
                </c:pt>
                <c:pt idx="1">
                  <c:v>-0.47888012456869999</c:v>
                </c:pt>
                <c:pt idx="2">
                  <c:v>1.1684238718924997</c:v>
                </c:pt>
                <c:pt idx="3">
                  <c:v>-2.3348244224667996</c:v>
                </c:pt>
                <c:pt idx="4">
                  <c:v>1.2945615261923007</c:v>
                </c:pt>
                <c:pt idx="5">
                  <c:v>1.1627263326182</c:v>
                </c:pt>
                <c:pt idx="6">
                  <c:v>0.76432944351770082</c:v>
                </c:pt>
                <c:pt idx="7">
                  <c:v>-1.3397629405640001</c:v>
                </c:pt>
                <c:pt idx="8">
                  <c:v>0.15512671292050073</c:v>
                </c:pt>
                <c:pt idx="9">
                  <c:v>-0.77659695499879977</c:v>
                </c:pt>
                <c:pt idx="10">
                  <c:v>1.1479383459834001</c:v>
                </c:pt>
                <c:pt idx="11">
                  <c:v>1.3481725243173002</c:v>
                </c:pt>
                <c:pt idx="12">
                  <c:v>-1.3232840469795004</c:v>
                </c:pt>
                <c:pt idx="13">
                  <c:v>1.0366816147802997</c:v>
                </c:pt>
                <c:pt idx="14">
                  <c:v>1.9019399769387002</c:v>
                </c:pt>
                <c:pt idx="15">
                  <c:v>0.62776348349970024</c:v>
                </c:pt>
                <c:pt idx="16">
                  <c:v>0.1730869735862002</c:v>
                </c:pt>
                <c:pt idx="17">
                  <c:v>-1.6135153579949999</c:v>
                </c:pt>
                <c:pt idx="18">
                  <c:v>0.56850333799689978</c:v>
                </c:pt>
                <c:pt idx="19">
                  <c:v>-1.2321363027202998</c:v>
                </c:pt>
                <c:pt idx="20">
                  <c:v>-3.0856372018694995</c:v>
                </c:pt>
                <c:pt idx="21">
                  <c:v>6.1469873060199916E-2</c:v>
                </c:pt>
                <c:pt idx="22">
                  <c:v>-0.57637431079929957</c:v>
                </c:pt>
                <c:pt idx="23">
                  <c:v>-1.6992224224914998</c:v>
                </c:pt>
                <c:pt idx="24">
                  <c:v>-1.8148750998199001</c:v>
                </c:pt>
                <c:pt idx="25">
                  <c:v>1.0298229319009999</c:v>
                </c:pt>
                <c:pt idx="26">
                  <c:v>-1.4144067609940003</c:v>
                </c:pt>
                <c:pt idx="27">
                  <c:v>-0.74262530128190019</c:v>
                </c:pt>
                <c:pt idx="28">
                  <c:v>-1.1738153185979998</c:v>
                </c:pt>
                <c:pt idx="29">
                  <c:v>-0.62240132588840014</c:v>
                </c:pt>
                <c:pt idx="30">
                  <c:v>0.41534471798899997</c:v>
                </c:pt>
                <c:pt idx="31">
                  <c:v>-0.90567948397060016</c:v>
                </c:pt>
                <c:pt idx="32">
                  <c:v>1.3867082477741002</c:v>
                </c:pt>
                <c:pt idx="33">
                  <c:v>1.5526886377305</c:v>
                </c:pt>
                <c:pt idx="34">
                  <c:v>1.0140036175794997</c:v>
                </c:pt>
                <c:pt idx="35">
                  <c:v>-0.42739606221440013</c:v>
                </c:pt>
                <c:pt idx="36">
                  <c:v>-0.27765928748370006</c:v>
                </c:pt>
                <c:pt idx="37" formatCode="0.00">
                  <c:v>-1.6286423765006</c:v>
                </c:pt>
                <c:pt idx="38" formatCode="0.00">
                  <c:v>0.50170013571240013</c:v>
                </c:pt>
                <c:pt idx="39" formatCode="0.00">
                  <c:v>-1.5546699485927002</c:v>
                </c:pt>
                <c:pt idx="40" formatCode="0.00">
                  <c:v>7.7144266778899989E-2</c:v>
                </c:pt>
                <c:pt idx="41" formatCode="0.00">
                  <c:v>-1.4005205070624001</c:v>
                </c:pt>
                <c:pt idx="42" formatCode="0.00">
                  <c:v>-0.39820785829360006</c:v>
                </c:pt>
                <c:pt idx="43" formatCode="0.00">
                  <c:v>-2.0094397807313</c:v>
                </c:pt>
                <c:pt idx="44" formatCode="0.00">
                  <c:v>4.2073893502800046E-2</c:v>
                </c:pt>
                <c:pt idx="45" formatCode="0.00">
                  <c:v>1.0717863497618001</c:v>
                </c:pt>
                <c:pt idx="46" formatCode="0.00">
                  <c:v>-0.51588145661570006</c:v>
                </c:pt>
                <c:pt idx="47">
                  <c:v>-2.5875922887381999</c:v>
                </c:pt>
                <c:pt idx="48" formatCode="0.00">
                  <c:v>0.12889485327129979</c:v>
                </c:pt>
                <c:pt idx="49" formatCode="0.00">
                  <c:v>4.6057356839992285E-3</c:v>
                </c:pt>
                <c:pt idx="50" formatCode="0.00">
                  <c:v>1.5712324543545</c:v>
                </c:pt>
                <c:pt idx="51" formatCode="0.00">
                  <c:v>1.4662682953696999</c:v>
                </c:pt>
                <c:pt idx="52" formatCode="0.00">
                  <c:v>-0.31324328485829983</c:v>
                </c:pt>
                <c:pt idx="53" formatCode="0.00">
                  <c:v>0.92726769012080001</c:v>
                </c:pt>
                <c:pt idx="54" formatCode="0.00">
                  <c:v>2.1311991840248994</c:v>
                </c:pt>
                <c:pt idx="55" formatCode="0.00">
                  <c:v>2.1436772929344996</c:v>
                </c:pt>
                <c:pt idx="56" formatCode="0.00">
                  <c:v>0.27921946775059975</c:v>
                </c:pt>
                <c:pt idx="57" formatCode="0.00">
                  <c:v>1.2875672595239001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00-4F09-8793-9792F8849C16}"/>
            </c:ext>
          </c:extLst>
        </c:ser>
        <c:ser>
          <c:idx val="1"/>
          <c:order val="1"/>
          <c:tx>
            <c:strRef>
              <c:f>'14.adat'!$B$5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'2. adat'!$C$2:$BH$2</c:f>
              <c:strCache>
                <c:ptCount val="5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</c:strCache>
            </c:strRef>
          </c:cat>
          <c:val>
            <c:numRef>
              <c:f>'14.adat'!$C$5:$BH$5</c:f>
              <c:numCache>
                <c:formatCode>0.0</c:formatCode>
                <c:ptCount val="58"/>
                <c:pt idx="0">
                  <c:v>1.5228018141890001</c:v>
                </c:pt>
                <c:pt idx="1">
                  <c:v>2.1472328324817993</c:v>
                </c:pt>
                <c:pt idx="2">
                  <c:v>0.23488719473450009</c:v>
                </c:pt>
                <c:pt idx="3">
                  <c:v>4.8520493103208997</c:v>
                </c:pt>
                <c:pt idx="4">
                  <c:v>0.77753228818950004</c:v>
                </c:pt>
                <c:pt idx="5">
                  <c:v>-3.7396855505100999</c:v>
                </c:pt>
                <c:pt idx="6">
                  <c:v>-1.0225980202139</c:v>
                </c:pt>
                <c:pt idx="7">
                  <c:v>-5.3320262327999995E-2</c:v>
                </c:pt>
                <c:pt idx="8">
                  <c:v>0.16486349410649989</c:v>
                </c:pt>
                <c:pt idx="9">
                  <c:v>-0.21994931319530001</c:v>
                </c:pt>
                <c:pt idx="10">
                  <c:v>-0.9847972680114</c:v>
                </c:pt>
                <c:pt idx="11">
                  <c:v>-3.0033272460084999</c:v>
                </c:pt>
                <c:pt idx="12">
                  <c:v>1.9402038196269</c:v>
                </c:pt>
                <c:pt idx="13">
                  <c:v>-0.6860491441651001</c:v>
                </c:pt>
                <c:pt idx="14">
                  <c:v>-1.841984536552</c:v>
                </c:pt>
                <c:pt idx="15">
                  <c:v>-3.6125966909915999</c:v>
                </c:pt>
                <c:pt idx="16">
                  <c:v>-0.36450777554530001</c:v>
                </c:pt>
                <c:pt idx="17">
                  <c:v>0.4551474113454001</c:v>
                </c:pt>
                <c:pt idx="18">
                  <c:v>-2.6033321524275999</c:v>
                </c:pt>
                <c:pt idx="19">
                  <c:v>-1.9878795791555002</c:v>
                </c:pt>
                <c:pt idx="20">
                  <c:v>-0.20211788465280001</c:v>
                </c:pt>
                <c:pt idx="21">
                  <c:v>-0.85325984595510007</c:v>
                </c:pt>
                <c:pt idx="22">
                  <c:v>0.22949592068120006</c:v>
                </c:pt>
                <c:pt idx="23">
                  <c:v>-2.0200020819045998</c:v>
                </c:pt>
                <c:pt idx="24">
                  <c:v>0.76054671479479996</c:v>
                </c:pt>
                <c:pt idx="25">
                  <c:v>-0.1419360679069</c:v>
                </c:pt>
                <c:pt idx="26">
                  <c:v>-0.22406561026569999</c:v>
                </c:pt>
                <c:pt idx="27">
                  <c:v>-1.7641795581946</c:v>
                </c:pt>
                <c:pt idx="28">
                  <c:v>0.22521299905069991</c:v>
                </c:pt>
                <c:pt idx="29">
                  <c:v>-8.754331340320004E-2</c:v>
                </c:pt>
                <c:pt idx="30">
                  <c:v>-2.1823924600737001</c:v>
                </c:pt>
                <c:pt idx="31">
                  <c:v>-2.7887262666339003</c:v>
                </c:pt>
                <c:pt idx="32">
                  <c:v>-1.8421453001968999</c:v>
                </c:pt>
                <c:pt idx="33">
                  <c:v>-2.3936877861672996</c:v>
                </c:pt>
                <c:pt idx="34">
                  <c:v>-2.1729633529224004</c:v>
                </c:pt>
                <c:pt idx="35">
                  <c:v>-1.5519136898337</c:v>
                </c:pt>
                <c:pt idx="36">
                  <c:v>0.77321044093680003</c:v>
                </c:pt>
                <c:pt idx="37" formatCode="0.00">
                  <c:v>1.2144788403472999</c:v>
                </c:pt>
                <c:pt idx="38" formatCode="0.00">
                  <c:v>-1.1491452478929001</c:v>
                </c:pt>
                <c:pt idx="39" formatCode="0.00">
                  <c:v>0.22829289893439988</c:v>
                </c:pt>
                <c:pt idx="40" formatCode="0.00">
                  <c:v>-0.6703474782090999</c:v>
                </c:pt>
                <c:pt idx="41" formatCode="0.00">
                  <c:v>0.32042340046489998</c:v>
                </c:pt>
                <c:pt idx="42" formatCode="0.00">
                  <c:v>-0.44905427814589993</c:v>
                </c:pt>
                <c:pt idx="43" formatCode="0.00">
                  <c:v>-0.73773522476059994</c:v>
                </c:pt>
                <c:pt idx="44" formatCode="0.00">
                  <c:v>0.99754060870530004</c:v>
                </c:pt>
                <c:pt idx="45" formatCode="0.00">
                  <c:v>-0.51965612632879998</c:v>
                </c:pt>
                <c:pt idx="46" formatCode="0.00">
                  <c:v>0.40240236962609993</c:v>
                </c:pt>
                <c:pt idx="47">
                  <c:v>1.1427619082453</c:v>
                </c:pt>
                <c:pt idx="48" formatCode="0.00">
                  <c:v>1.0538633654800037E-2</c:v>
                </c:pt>
                <c:pt idx="49" formatCode="0.00">
                  <c:v>0.72228853569840012</c:v>
                </c:pt>
                <c:pt idx="50" formatCode="0.00">
                  <c:v>-2.3588681493001</c:v>
                </c:pt>
                <c:pt idx="51" formatCode="0.00">
                  <c:v>-1.3206128545962001</c:v>
                </c:pt>
                <c:pt idx="52" formatCode="0.00">
                  <c:v>1.5526897570283</c:v>
                </c:pt>
                <c:pt idx="53" formatCode="0.00">
                  <c:v>1.0636918677431</c:v>
                </c:pt>
                <c:pt idx="54" formatCode="0.00">
                  <c:v>-0.78163915518859994</c:v>
                </c:pt>
                <c:pt idx="55" formatCode="0.00">
                  <c:v>-2.4071598229356002</c:v>
                </c:pt>
                <c:pt idx="56" formatCode="0.00">
                  <c:v>3.3968650752536003</c:v>
                </c:pt>
                <c:pt idx="57" formatCode="0.00">
                  <c:v>-8.8695373245800055E-2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00-4F09-8793-9792F8849C16}"/>
            </c:ext>
          </c:extLst>
        </c:ser>
        <c:ser>
          <c:idx val="2"/>
          <c:order val="2"/>
          <c:tx>
            <c:strRef>
              <c:f>'14.adat'!$B$6</c:f>
              <c:strCache>
                <c:ptCount val="1"/>
                <c:pt idx="0">
                  <c:v>Corporates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'2. adat'!$C$2:$BH$2</c:f>
              <c:strCache>
                <c:ptCount val="5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</c:strCache>
            </c:strRef>
          </c:cat>
          <c:val>
            <c:numRef>
              <c:f>'14.adat'!$C$6:$BH$6</c:f>
              <c:numCache>
                <c:formatCode>0.0</c:formatCode>
                <c:ptCount val="58"/>
                <c:pt idx="0">
                  <c:v>1.2797469369385999</c:v>
                </c:pt>
                <c:pt idx="1">
                  <c:v>-0.5805409496820999</c:v>
                </c:pt>
                <c:pt idx="2">
                  <c:v>1.0234118005944002</c:v>
                </c:pt>
                <c:pt idx="3">
                  <c:v>-7.5561126561399988E-2</c:v>
                </c:pt>
                <c:pt idx="4">
                  <c:v>-0.33873175171460002</c:v>
                </c:pt>
                <c:pt idx="5">
                  <c:v>1.0959554400791001</c:v>
                </c:pt>
                <c:pt idx="6">
                  <c:v>-0.18262354152889998</c:v>
                </c:pt>
                <c:pt idx="7">
                  <c:v>0.86898276067369995</c:v>
                </c:pt>
                <c:pt idx="8">
                  <c:v>-0.25554403703200002</c:v>
                </c:pt>
                <c:pt idx="9">
                  <c:v>0.54618757350800018</c:v>
                </c:pt>
                <c:pt idx="10">
                  <c:v>-3.0579255445100002E-2</c:v>
                </c:pt>
                <c:pt idx="11">
                  <c:v>1.3980225321700004E-2</c:v>
                </c:pt>
                <c:pt idx="12">
                  <c:v>-0.29125197426639998</c:v>
                </c:pt>
                <c:pt idx="13">
                  <c:v>-0.6145090055975001</c:v>
                </c:pt>
                <c:pt idx="14">
                  <c:v>-0.8972450204161001</c:v>
                </c:pt>
                <c:pt idx="15">
                  <c:v>1.0234599257318</c:v>
                </c:pt>
                <c:pt idx="16">
                  <c:v>-0.1606373382338</c:v>
                </c:pt>
                <c:pt idx="17">
                  <c:v>-0.60539434043649998</c:v>
                </c:pt>
                <c:pt idx="18">
                  <c:v>-1.2370965704964001</c:v>
                </c:pt>
                <c:pt idx="19">
                  <c:v>-8.413958893459994E-2</c:v>
                </c:pt>
                <c:pt idx="20">
                  <c:v>0.85904510489859986</c:v>
                </c:pt>
                <c:pt idx="21">
                  <c:v>-0.31630387476549998</c:v>
                </c:pt>
                <c:pt idx="22">
                  <c:v>-0.93206477569289992</c:v>
                </c:pt>
                <c:pt idx="23">
                  <c:v>-2.6738020723000005E-2</c:v>
                </c:pt>
                <c:pt idx="24">
                  <c:v>0.1389250279067</c:v>
                </c:pt>
                <c:pt idx="25">
                  <c:v>-0.2256716786938</c:v>
                </c:pt>
                <c:pt idx="26">
                  <c:v>-0.5499324241929</c:v>
                </c:pt>
                <c:pt idx="27">
                  <c:v>-0.98844344068550005</c:v>
                </c:pt>
                <c:pt idx="28">
                  <c:v>2.4704841941699984E-2</c:v>
                </c:pt>
                <c:pt idx="29">
                  <c:v>-0.66383268996519995</c:v>
                </c:pt>
                <c:pt idx="30">
                  <c:v>-0.9808379629313001</c:v>
                </c:pt>
                <c:pt idx="31">
                  <c:v>-0.37313761940240009</c:v>
                </c:pt>
                <c:pt idx="32">
                  <c:v>0.15559370524520005</c:v>
                </c:pt>
                <c:pt idx="33">
                  <c:v>-0.46426536946430003</c:v>
                </c:pt>
                <c:pt idx="34">
                  <c:v>-1.4159393495635999</c:v>
                </c:pt>
                <c:pt idx="35">
                  <c:v>0.2399683772916</c:v>
                </c:pt>
                <c:pt idx="36">
                  <c:v>-0.87742167035499996</c:v>
                </c:pt>
                <c:pt idx="37" formatCode="0.00">
                  <c:v>-0.92013289699550005</c:v>
                </c:pt>
                <c:pt idx="38" formatCode="0.00">
                  <c:v>-0.29342743055909998</c:v>
                </c:pt>
                <c:pt idx="39" formatCode="0.00">
                  <c:v>-0.1962564598996</c:v>
                </c:pt>
                <c:pt idx="40" formatCode="0.00">
                  <c:v>-0.75750660615390009</c:v>
                </c:pt>
                <c:pt idx="41" formatCode="0.00">
                  <c:v>0.44340087741940004</c:v>
                </c:pt>
                <c:pt idx="42" formatCode="0.00">
                  <c:v>-0.65913751773989993</c:v>
                </c:pt>
                <c:pt idx="43" formatCode="0.00">
                  <c:v>0.40634251846939989</c:v>
                </c:pt>
                <c:pt idx="44" formatCode="0.00">
                  <c:v>-1.2439939211489</c:v>
                </c:pt>
                <c:pt idx="45" formatCode="0.00">
                  <c:v>-0.57879885948179999</c:v>
                </c:pt>
                <c:pt idx="46" formatCode="0.00">
                  <c:v>0.2444653717153</c:v>
                </c:pt>
                <c:pt idx="47">
                  <c:v>0.62413520253489996</c:v>
                </c:pt>
                <c:pt idx="48" formatCode="0.00">
                  <c:v>-0.49323560499760005</c:v>
                </c:pt>
                <c:pt idx="49" formatCode="0.00">
                  <c:v>0.50458600165820011</c:v>
                </c:pt>
                <c:pt idx="50" formatCode="0.00">
                  <c:v>0.34863545368020005</c:v>
                </c:pt>
                <c:pt idx="51" formatCode="0.00">
                  <c:v>0.60927319881210007</c:v>
                </c:pt>
                <c:pt idx="52" formatCode="0.00">
                  <c:v>-0.50248969860360004</c:v>
                </c:pt>
                <c:pt idx="53" formatCode="0.00">
                  <c:v>0.29632491710770009</c:v>
                </c:pt>
                <c:pt idx="54" formatCode="0.00">
                  <c:v>-0.34180954830670007</c:v>
                </c:pt>
                <c:pt idx="55" formatCode="0.00">
                  <c:v>0.36523514169220006</c:v>
                </c:pt>
                <c:pt idx="56" formatCode="0.00">
                  <c:v>0.55991935432850004</c:v>
                </c:pt>
                <c:pt idx="57" formatCode="0.00">
                  <c:v>0.27853671446329997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00-4F09-8793-9792F8849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47728736"/>
        <c:axId val="647715944"/>
      </c:barChart>
      <c:lineChart>
        <c:grouping val="standard"/>
        <c:varyColors val="0"/>
        <c:ser>
          <c:idx val="3"/>
          <c:order val="3"/>
          <c:tx>
            <c:strRef>
              <c:f>'14.adat'!$B$3</c:f>
              <c:strCache>
                <c:ptCount val="1"/>
                <c:pt idx="0">
                  <c:v>Debt-type financing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'2. adat'!$C$2:$BH$2</c:f>
              <c:strCache>
                <c:ptCount val="5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</c:strCache>
            </c:strRef>
          </c:cat>
          <c:val>
            <c:numRef>
              <c:f>'14.adat'!$C$3:$BH$3</c:f>
              <c:numCache>
                <c:formatCode>0.0</c:formatCode>
                <c:ptCount val="58"/>
                <c:pt idx="0">
                  <c:v>3.3223865929563998</c:v>
                </c:pt>
                <c:pt idx="1">
                  <c:v>1.0878117582309994</c:v>
                </c:pt>
                <c:pt idx="2">
                  <c:v>2.4267228672214003</c:v>
                </c:pt>
                <c:pt idx="3">
                  <c:v>2.4416637612927001</c:v>
                </c:pt>
                <c:pt idx="4">
                  <c:v>1.7333620626672008</c:v>
                </c:pt>
                <c:pt idx="5">
                  <c:v>-1.4810037778127996</c:v>
                </c:pt>
                <c:pt idx="6">
                  <c:v>-0.44089211822509916</c:v>
                </c:pt>
                <c:pt idx="7">
                  <c:v>-0.52410044221830021</c:v>
                </c:pt>
                <c:pt idx="8">
                  <c:v>6.4446169995000635E-2</c:v>
                </c:pt>
                <c:pt idx="9">
                  <c:v>-0.45035869468609957</c:v>
                </c:pt>
                <c:pt idx="10">
                  <c:v>0.13256182252690005</c:v>
                </c:pt>
                <c:pt idx="11">
                  <c:v>-1.6411744963694996</c:v>
                </c:pt>
                <c:pt idx="12">
                  <c:v>0.32566779838099963</c:v>
                </c:pt>
                <c:pt idx="13">
                  <c:v>-0.26387653498230046</c:v>
                </c:pt>
                <c:pt idx="14">
                  <c:v>-0.8372895800293999</c:v>
                </c:pt>
                <c:pt idx="15">
                  <c:v>-1.9613732817600997</c:v>
                </c:pt>
                <c:pt idx="16">
                  <c:v>-0.35205814019289983</c:v>
                </c:pt>
                <c:pt idx="17">
                  <c:v>-1.7637622870860996</c:v>
                </c:pt>
                <c:pt idx="18">
                  <c:v>-3.2719253849270999</c:v>
                </c:pt>
                <c:pt idx="19">
                  <c:v>-3.3041554708104002</c:v>
                </c:pt>
                <c:pt idx="20">
                  <c:v>-2.4287099816236992</c:v>
                </c:pt>
                <c:pt idx="21">
                  <c:v>-1.1080938476604001</c:v>
                </c:pt>
                <c:pt idx="22">
                  <c:v>-1.2789431658109995</c:v>
                </c:pt>
                <c:pt idx="23">
                  <c:v>-3.7459625251190998</c:v>
                </c:pt>
                <c:pt idx="24">
                  <c:v>-0.91540335711840015</c:v>
                </c:pt>
                <c:pt idx="25">
                  <c:v>0.66221518530029999</c:v>
                </c:pt>
                <c:pt idx="26">
                  <c:v>-2.1884047954526</c:v>
                </c:pt>
                <c:pt idx="27">
                  <c:v>-3.4952483001620003</c:v>
                </c:pt>
                <c:pt idx="28">
                  <c:v>-0.92389747760559993</c:v>
                </c:pt>
                <c:pt idx="29">
                  <c:v>-1.3737773292568001</c:v>
                </c:pt>
                <c:pt idx="30">
                  <c:v>-2.7478857050160004</c:v>
                </c:pt>
                <c:pt idx="31">
                  <c:v>-4.0675433700069004</c:v>
                </c:pt>
                <c:pt idx="32">
                  <c:v>-0.2998433471775997</c:v>
                </c:pt>
                <c:pt idx="33">
                  <c:v>-1.3052645179010995</c:v>
                </c:pt>
                <c:pt idx="34">
                  <c:v>-2.5748990849065008</c:v>
                </c:pt>
                <c:pt idx="35">
                  <c:v>-1.7393413747565003</c:v>
                </c:pt>
                <c:pt idx="36">
                  <c:v>-0.38187051690189999</c:v>
                </c:pt>
                <c:pt idx="37" formatCode="0.00">
                  <c:v>-1.3342964331488001</c:v>
                </c:pt>
                <c:pt idx="38" formatCode="0.00">
                  <c:v>-0.94087254273959986</c:v>
                </c:pt>
                <c:pt idx="39" formatCode="0.00">
                  <c:v>-1.5226335095579002</c:v>
                </c:pt>
                <c:pt idx="40" formatCode="0.00">
                  <c:v>-1.3507098175841001</c:v>
                </c:pt>
                <c:pt idx="41" formatCode="0.00">
                  <c:v>-0.63669622917809998</c:v>
                </c:pt>
                <c:pt idx="42" formatCode="0.00">
                  <c:v>-1.5063996541794</c:v>
                </c:pt>
                <c:pt idx="43" formatCode="0.00">
                  <c:v>-2.3408324870224999</c:v>
                </c:pt>
                <c:pt idx="44" formatCode="0.00">
                  <c:v>-0.20437941894079992</c:v>
                </c:pt>
                <c:pt idx="45" formatCode="0.00">
                  <c:v>-2.6668636048799876E-2</c:v>
                </c:pt>
                <c:pt idx="46" formatCode="0.00">
                  <c:v>0.13098628472569987</c:v>
                </c:pt>
                <c:pt idx="47">
                  <c:v>-0.82069517795799996</c:v>
                </c:pt>
                <c:pt idx="48" formatCode="0.00">
                  <c:v>-0.35380211807150019</c:v>
                </c:pt>
                <c:pt idx="49" formatCode="0.00">
                  <c:v>1.2314802730405994</c:v>
                </c:pt>
                <c:pt idx="50" formatCode="0.00">
                  <c:v>-0.43900024126539999</c:v>
                </c:pt>
                <c:pt idx="51" formatCode="0.00">
                  <c:v>0.75492863958559986</c:v>
                </c:pt>
                <c:pt idx="52" formatCode="0.00">
                  <c:v>0.73695677356640021</c:v>
                </c:pt>
                <c:pt idx="53" formatCode="0.00">
                  <c:v>2.2872844749716004</c:v>
                </c:pt>
                <c:pt idx="54" formatCode="0.00">
                  <c:v>1.0077504805295994</c:v>
                </c:pt>
                <c:pt idx="55" formatCode="0.00">
                  <c:v>0.1017526116910995</c:v>
                </c:pt>
                <c:pt idx="56" formatCode="0.00">
                  <c:v>4.2360038973326999</c:v>
                </c:pt>
                <c:pt idx="57" formatCode="0.00">
                  <c:v>1.4774086007414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200-4F09-8793-9792F8849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512920"/>
        <c:axId val="608509968"/>
      </c:lineChart>
      <c:catAx>
        <c:axId val="64772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47715944"/>
        <c:crosses val="autoZero"/>
        <c:auto val="1"/>
        <c:lblAlgn val="ctr"/>
        <c:lblOffset val="100"/>
        <c:tickLblSkip val="1"/>
        <c:noMultiLvlLbl val="0"/>
      </c:catAx>
      <c:valAx>
        <c:axId val="647715944"/>
        <c:scaling>
          <c:orientation val="minMax"/>
          <c:max val="6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900" b="0" i="0" baseline="0">
                    <a:effectLst/>
                  </a:rPr>
                  <a:t>EUR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7.3452739847490692E-2"/>
              <c:y val="9.039514525860565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47728736"/>
        <c:crosses val="autoZero"/>
        <c:crossBetween val="between"/>
        <c:majorUnit val="1"/>
      </c:valAx>
      <c:valAx>
        <c:axId val="608509968"/>
        <c:scaling>
          <c:orientation val="minMax"/>
          <c:max val="6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900" b="0" i="0" baseline="0">
                    <a:effectLst/>
                  </a:rPr>
                  <a:t>EUR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0.7963436538461538"/>
              <c:y val="1.142583333333333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8512920"/>
        <c:crosses val="max"/>
        <c:crossBetween val="between"/>
        <c:majorUnit val="1"/>
      </c:valAx>
      <c:catAx>
        <c:axId val="608512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850996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4.4241127054945942E-2"/>
          <c:y val="0.91374129586611563"/>
          <c:w val="0.88533884615384617"/>
          <c:h val="7.401006716122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69880493843737E-2"/>
          <c:y val="7.5671875E-2"/>
          <c:w val="0.89626023901231056"/>
          <c:h val="0.697891666666666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'15.adat'!$A$3</c:f>
              <c:strCache>
                <c:ptCount val="1"/>
                <c:pt idx="0">
                  <c:v>Bruttó adósság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5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</c:strCache>
            </c:strRef>
          </c:cat>
          <c:val>
            <c:numRef>
              <c:f>[0]!_13_br_adósság</c:f>
              <c:numCache>
                <c:formatCode>0.0</c:formatCode>
                <c:ptCount val="58"/>
                <c:pt idx="0">
                  <c:v>0</c:v>
                </c:pt>
                <c:pt idx="1">
                  <c:v>3.1323686969831996</c:v>
                </c:pt>
                <c:pt idx="2">
                  <c:v>5.4558252868143997</c:v>
                </c:pt>
                <c:pt idx="3">
                  <c:v>8.0249235206946992</c:v>
                </c:pt>
                <c:pt idx="4">
                  <c:v>8.6634731695804987</c:v>
                </c:pt>
                <c:pt idx="5">
                  <c:v>5.8620555179966987</c:v>
                </c:pt>
                <c:pt idx="6">
                  <c:v>3.9400074219701988</c:v>
                </c:pt>
                <c:pt idx="7">
                  <c:v>3.993110854127099</c:v>
                </c:pt>
                <c:pt idx="8">
                  <c:v>3.9610240100286989</c:v>
                </c:pt>
                <c:pt idx="9">
                  <c:v>3.6113626782404991</c:v>
                </c:pt>
                <c:pt idx="10">
                  <c:v>2.7609228249488993</c:v>
                </c:pt>
                <c:pt idx="11">
                  <c:v>-1.1862998918887007</c:v>
                </c:pt>
                <c:pt idx="12">
                  <c:v>0.34625798250439943</c:v>
                </c:pt>
                <c:pt idx="13">
                  <c:v>-0.85856437784970052</c:v>
                </c:pt>
                <c:pt idx="14">
                  <c:v>-2.5225731614174007</c:v>
                </c:pt>
                <c:pt idx="15">
                  <c:v>-6.3495614106839007</c:v>
                </c:pt>
                <c:pt idx="16">
                  <c:v>-6.9555443546008009</c:v>
                </c:pt>
                <c:pt idx="17">
                  <c:v>-8.1269750336557003</c:v>
                </c:pt>
                <c:pt idx="18">
                  <c:v>-10.763673335447001</c:v>
                </c:pt>
                <c:pt idx="19">
                  <c:v>-13.314059534169701</c:v>
                </c:pt>
                <c:pt idx="20">
                  <c:v>-13.084824448808501</c:v>
                </c:pt>
                <c:pt idx="21">
                  <c:v>-14.655487070750201</c:v>
                </c:pt>
                <c:pt idx="22">
                  <c:v>-15.007324462886702</c:v>
                </c:pt>
                <c:pt idx="23">
                  <c:v>-17.000324823154802</c:v>
                </c:pt>
                <c:pt idx="24">
                  <c:v>-16.579342878283502</c:v>
                </c:pt>
                <c:pt idx="25">
                  <c:v>-17.751994223954203</c:v>
                </c:pt>
                <c:pt idx="26">
                  <c:v>-17.952404220350601</c:v>
                </c:pt>
                <c:pt idx="27">
                  <c:v>-18.446081483302603</c:v>
                </c:pt>
                <c:pt idx="28">
                  <c:v>-18.112865646103803</c:v>
                </c:pt>
                <c:pt idx="29">
                  <c:v>-17.713458688957502</c:v>
                </c:pt>
                <c:pt idx="30">
                  <c:v>-19.895240437502302</c:v>
                </c:pt>
                <c:pt idx="31">
                  <c:v>-20.439845327879802</c:v>
                </c:pt>
                <c:pt idx="32">
                  <c:v>-20.396306811972501</c:v>
                </c:pt>
                <c:pt idx="33">
                  <c:v>-20.114803622546702</c:v>
                </c:pt>
                <c:pt idx="34">
                  <c:v>-20.977118401223102</c:v>
                </c:pt>
                <c:pt idx="35">
                  <c:v>-21.700005795205602</c:v>
                </c:pt>
                <c:pt idx="36">
                  <c:v>-19.989993222073803</c:v>
                </c:pt>
                <c:pt idx="37">
                  <c:v>-18.423622941519202</c:v>
                </c:pt>
                <c:pt idx="38">
                  <c:v>-18.241184635875801</c:v>
                </c:pt>
                <c:pt idx="39">
                  <c:v>-19.066677879016602</c:v>
                </c:pt>
                <c:pt idx="40">
                  <c:v>-18.865906015446903</c:v>
                </c:pt>
                <c:pt idx="41">
                  <c:v>-18.950813357271304</c:v>
                </c:pt>
                <c:pt idx="42">
                  <c:v>-18.510616194998203</c:v>
                </c:pt>
                <c:pt idx="43">
                  <c:v>-19.406798442715903</c:v>
                </c:pt>
                <c:pt idx="44">
                  <c:v>-18.653901411643702</c:v>
                </c:pt>
                <c:pt idx="45">
                  <c:v>-19.183192157329003</c:v>
                </c:pt>
                <c:pt idx="46">
                  <c:v>-17.540156738417803</c:v>
                </c:pt>
                <c:pt idx="47">
                  <c:v>-17.984743468025304</c:v>
                </c:pt>
                <c:pt idx="48">
                  <c:v>-17.355349438567405</c:v>
                </c:pt>
                <c:pt idx="49">
                  <c:v>-17.633821702868804</c:v>
                </c:pt>
                <c:pt idx="50">
                  <c:v>-18.886198493453403</c:v>
                </c:pt>
                <c:pt idx="51">
                  <c:v>-21.012980851297304</c:v>
                </c:pt>
                <c:pt idx="52">
                  <c:v>-19.855647653065805</c:v>
                </c:pt>
                <c:pt idx="53">
                  <c:v>-18.865381811199406</c:v>
                </c:pt>
                <c:pt idx="54">
                  <c:v>-19.618592689795804</c:v>
                </c:pt>
                <c:pt idx="55">
                  <c:v>-20.408685711446505</c:v>
                </c:pt>
                <c:pt idx="56">
                  <c:v>-15.495227527987504</c:v>
                </c:pt>
                <c:pt idx="57">
                  <c:v>-15.868625729347704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28-49C7-AC17-4E6AC9D826DA}"/>
            </c:ext>
          </c:extLst>
        </c:ser>
        <c:ser>
          <c:idx val="1"/>
          <c:order val="1"/>
          <c:tx>
            <c:strRef>
              <c:f>'15.adat'!$A$4</c:f>
              <c:strCache>
                <c:ptCount val="1"/>
                <c:pt idx="0">
                  <c:v>Bruttó eszközök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5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</c:strCache>
            </c:strRef>
          </c:cat>
          <c:val>
            <c:numRef>
              <c:f>[0]!_13_eszközök</c:f>
              <c:numCache>
                <c:formatCode>0.0</c:formatCode>
                <c:ptCount val="58"/>
                <c:pt idx="0">
                  <c:v>0</c:v>
                </c:pt>
                <c:pt idx="1">
                  <c:v>0.98513586450140012</c:v>
                </c:pt>
                <c:pt idx="2">
                  <c:v>3.0737052595981007</c:v>
                </c:pt>
                <c:pt idx="3">
                  <c:v>0.7907541831575009</c:v>
                </c:pt>
                <c:pt idx="4">
                  <c:v>0.65177154385380087</c:v>
                </c:pt>
                <c:pt idx="5">
                  <c:v>1.5900394427801008</c:v>
                </c:pt>
                <c:pt idx="6">
                  <c:v>0.69058936696750084</c:v>
                </c:pt>
                <c:pt idx="7">
                  <c:v>0.79701306145240081</c:v>
                </c:pt>
                <c:pt idx="8">
                  <c:v>0.60006272324750087</c:v>
                </c:pt>
                <c:pt idx="9">
                  <c:v>0.47035070465460083</c:v>
                </c:pt>
                <c:pt idx="10">
                  <c:v>0.60470811937440083</c:v>
                </c:pt>
                <c:pt idx="11">
                  <c:v>-0.33918735145469914</c:v>
                </c:pt>
                <c:pt idx="12">
                  <c:v>-0.74683329668849918</c:v>
                </c:pt>
                <c:pt idx="13">
                  <c:v>-1.2656065128774991</c:v>
                </c:pt>
                <c:pt idx="14">
                  <c:v>-1.0876307598931991</c:v>
                </c:pt>
                <c:pt idx="15">
                  <c:v>-1.3020223181680992</c:v>
                </c:pt>
                <c:pt idx="16">
                  <c:v>-1.5434974865396993</c:v>
                </c:pt>
                <c:pt idx="17">
                  <c:v>-3.1700755769399995</c:v>
                </c:pt>
                <c:pt idx="18">
                  <c:v>-3.2034417263036996</c:v>
                </c:pt>
                <c:pt idx="19">
                  <c:v>-3.7659483458708998</c:v>
                </c:pt>
                <c:pt idx="20">
                  <c:v>-3.3345953758568996</c:v>
                </c:pt>
                <c:pt idx="21">
                  <c:v>-4.0519981518434998</c:v>
                </c:pt>
                <c:pt idx="22">
                  <c:v>-4.6333314646612003</c:v>
                </c:pt>
                <c:pt idx="23">
                  <c:v>-4.6063297430247001</c:v>
                </c:pt>
                <c:pt idx="24">
                  <c:v>-4.9458945129482004</c:v>
                </c:pt>
                <c:pt idx="25">
                  <c:v>-5.9766097907120006</c:v>
                </c:pt>
                <c:pt idx="26">
                  <c:v>-5.9529541768427006</c:v>
                </c:pt>
                <c:pt idx="27">
                  <c:v>-4.6824518816001008</c:v>
                </c:pt>
                <c:pt idx="28">
                  <c:v>-4.5744490434520007</c:v>
                </c:pt>
                <c:pt idx="29">
                  <c:v>-4.0874987729025003</c:v>
                </c:pt>
                <c:pt idx="30">
                  <c:v>-4.0868880613736005</c:v>
                </c:pt>
                <c:pt idx="31">
                  <c:v>-1.8427666851172004</c:v>
                </c:pt>
                <c:pt idx="32">
                  <c:v>4.2917130986999341E-2</c:v>
                </c:pt>
                <c:pt idx="33">
                  <c:v>2.7181081065800994</c:v>
                </c:pt>
                <c:pt idx="34">
                  <c:v>4.0287566808260991</c:v>
                </c:pt>
                <c:pt idx="35">
                  <c:v>4.8577829766772993</c:v>
                </c:pt>
                <c:pt idx="36">
                  <c:v>5.7945851088722993</c:v>
                </c:pt>
                <c:pt idx="37">
                  <c:v>6.1464765490795994</c:v>
                </c:pt>
                <c:pt idx="38">
                  <c:v>7.478060102615899</c:v>
                </c:pt>
                <c:pt idx="39">
                  <c:v>6.4242739605406989</c:v>
                </c:pt>
                <c:pt idx="40">
                  <c:v>7.295393302319499</c:v>
                </c:pt>
                <c:pt idx="41">
                  <c:v>6.8900625600301986</c:v>
                </c:pt>
                <c:pt idx="42">
                  <c:v>7.7793140004491983</c:v>
                </c:pt>
                <c:pt idx="43">
                  <c:v>7.6208669774920983</c:v>
                </c:pt>
                <c:pt idx="44">
                  <c:v>7.3762233998589979</c:v>
                </c:pt>
                <c:pt idx="45">
                  <c:v>7.3665887805024983</c:v>
                </c:pt>
                <c:pt idx="46">
                  <c:v>8.6072218297875978</c:v>
                </c:pt>
                <c:pt idx="47">
                  <c:v>7.0198731919347974</c:v>
                </c:pt>
                <c:pt idx="48">
                  <c:v>7.6387285877378979</c:v>
                </c:pt>
                <c:pt idx="49">
                  <c:v>6.6379677877380976</c:v>
                </c:pt>
                <c:pt idx="50">
                  <c:v>7.7444591464535977</c:v>
                </c:pt>
                <c:pt idx="51">
                  <c:v>6.9382896432058976</c:v>
                </c:pt>
                <c:pt idx="52">
                  <c:v>6.542933084409098</c:v>
                </c:pt>
                <c:pt idx="53">
                  <c:v>6.4695070585323977</c:v>
                </c:pt>
                <c:pt idx="54">
                  <c:v>6.4979353351245974</c:v>
                </c:pt>
                <c:pt idx="55">
                  <c:v>8.1150021364094975</c:v>
                </c:pt>
                <c:pt idx="56">
                  <c:v>9.631595244614898</c:v>
                </c:pt>
                <c:pt idx="57">
                  <c:v>9.3468924165004985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28-49C7-AC17-4E6AC9D82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705553688"/>
        <c:axId val="705548984"/>
      </c:barChart>
      <c:lineChart>
        <c:grouping val="standard"/>
        <c:varyColors val="0"/>
        <c:ser>
          <c:idx val="2"/>
          <c:order val="2"/>
          <c:tx>
            <c:strRef>
              <c:f>'15.adat'!$A$5</c:f>
              <c:strCache>
                <c:ptCount val="1"/>
                <c:pt idx="0">
                  <c:v>Nettó adósság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5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</c:strCache>
            </c:strRef>
          </c:cat>
          <c:val>
            <c:numRef>
              <c:f>[0]!_13_nettó</c:f>
              <c:numCache>
                <c:formatCode>0.0</c:formatCode>
                <c:ptCount val="58"/>
                <c:pt idx="0">
                  <c:v>0</c:v>
                </c:pt>
                <c:pt idx="1">
                  <c:v>2.1472328324817997</c:v>
                </c:pt>
                <c:pt idx="2">
                  <c:v>2.382120027216299</c:v>
                </c:pt>
                <c:pt idx="3">
                  <c:v>7.2341693375371978</c:v>
                </c:pt>
                <c:pt idx="4">
                  <c:v>8.0117016257266975</c:v>
                </c:pt>
                <c:pt idx="5">
                  <c:v>4.2720160752165981</c:v>
                </c:pt>
                <c:pt idx="6">
                  <c:v>3.2494180550026979</c:v>
                </c:pt>
                <c:pt idx="7">
                  <c:v>3.1960977926746983</c:v>
                </c:pt>
                <c:pt idx="8">
                  <c:v>3.360961286781198</c:v>
                </c:pt>
                <c:pt idx="9">
                  <c:v>3.1410119735858983</c:v>
                </c:pt>
                <c:pt idx="10">
                  <c:v>2.1562147055744987</c:v>
                </c:pt>
                <c:pt idx="11">
                  <c:v>-0.84711254043400153</c:v>
                </c:pt>
                <c:pt idx="12">
                  <c:v>1.0930912791928986</c:v>
                </c:pt>
                <c:pt idx="13">
                  <c:v>0.40704213502779862</c:v>
                </c:pt>
                <c:pt idx="14">
                  <c:v>-1.4349424015242016</c:v>
                </c:pt>
                <c:pt idx="15">
                  <c:v>-5.0475390925158017</c:v>
                </c:pt>
                <c:pt idx="16">
                  <c:v>-5.4120468680611014</c:v>
                </c:pt>
                <c:pt idx="17">
                  <c:v>-4.9568994567157008</c:v>
                </c:pt>
                <c:pt idx="18">
                  <c:v>-7.5602316091433011</c:v>
                </c:pt>
                <c:pt idx="19">
                  <c:v>-9.548111188298801</c:v>
                </c:pt>
                <c:pt idx="20">
                  <c:v>-9.7502290729516012</c:v>
                </c:pt>
                <c:pt idx="21">
                  <c:v>-10.603488918906702</c:v>
                </c:pt>
                <c:pt idx="22">
                  <c:v>-10.373992998225502</c:v>
                </c:pt>
                <c:pt idx="23">
                  <c:v>-12.393995080130102</c:v>
                </c:pt>
                <c:pt idx="24">
                  <c:v>-11.633448365335301</c:v>
                </c:pt>
                <c:pt idx="25">
                  <c:v>-11.775384433242202</c:v>
                </c:pt>
                <c:pt idx="26">
                  <c:v>-11.999450043507901</c:v>
                </c:pt>
                <c:pt idx="27">
                  <c:v>-13.763629601702501</c:v>
                </c:pt>
                <c:pt idx="28">
                  <c:v>-13.538416602651802</c:v>
                </c:pt>
                <c:pt idx="29">
                  <c:v>-13.625959916055002</c:v>
                </c:pt>
                <c:pt idx="30">
                  <c:v>-15.808352376128703</c:v>
                </c:pt>
                <c:pt idx="31">
                  <c:v>-18.5970786427626</c:v>
                </c:pt>
                <c:pt idx="32">
                  <c:v>-20.439223942959501</c:v>
                </c:pt>
                <c:pt idx="33">
                  <c:v>-22.832911729126803</c:v>
                </c:pt>
                <c:pt idx="34">
                  <c:v>-25.005875082049201</c:v>
                </c:pt>
                <c:pt idx="35">
                  <c:v>-26.557788771882901</c:v>
                </c:pt>
                <c:pt idx="36">
                  <c:v>-25.784578330946104</c:v>
                </c:pt>
                <c:pt idx="37">
                  <c:v>-24.5700994905988</c:v>
                </c:pt>
                <c:pt idx="38">
                  <c:v>-25.7192447384917</c:v>
                </c:pt>
                <c:pt idx="39">
                  <c:v>-25.490951839557301</c:v>
                </c:pt>
                <c:pt idx="40">
                  <c:v>-26.161299317766403</c:v>
                </c:pt>
                <c:pt idx="41">
                  <c:v>-25.840875917301503</c:v>
                </c:pt>
                <c:pt idx="42">
                  <c:v>-26.289930195447401</c:v>
                </c:pt>
                <c:pt idx="43">
                  <c:v>-27.027665420208002</c:v>
                </c:pt>
                <c:pt idx="44">
                  <c:v>-26.030124811502699</c:v>
                </c:pt>
                <c:pt idx="45">
                  <c:v>-26.5497809378315</c:v>
                </c:pt>
                <c:pt idx="46">
                  <c:v>-26.147378568205401</c:v>
                </c:pt>
                <c:pt idx="47">
                  <c:v>-25.004616659960099</c:v>
                </c:pt>
                <c:pt idx="48">
                  <c:v>-24.994078026305303</c:v>
                </c:pt>
                <c:pt idx="49">
                  <c:v>-24.271789490606903</c:v>
                </c:pt>
                <c:pt idx="50">
                  <c:v>-26.630657639907</c:v>
                </c:pt>
                <c:pt idx="51">
                  <c:v>-27.951270494503202</c:v>
                </c:pt>
                <c:pt idx="52">
                  <c:v>-26.398580737474902</c:v>
                </c:pt>
                <c:pt idx="53">
                  <c:v>-25.334888869731802</c:v>
                </c:pt>
                <c:pt idx="54">
                  <c:v>-26.116528024920402</c:v>
                </c:pt>
                <c:pt idx="55">
                  <c:v>-28.523687847856003</c:v>
                </c:pt>
                <c:pt idx="56">
                  <c:v>-25.126822772602402</c:v>
                </c:pt>
                <c:pt idx="57">
                  <c:v>-25.215518145848201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28-49C7-AC17-4E6AC9D82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5064"/>
        <c:axId val="705556432"/>
      </c:lineChart>
      <c:catAx>
        <c:axId val="705553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8984"/>
        <c:crosses val="autoZero"/>
        <c:auto val="1"/>
        <c:lblAlgn val="ctr"/>
        <c:lblOffset val="100"/>
        <c:tickLblSkip val="1"/>
        <c:noMultiLvlLbl val="0"/>
      </c:catAx>
      <c:valAx>
        <c:axId val="705548984"/>
        <c:scaling>
          <c:orientation val="minMax"/>
          <c:max val="10"/>
          <c:min val="-3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5.6520120245972326E-2"/>
              <c:y val="1.752852993689268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3688"/>
        <c:crosses val="autoZero"/>
        <c:crossBetween val="between"/>
        <c:majorUnit val="5"/>
      </c:valAx>
      <c:valAx>
        <c:axId val="705556432"/>
        <c:scaling>
          <c:orientation val="minMax"/>
          <c:max val="10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84350522616648127"/>
              <c:y val="6.162591985491577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5064"/>
        <c:crosses val="max"/>
        <c:crossBetween val="between"/>
        <c:majorUnit val="5"/>
      </c:valAx>
      <c:catAx>
        <c:axId val="705545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564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5395893457896137E-2"/>
          <c:y val="0.93158680555555551"/>
          <c:w val="0.90726116731509709"/>
          <c:h val="4.790272621810753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69880493843737E-2"/>
          <c:y val="4.9213503484478234E-2"/>
          <c:w val="0.89626023901231056"/>
          <c:h val="0.665802339248711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'15.adat'!$B$3</c:f>
              <c:strCache>
                <c:ptCount val="1"/>
                <c:pt idx="0">
                  <c:v>Gross debt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5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</c:strCache>
            </c:strRef>
          </c:cat>
          <c:val>
            <c:numRef>
              <c:f>[0]!_13_br_adósság</c:f>
              <c:numCache>
                <c:formatCode>0.0</c:formatCode>
                <c:ptCount val="58"/>
                <c:pt idx="0">
                  <c:v>0</c:v>
                </c:pt>
                <c:pt idx="1">
                  <c:v>3.1323686969831996</c:v>
                </c:pt>
                <c:pt idx="2">
                  <c:v>5.4558252868143997</c:v>
                </c:pt>
                <c:pt idx="3">
                  <c:v>8.0249235206946992</c:v>
                </c:pt>
                <c:pt idx="4">
                  <c:v>8.6634731695804987</c:v>
                </c:pt>
                <c:pt idx="5">
                  <c:v>5.8620555179966987</c:v>
                </c:pt>
                <c:pt idx="6">
                  <c:v>3.9400074219701988</c:v>
                </c:pt>
                <c:pt idx="7">
                  <c:v>3.993110854127099</c:v>
                </c:pt>
                <c:pt idx="8">
                  <c:v>3.9610240100286989</c:v>
                </c:pt>
                <c:pt idx="9">
                  <c:v>3.6113626782404991</c:v>
                </c:pt>
                <c:pt idx="10">
                  <c:v>2.7609228249488993</c:v>
                </c:pt>
                <c:pt idx="11">
                  <c:v>-1.1862998918887007</c:v>
                </c:pt>
                <c:pt idx="12">
                  <c:v>0.34625798250439943</c:v>
                </c:pt>
                <c:pt idx="13">
                  <c:v>-0.85856437784970052</c:v>
                </c:pt>
                <c:pt idx="14">
                  <c:v>-2.5225731614174007</c:v>
                </c:pt>
                <c:pt idx="15">
                  <c:v>-6.3495614106839007</c:v>
                </c:pt>
                <c:pt idx="16">
                  <c:v>-6.9555443546008009</c:v>
                </c:pt>
                <c:pt idx="17">
                  <c:v>-8.1269750336557003</c:v>
                </c:pt>
                <c:pt idx="18">
                  <c:v>-10.763673335447001</c:v>
                </c:pt>
                <c:pt idx="19">
                  <c:v>-13.314059534169701</c:v>
                </c:pt>
                <c:pt idx="20">
                  <c:v>-13.084824448808501</c:v>
                </c:pt>
                <c:pt idx="21">
                  <c:v>-14.655487070750201</c:v>
                </c:pt>
                <c:pt idx="22">
                  <c:v>-15.007324462886702</c:v>
                </c:pt>
                <c:pt idx="23">
                  <c:v>-17.000324823154802</c:v>
                </c:pt>
                <c:pt idx="24">
                  <c:v>-16.579342878283502</c:v>
                </c:pt>
                <c:pt idx="25">
                  <c:v>-17.751994223954203</c:v>
                </c:pt>
                <c:pt idx="26">
                  <c:v>-17.952404220350601</c:v>
                </c:pt>
                <c:pt idx="27">
                  <c:v>-18.446081483302603</c:v>
                </c:pt>
                <c:pt idx="28">
                  <c:v>-18.112865646103803</c:v>
                </c:pt>
                <c:pt idx="29">
                  <c:v>-17.713458688957502</c:v>
                </c:pt>
                <c:pt idx="30">
                  <c:v>-19.895240437502302</c:v>
                </c:pt>
                <c:pt idx="31">
                  <c:v>-20.439845327879802</c:v>
                </c:pt>
                <c:pt idx="32">
                  <c:v>-20.396306811972501</c:v>
                </c:pt>
                <c:pt idx="33">
                  <c:v>-20.114803622546702</c:v>
                </c:pt>
                <c:pt idx="34">
                  <c:v>-20.977118401223102</c:v>
                </c:pt>
                <c:pt idx="35">
                  <c:v>-21.700005795205602</c:v>
                </c:pt>
                <c:pt idx="36">
                  <c:v>-19.989993222073803</c:v>
                </c:pt>
                <c:pt idx="37">
                  <c:v>-18.423622941519202</c:v>
                </c:pt>
                <c:pt idx="38">
                  <c:v>-18.241184635875801</c:v>
                </c:pt>
                <c:pt idx="39">
                  <c:v>-19.066677879016602</c:v>
                </c:pt>
                <c:pt idx="40">
                  <c:v>-18.865906015446903</c:v>
                </c:pt>
                <c:pt idx="41">
                  <c:v>-18.950813357271304</c:v>
                </c:pt>
                <c:pt idx="42">
                  <c:v>-18.510616194998203</c:v>
                </c:pt>
                <c:pt idx="43">
                  <c:v>-19.406798442715903</c:v>
                </c:pt>
                <c:pt idx="44">
                  <c:v>-18.653901411643702</c:v>
                </c:pt>
                <c:pt idx="45">
                  <c:v>-19.183192157329003</c:v>
                </c:pt>
                <c:pt idx="46">
                  <c:v>-17.540156738417803</c:v>
                </c:pt>
                <c:pt idx="47">
                  <c:v>-17.984743468025304</c:v>
                </c:pt>
                <c:pt idx="48">
                  <c:v>-17.355349438567405</c:v>
                </c:pt>
                <c:pt idx="49">
                  <c:v>-17.633821702868804</c:v>
                </c:pt>
                <c:pt idx="50">
                  <c:v>-18.886198493453403</c:v>
                </c:pt>
                <c:pt idx="51">
                  <c:v>-21.012980851297304</c:v>
                </c:pt>
                <c:pt idx="52">
                  <c:v>-19.855647653065805</c:v>
                </c:pt>
                <c:pt idx="53">
                  <c:v>-18.865381811199406</c:v>
                </c:pt>
                <c:pt idx="54">
                  <c:v>-19.618592689795804</c:v>
                </c:pt>
                <c:pt idx="55">
                  <c:v>-20.408685711446505</c:v>
                </c:pt>
                <c:pt idx="56">
                  <c:v>-15.495227527987504</c:v>
                </c:pt>
                <c:pt idx="57">
                  <c:v>-15.868625729347704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4B-4F60-A887-28889E13AB84}"/>
            </c:ext>
          </c:extLst>
        </c:ser>
        <c:ser>
          <c:idx val="1"/>
          <c:order val="1"/>
          <c:tx>
            <c:strRef>
              <c:f>'15.adat'!$B$4</c:f>
              <c:strCache>
                <c:ptCount val="1"/>
                <c:pt idx="0">
                  <c:v>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5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</c:strCache>
            </c:strRef>
          </c:cat>
          <c:val>
            <c:numRef>
              <c:f>[0]!_13_eszközök</c:f>
              <c:numCache>
                <c:formatCode>0.0</c:formatCode>
                <c:ptCount val="58"/>
                <c:pt idx="0">
                  <c:v>0</c:v>
                </c:pt>
                <c:pt idx="1">
                  <c:v>0.98513586450140012</c:v>
                </c:pt>
                <c:pt idx="2">
                  <c:v>3.0737052595981007</c:v>
                </c:pt>
                <c:pt idx="3">
                  <c:v>0.7907541831575009</c:v>
                </c:pt>
                <c:pt idx="4">
                  <c:v>0.65177154385380087</c:v>
                </c:pt>
                <c:pt idx="5">
                  <c:v>1.5900394427801008</c:v>
                </c:pt>
                <c:pt idx="6">
                  <c:v>0.69058936696750084</c:v>
                </c:pt>
                <c:pt idx="7">
                  <c:v>0.79701306145240081</c:v>
                </c:pt>
                <c:pt idx="8">
                  <c:v>0.60006272324750087</c:v>
                </c:pt>
                <c:pt idx="9">
                  <c:v>0.47035070465460083</c:v>
                </c:pt>
                <c:pt idx="10">
                  <c:v>0.60470811937440083</c:v>
                </c:pt>
                <c:pt idx="11">
                  <c:v>-0.33918735145469914</c:v>
                </c:pt>
                <c:pt idx="12">
                  <c:v>-0.74683329668849918</c:v>
                </c:pt>
                <c:pt idx="13">
                  <c:v>-1.2656065128774991</c:v>
                </c:pt>
                <c:pt idx="14">
                  <c:v>-1.0876307598931991</c:v>
                </c:pt>
                <c:pt idx="15">
                  <c:v>-1.3020223181680992</c:v>
                </c:pt>
                <c:pt idx="16">
                  <c:v>-1.5434974865396993</c:v>
                </c:pt>
                <c:pt idx="17">
                  <c:v>-3.1700755769399995</c:v>
                </c:pt>
                <c:pt idx="18">
                  <c:v>-3.2034417263036996</c:v>
                </c:pt>
                <c:pt idx="19">
                  <c:v>-3.7659483458708998</c:v>
                </c:pt>
                <c:pt idx="20">
                  <c:v>-3.3345953758568996</c:v>
                </c:pt>
                <c:pt idx="21">
                  <c:v>-4.0519981518434998</c:v>
                </c:pt>
                <c:pt idx="22">
                  <c:v>-4.6333314646612003</c:v>
                </c:pt>
                <c:pt idx="23">
                  <c:v>-4.6063297430247001</c:v>
                </c:pt>
                <c:pt idx="24">
                  <c:v>-4.9458945129482004</c:v>
                </c:pt>
                <c:pt idx="25">
                  <c:v>-5.9766097907120006</c:v>
                </c:pt>
                <c:pt idx="26">
                  <c:v>-5.9529541768427006</c:v>
                </c:pt>
                <c:pt idx="27">
                  <c:v>-4.6824518816001008</c:v>
                </c:pt>
                <c:pt idx="28">
                  <c:v>-4.5744490434520007</c:v>
                </c:pt>
                <c:pt idx="29">
                  <c:v>-4.0874987729025003</c:v>
                </c:pt>
                <c:pt idx="30">
                  <c:v>-4.0868880613736005</c:v>
                </c:pt>
                <c:pt idx="31">
                  <c:v>-1.8427666851172004</c:v>
                </c:pt>
                <c:pt idx="32">
                  <c:v>4.2917130986999341E-2</c:v>
                </c:pt>
                <c:pt idx="33">
                  <c:v>2.7181081065800994</c:v>
                </c:pt>
                <c:pt idx="34">
                  <c:v>4.0287566808260991</c:v>
                </c:pt>
                <c:pt idx="35">
                  <c:v>4.8577829766772993</c:v>
                </c:pt>
                <c:pt idx="36">
                  <c:v>5.7945851088722993</c:v>
                </c:pt>
                <c:pt idx="37">
                  <c:v>6.1464765490795994</c:v>
                </c:pt>
                <c:pt idx="38">
                  <c:v>7.478060102615899</c:v>
                </c:pt>
                <c:pt idx="39">
                  <c:v>6.4242739605406989</c:v>
                </c:pt>
                <c:pt idx="40">
                  <c:v>7.295393302319499</c:v>
                </c:pt>
                <c:pt idx="41">
                  <c:v>6.8900625600301986</c:v>
                </c:pt>
                <c:pt idx="42">
                  <c:v>7.7793140004491983</c:v>
                </c:pt>
                <c:pt idx="43">
                  <c:v>7.6208669774920983</c:v>
                </c:pt>
                <c:pt idx="44">
                  <c:v>7.3762233998589979</c:v>
                </c:pt>
                <c:pt idx="45">
                  <c:v>7.3665887805024983</c:v>
                </c:pt>
                <c:pt idx="46">
                  <c:v>8.6072218297875978</c:v>
                </c:pt>
                <c:pt idx="47">
                  <c:v>7.0198731919347974</c:v>
                </c:pt>
                <c:pt idx="48">
                  <c:v>7.6387285877378979</c:v>
                </c:pt>
                <c:pt idx="49">
                  <c:v>6.6379677877380976</c:v>
                </c:pt>
                <c:pt idx="50">
                  <c:v>7.7444591464535977</c:v>
                </c:pt>
                <c:pt idx="51">
                  <c:v>6.9382896432058976</c:v>
                </c:pt>
                <c:pt idx="52">
                  <c:v>6.542933084409098</c:v>
                </c:pt>
                <c:pt idx="53">
                  <c:v>6.4695070585323977</c:v>
                </c:pt>
                <c:pt idx="54">
                  <c:v>6.4979353351245974</c:v>
                </c:pt>
                <c:pt idx="55">
                  <c:v>8.1150021364094975</c:v>
                </c:pt>
                <c:pt idx="56">
                  <c:v>9.631595244614898</c:v>
                </c:pt>
                <c:pt idx="57">
                  <c:v>9.3468924165004985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4B-4F60-A887-28889E13A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705553688"/>
        <c:axId val="705548984"/>
      </c:barChart>
      <c:lineChart>
        <c:grouping val="standard"/>
        <c:varyColors val="0"/>
        <c:ser>
          <c:idx val="2"/>
          <c:order val="2"/>
          <c:tx>
            <c:strRef>
              <c:f>'15.adat'!$B$5</c:f>
              <c:strCache>
                <c:ptCount val="1"/>
                <c:pt idx="0">
                  <c:v>Net debt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5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</c:strCache>
            </c:strRef>
          </c:cat>
          <c:val>
            <c:numRef>
              <c:f>[0]!_13_nettó</c:f>
              <c:numCache>
                <c:formatCode>0.0</c:formatCode>
                <c:ptCount val="58"/>
                <c:pt idx="0">
                  <c:v>0</c:v>
                </c:pt>
                <c:pt idx="1">
                  <c:v>2.1472328324817997</c:v>
                </c:pt>
                <c:pt idx="2">
                  <c:v>2.382120027216299</c:v>
                </c:pt>
                <c:pt idx="3">
                  <c:v>7.2341693375371978</c:v>
                </c:pt>
                <c:pt idx="4">
                  <c:v>8.0117016257266975</c:v>
                </c:pt>
                <c:pt idx="5">
                  <c:v>4.2720160752165981</c:v>
                </c:pt>
                <c:pt idx="6">
                  <c:v>3.2494180550026979</c:v>
                </c:pt>
                <c:pt idx="7">
                  <c:v>3.1960977926746983</c:v>
                </c:pt>
                <c:pt idx="8">
                  <c:v>3.360961286781198</c:v>
                </c:pt>
                <c:pt idx="9">
                  <c:v>3.1410119735858983</c:v>
                </c:pt>
                <c:pt idx="10">
                  <c:v>2.1562147055744987</c:v>
                </c:pt>
                <c:pt idx="11">
                  <c:v>-0.84711254043400153</c:v>
                </c:pt>
                <c:pt idx="12">
                  <c:v>1.0930912791928986</c:v>
                </c:pt>
                <c:pt idx="13">
                  <c:v>0.40704213502779862</c:v>
                </c:pt>
                <c:pt idx="14">
                  <c:v>-1.4349424015242016</c:v>
                </c:pt>
                <c:pt idx="15">
                  <c:v>-5.0475390925158017</c:v>
                </c:pt>
                <c:pt idx="16">
                  <c:v>-5.4120468680611014</c:v>
                </c:pt>
                <c:pt idx="17">
                  <c:v>-4.9568994567157008</c:v>
                </c:pt>
                <c:pt idx="18">
                  <c:v>-7.5602316091433011</c:v>
                </c:pt>
                <c:pt idx="19">
                  <c:v>-9.548111188298801</c:v>
                </c:pt>
                <c:pt idx="20">
                  <c:v>-9.7502290729516012</c:v>
                </c:pt>
                <c:pt idx="21">
                  <c:v>-10.603488918906702</c:v>
                </c:pt>
                <c:pt idx="22">
                  <c:v>-10.373992998225502</c:v>
                </c:pt>
                <c:pt idx="23">
                  <c:v>-12.393995080130102</c:v>
                </c:pt>
                <c:pt idx="24">
                  <c:v>-11.633448365335301</c:v>
                </c:pt>
                <c:pt idx="25">
                  <c:v>-11.775384433242202</c:v>
                </c:pt>
                <c:pt idx="26">
                  <c:v>-11.999450043507901</c:v>
                </c:pt>
                <c:pt idx="27">
                  <c:v>-13.763629601702501</c:v>
                </c:pt>
                <c:pt idx="28">
                  <c:v>-13.538416602651802</c:v>
                </c:pt>
                <c:pt idx="29">
                  <c:v>-13.625959916055002</c:v>
                </c:pt>
                <c:pt idx="30">
                  <c:v>-15.808352376128703</c:v>
                </c:pt>
                <c:pt idx="31">
                  <c:v>-18.5970786427626</c:v>
                </c:pt>
                <c:pt idx="32">
                  <c:v>-20.439223942959501</c:v>
                </c:pt>
                <c:pt idx="33">
                  <c:v>-22.832911729126803</c:v>
                </c:pt>
                <c:pt idx="34">
                  <c:v>-25.005875082049201</c:v>
                </c:pt>
                <c:pt idx="35">
                  <c:v>-26.557788771882901</c:v>
                </c:pt>
                <c:pt idx="36">
                  <c:v>-25.784578330946104</c:v>
                </c:pt>
                <c:pt idx="37">
                  <c:v>-24.5700994905988</c:v>
                </c:pt>
                <c:pt idx="38">
                  <c:v>-25.7192447384917</c:v>
                </c:pt>
                <c:pt idx="39">
                  <c:v>-25.490951839557301</c:v>
                </c:pt>
                <c:pt idx="40">
                  <c:v>-26.161299317766403</c:v>
                </c:pt>
                <c:pt idx="41">
                  <c:v>-25.840875917301503</c:v>
                </c:pt>
                <c:pt idx="42">
                  <c:v>-26.289930195447401</c:v>
                </c:pt>
                <c:pt idx="43">
                  <c:v>-27.027665420208002</c:v>
                </c:pt>
                <c:pt idx="44">
                  <c:v>-26.030124811502699</c:v>
                </c:pt>
                <c:pt idx="45">
                  <c:v>-26.5497809378315</c:v>
                </c:pt>
                <c:pt idx="46">
                  <c:v>-26.147378568205401</c:v>
                </c:pt>
                <c:pt idx="47">
                  <c:v>-25.004616659960099</c:v>
                </c:pt>
                <c:pt idx="48">
                  <c:v>-24.994078026305303</c:v>
                </c:pt>
                <c:pt idx="49">
                  <c:v>-24.271789490606903</c:v>
                </c:pt>
                <c:pt idx="50">
                  <c:v>-26.630657639907</c:v>
                </c:pt>
                <c:pt idx="51">
                  <c:v>-27.951270494503202</c:v>
                </c:pt>
                <c:pt idx="52">
                  <c:v>-26.398580737474902</c:v>
                </c:pt>
                <c:pt idx="53">
                  <c:v>-25.334888869731802</c:v>
                </c:pt>
                <c:pt idx="54">
                  <c:v>-26.116528024920402</c:v>
                </c:pt>
                <c:pt idx="55">
                  <c:v>-28.523687847856003</c:v>
                </c:pt>
                <c:pt idx="56">
                  <c:v>-25.126822772602402</c:v>
                </c:pt>
                <c:pt idx="57">
                  <c:v>-25.215518145848201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4B-4F60-A887-28889E13A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5064"/>
        <c:axId val="705556432"/>
      </c:lineChart>
      <c:catAx>
        <c:axId val="705553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8984"/>
        <c:crosses val="autoZero"/>
        <c:auto val="1"/>
        <c:lblAlgn val="ctr"/>
        <c:lblOffset val="100"/>
        <c:tickLblSkip val="1"/>
        <c:noMultiLvlLbl val="0"/>
      </c:catAx>
      <c:valAx>
        <c:axId val="705548984"/>
        <c:scaling>
          <c:orientation val="minMax"/>
          <c:max val="10"/>
          <c:min val="-3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hu-HU" sz="900" b="0" i="0" baseline="0">
                    <a:effectLst/>
                  </a:rPr>
                  <a:t>EUR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5.6520120245972326E-2"/>
              <c:y val="1.752852993689268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3688"/>
        <c:crosses val="autoZero"/>
        <c:crossBetween val="between"/>
        <c:majorUnit val="5"/>
      </c:valAx>
      <c:valAx>
        <c:axId val="705556432"/>
        <c:scaling>
          <c:orientation val="minMax"/>
          <c:max val="10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baseline="0">
                    <a:effectLst/>
                  </a:rPr>
                  <a:t>EUR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0.78148666396631927"/>
              <c:y val="1.752777777777777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5064"/>
        <c:crosses val="max"/>
        <c:crossBetween val="between"/>
        <c:majorUnit val="5"/>
      </c:valAx>
      <c:catAx>
        <c:axId val="705545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564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.11542730968033323"/>
          <c:y val="0.92159161150023861"/>
          <c:w val="0.77675465448888437"/>
          <c:h val="7.332410957061463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786516834905649E-2"/>
          <c:y val="7.5811739266906153E-2"/>
          <c:w val="0.87180351386434585"/>
          <c:h val="0.639830851323544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'16.adat'!$A$8</c:f>
              <c:strCache>
                <c:ptCount val="1"/>
                <c:pt idx="0">
                  <c:v>Deviza állampapír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[0]!_2_dátum</c:f>
              <c:strCache>
                <c:ptCount val="5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</c:strCache>
            </c:strRef>
          </c:cat>
          <c:val>
            <c:numRef>
              <c:f>[0]!_14_devizaÁP</c:f>
              <c:numCache>
                <c:formatCode>0.00</c:formatCode>
                <c:ptCount val="58"/>
                <c:pt idx="0" formatCode="General">
                  <c:v>0</c:v>
                </c:pt>
                <c:pt idx="1">
                  <c:v>1.6866690437823999</c:v>
                </c:pt>
                <c:pt idx="2">
                  <c:v>1.7181074625430999</c:v>
                </c:pt>
                <c:pt idx="3">
                  <c:v>1.9244907543101</c:v>
                </c:pt>
                <c:pt idx="4">
                  <c:v>1.4300885340111</c:v>
                </c:pt>
                <c:pt idx="5">
                  <c:v>0.83999474478780001</c:v>
                </c:pt>
                <c:pt idx="6">
                  <c:v>1.9093266365322001</c:v>
                </c:pt>
                <c:pt idx="7">
                  <c:v>1.9241814007034002</c:v>
                </c:pt>
                <c:pt idx="8">
                  <c:v>3.2615325499545</c:v>
                </c:pt>
                <c:pt idx="9">
                  <c:v>3.0252389202577001</c:v>
                </c:pt>
                <c:pt idx="10">
                  <c:v>1.7834153740597003</c:v>
                </c:pt>
                <c:pt idx="11">
                  <c:v>1.8836328237179003</c:v>
                </c:pt>
                <c:pt idx="12">
                  <c:v>4.3526367898184004</c:v>
                </c:pt>
                <c:pt idx="13">
                  <c:v>4.6893193647021008</c:v>
                </c:pt>
                <c:pt idx="14">
                  <c:v>4.5138505341169006</c:v>
                </c:pt>
                <c:pt idx="15">
                  <c:v>3.4642753115259008</c:v>
                </c:pt>
                <c:pt idx="16">
                  <c:v>3.0686766743956007</c:v>
                </c:pt>
                <c:pt idx="17">
                  <c:v>2.8053685250681006</c:v>
                </c:pt>
                <c:pt idx="18">
                  <c:v>2.2168674210230006</c:v>
                </c:pt>
                <c:pt idx="19">
                  <c:v>1.7033470583384005</c:v>
                </c:pt>
                <c:pt idx="20">
                  <c:v>2.8727266009192007</c:v>
                </c:pt>
                <c:pt idx="21">
                  <c:v>2.4063091979719009</c:v>
                </c:pt>
                <c:pt idx="22">
                  <c:v>2.0474070621095009</c:v>
                </c:pt>
                <c:pt idx="23">
                  <c:v>4.1171096149138009</c:v>
                </c:pt>
                <c:pt idx="24">
                  <c:v>5.3567697969807009</c:v>
                </c:pt>
                <c:pt idx="25">
                  <c:v>4.6148437579886012</c:v>
                </c:pt>
                <c:pt idx="26">
                  <c:v>3.6541869194657011</c:v>
                </c:pt>
                <c:pt idx="27">
                  <c:v>3.6256494284204011</c:v>
                </c:pt>
                <c:pt idx="28">
                  <c:v>2.1228375409596012</c:v>
                </c:pt>
                <c:pt idx="29">
                  <c:v>2.007058198554601</c:v>
                </c:pt>
                <c:pt idx="30">
                  <c:v>1.518121369967701</c:v>
                </c:pt>
                <c:pt idx="31">
                  <c:v>1.0006315796787009</c:v>
                </c:pt>
                <c:pt idx="32">
                  <c:v>-0.25340978409859916</c:v>
                </c:pt>
                <c:pt idx="33">
                  <c:v>-0.43779397125219915</c:v>
                </c:pt>
                <c:pt idx="34">
                  <c:v>-1.1771640350842991</c:v>
                </c:pt>
                <c:pt idx="35">
                  <c:v>-0.89304172765889933</c:v>
                </c:pt>
                <c:pt idx="36">
                  <c:v>-1.0143446015824993</c:v>
                </c:pt>
                <c:pt idx="37">
                  <c:v>-1.3616160677806994</c:v>
                </c:pt>
                <c:pt idx="38">
                  <c:v>-1.8087883084624994</c:v>
                </c:pt>
                <c:pt idx="39">
                  <c:v>-1.8322331773796994</c:v>
                </c:pt>
                <c:pt idx="40">
                  <c:v>-2.0114198898579994</c:v>
                </c:pt>
                <c:pt idx="41">
                  <c:v>-2.8252823428806995</c:v>
                </c:pt>
                <c:pt idx="42">
                  <c:v>-2.9502067853055993</c:v>
                </c:pt>
                <c:pt idx="43">
                  <c:v>-2.7204494999559992</c:v>
                </c:pt>
                <c:pt idx="44">
                  <c:v>-3.9494364188301994</c:v>
                </c:pt>
                <c:pt idx="45">
                  <c:v>-4.047974932528799</c:v>
                </c:pt>
                <c:pt idx="46">
                  <c:v>-4.5613545242306994</c:v>
                </c:pt>
                <c:pt idx="47">
                  <c:v>-4.9863324626903998</c:v>
                </c:pt>
                <c:pt idx="48">
                  <c:v>-7.4235041261286998</c:v>
                </c:pt>
                <c:pt idx="49">
                  <c:v>-4.1862957300982</c:v>
                </c:pt>
                <c:pt idx="50">
                  <c:v>-4.2157106103688999</c:v>
                </c:pt>
                <c:pt idx="51">
                  <c:v>-2.1439618639272999</c:v>
                </c:pt>
                <c:pt idx="52">
                  <c:v>-3.7165854875391999</c:v>
                </c:pt>
                <c:pt idx="53">
                  <c:v>-4.0326118463744001</c:v>
                </c:pt>
                <c:pt idx="54">
                  <c:v>9.0498187424199905E-2</c:v>
                </c:pt>
                <c:pt idx="55">
                  <c:v>-0.39060205610780002</c:v>
                </c:pt>
                <c:pt idx="56">
                  <c:v>-5.2493084006000057E-2</c:v>
                </c:pt>
                <c:pt idx="57">
                  <c:v>1.7124392260132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B-4C60-AD90-3520CD903D04}"/>
            </c:ext>
          </c:extLst>
        </c:ser>
        <c:ser>
          <c:idx val="1"/>
          <c:order val="1"/>
          <c:tx>
            <c:strRef>
              <c:f>'16.adat'!$A$9</c:f>
              <c:strCache>
                <c:ptCount val="1"/>
                <c:pt idx="0">
                  <c:v>Forint állampapír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[0]!_2_dátum</c:f>
              <c:strCache>
                <c:ptCount val="5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</c:strCache>
            </c:strRef>
          </c:cat>
          <c:val>
            <c:numRef>
              <c:f>[0]!_14_forintÁP</c:f>
              <c:numCache>
                <c:formatCode>0.00</c:formatCode>
                <c:ptCount val="58"/>
                <c:pt idx="0" formatCode="General">
                  <c:v>0</c:v>
                </c:pt>
                <c:pt idx="1">
                  <c:v>-0.81608519043399996</c:v>
                </c:pt>
                <c:pt idx="2">
                  <c:v>0.13694752261910004</c:v>
                </c:pt>
                <c:pt idx="3">
                  <c:v>-2.9422033894828004</c:v>
                </c:pt>
                <c:pt idx="4">
                  <c:v>-3.2459763821661003</c:v>
                </c:pt>
                <c:pt idx="5">
                  <c:v>-4.3427093078579997</c:v>
                </c:pt>
                <c:pt idx="6">
                  <c:v>-3.8298914571832996</c:v>
                </c:pt>
                <c:pt idx="7">
                  <c:v>-4.5418785182269996</c:v>
                </c:pt>
                <c:pt idx="8">
                  <c:v>-3.7860589479189999</c:v>
                </c:pt>
                <c:pt idx="9">
                  <c:v>-4.5484809363269001</c:v>
                </c:pt>
                <c:pt idx="10">
                  <c:v>-3.7365926066173003</c:v>
                </c:pt>
                <c:pt idx="11">
                  <c:v>-3.2331948150649001</c:v>
                </c:pt>
                <c:pt idx="12">
                  <c:v>-2.1864608610684</c:v>
                </c:pt>
                <c:pt idx="13">
                  <c:v>-9.1025016678699888E-2</c:v>
                </c:pt>
                <c:pt idx="14">
                  <c:v>1.8142197558171003</c:v>
                </c:pt>
                <c:pt idx="15">
                  <c:v>1.0348739789397001</c:v>
                </c:pt>
                <c:pt idx="16">
                  <c:v>1.8113773885009001</c:v>
                </c:pt>
                <c:pt idx="17">
                  <c:v>2.0405541181850002</c:v>
                </c:pt>
                <c:pt idx="18">
                  <c:v>4.2608633314000004</c:v>
                </c:pt>
                <c:pt idx="19">
                  <c:v>4.9870340328846003</c:v>
                </c:pt>
                <c:pt idx="20">
                  <c:v>4.3289883401512004</c:v>
                </c:pt>
                <c:pt idx="21">
                  <c:v>5.1908927702416001</c:v>
                </c:pt>
                <c:pt idx="22">
                  <c:v>4.6393772794779</c:v>
                </c:pt>
                <c:pt idx="23">
                  <c:v>4.2442785916219998</c:v>
                </c:pt>
                <c:pt idx="24">
                  <c:v>3.4722353908621999</c:v>
                </c:pt>
                <c:pt idx="25">
                  <c:v>4.3634633725854997</c:v>
                </c:pt>
                <c:pt idx="26">
                  <c:v>4.5080298146885998</c:v>
                </c:pt>
                <c:pt idx="27">
                  <c:v>4.9411636421721994</c:v>
                </c:pt>
                <c:pt idx="28">
                  <c:v>5.2049672841485997</c:v>
                </c:pt>
                <c:pt idx="29">
                  <c:v>3.3169836066162999</c:v>
                </c:pt>
                <c:pt idx="30">
                  <c:v>2.6809823699267996</c:v>
                </c:pt>
                <c:pt idx="31">
                  <c:v>2.0087635204729999</c:v>
                </c:pt>
                <c:pt idx="32">
                  <c:v>1.1367198977360999</c:v>
                </c:pt>
                <c:pt idx="33">
                  <c:v>0.93292954058809996</c:v>
                </c:pt>
                <c:pt idx="34">
                  <c:v>1.5132677495406002</c:v>
                </c:pt>
                <c:pt idx="35">
                  <c:v>0.49298900349840014</c:v>
                </c:pt>
                <c:pt idx="36">
                  <c:v>0.13605219464800011</c:v>
                </c:pt>
                <c:pt idx="37">
                  <c:v>-0.19310121242849987</c:v>
                </c:pt>
                <c:pt idx="38">
                  <c:v>0.37938684227330011</c:v>
                </c:pt>
                <c:pt idx="39">
                  <c:v>-7.9641402259999938E-2</c:v>
                </c:pt>
                <c:pt idx="40">
                  <c:v>0.63487842779879999</c:v>
                </c:pt>
                <c:pt idx="41">
                  <c:v>0.35875710623320001</c:v>
                </c:pt>
                <c:pt idx="42">
                  <c:v>0.81770231699389995</c:v>
                </c:pt>
                <c:pt idx="43">
                  <c:v>1.4839812100352998</c:v>
                </c:pt>
                <c:pt idx="44">
                  <c:v>2.0555134821922998</c:v>
                </c:pt>
                <c:pt idx="45">
                  <c:v>2.6121767692616999</c:v>
                </c:pt>
                <c:pt idx="46">
                  <c:v>2.5520683175877998</c:v>
                </c:pt>
                <c:pt idx="47">
                  <c:v>2.098078721741</c:v>
                </c:pt>
                <c:pt idx="48">
                  <c:v>1.8972381341314</c:v>
                </c:pt>
                <c:pt idx="49">
                  <c:v>1.2780601350923999</c:v>
                </c:pt>
                <c:pt idx="50">
                  <c:v>1.8775243099151999</c:v>
                </c:pt>
                <c:pt idx="51">
                  <c:v>2.4482371657297999</c:v>
                </c:pt>
                <c:pt idx="52">
                  <c:v>2.6011358742301001</c:v>
                </c:pt>
                <c:pt idx="53">
                  <c:v>1.3064870814357001</c:v>
                </c:pt>
                <c:pt idx="54">
                  <c:v>2.0623123870866999</c:v>
                </c:pt>
                <c:pt idx="55">
                  <c:v>0.97955577106379987</c:v>
                </c:pt>
                <c:pt idx="56">
                  <c:v>1.4973711827559</c:v>
                </c:pt>
                <c:pt idx="57">
                  <c:v>1.2331446464756999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9B-4C60-AD90-3520CD903D04}"/>
            </c:ext>
          </c:extLst>
        </c:ser>
        <c:ser>
          <c:idx val="3"/>
          <c:order val="2"/>
          <c:tx>
            <c:strRef>
              <c:f>'16.adat'!$A$11</c:f>
              <c:strCache>
                <c:ptCount val="1"/>
                <c:pt idx="0">
                  <c:v>EU/IMF hitel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[0]!_2_dátum</c:f>
              <c:strCache>
                <c:ptCount val="5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</c:strCache>
            </c:strRef>
          </c:cat>
          <c:val>
            <c:numRef>
              <c:f>[0]!_14_EUIMF</c:f>
              <c:numCache>
                <c:formatCode>0.0</c:formatCode>
                <c:ptCount val="58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6.8693366000000005</c:v>
                </c:pt>
                <c:pt idx="4">
                  <c:v>11.2401055</c:v>
                </c:pt>
                <c:pt idx="5">
                  <c:v>12.692426677203404</c:v>
                </c:pt>
                <c:pt idx="6">
                  <c:v>14.246387177203404</c:v>
                </c:pt>
                <c:pt idx="7">
                  <c:v>14.246387177203404</c:v>
                </c:pt>
                <c:pt idx="8">
                  <c:v>14.246387177203404</c:v>
                </c:pt>
                <c:pt idx="9">
                  <c:v>14.246387177203404</c:v>
                </c:pt>
                <c:pt idx="10">
                  <c:v>14.246387177203404</c:v>
                </c:pt>
                <c:pt idx="11">
                  <c:v>14.246387177203404</c:v>
                </c:pt>
                <c:pt idx="12">
                  <c:v>14.246387177203404</c:v>
                </c:pt>
                <c:pt idx="13">
                  <c:v>14.246387177203404</c:v>
                </c:pt>
                <c:pt idx="14">
                  <c:v>14.246387177203404</c:v>
                </c:pt>
                <c:pt idx="15">
                  <c:v>12.246387177203404</c:v>
                </c:pt>
                <c:pt idx="16">
                  <c:v>11.626629383453404</c:v>
                </c:pt>
                <c:pt idx="17">
                  <c:v>10.680883489703403</c:v>
                </c:pt>
                <c:pt idx="18">
                  <c:v>9.7192997334534024</c:v>
                </c:pt>
                <c:pt idx="19">
                  <c:v>8.7719296522034025</c:v>
                </c:pt>
                <c:pt idx="20">
                  <c:v>7.8464196147034029</c:v>
                </c:pt>
                <c:pt idx="21">
                  <c:v>6.9209095772034033</c:v>
                </c:pt>
                <c:pt idx="22">
                  <c:v>4.7569095772034036</c:v>
                </c:pt>
                <c:pt idx="23">
                  <c:v>4.7569095772034036</c:v>
                </c:pt>
                <c:pt idx="24">
                  <c:v>4.7569095772034036</c:v>
                </c:pt>
                <c:pt idx="25">
                  <c:v>4.7569095772034036</c:v>
                </c:pt>
                <c:pt idx="26">
                  <c:v>4.7569095772034036</c:v>
                </c:pt>
                <c:pt idx="27">
                  <c:v>2.7569095772034036</c:v>
                </c:pt>
                <c:pt idx="28">
                  <c:v>2.7569095772034036</c:v>
                </c:pt>
                <c:pt idx="29">
                  <c:v>2.7569095772034036</c:v>
                </c:pt>
                <c:pt idx="30">
                  <c:v>2.7569095772034036</c:v>
                </c:pt>
                <c:pt idx="31">
                  <c:v>1.5569095772034036</c:v>
                </c:pt>
                <c:pt idx="32">
                  <c:v>1.5569095772034036</c:v>
                </c:pt>
                <c:pt idx="33">
                  <c:v>9.0957720340356651E-4</c:v>
                </c:pt>
                <c:pt idx="34">
                  <c:v>9.0957720340356651E-4</c:v>
                </c:pt>
                <c:pt idx="35">
                  <c:v>9.0957720340356651E-4</c:v>
                </c:pt>
                <c:pt idx="36">
                  <c:v>9.0957720340356651E-4</c:v>
                </c:pt>
                <c:pt idx="37">
                  <c:v>9.0957720340356651E-4</c:v>
                </c:pt>
                <c:pt idx="38">
                  <c:v>9.0957720340356651E-4</c:v>
                </c:pt>
                <c:pt idx="39">
                  <c:v>9.0957720340356651E-4</c:v>
                </c:pt>
                <c:pt idx="40">
                  <c:v>9.0957720340356651E-4</c:v>
                </c:pt>
                <c:pt idx="41">
                  <c:v>9.0957720340356651E-4</c:v>
                </c:pt>
                <c:pt idx="42">
                  <c:v>9.0957720340356651E-4</c:v>
                </c:pt>
                <c:pt idx="43">
                  <c:v>9.0957720340356651E-4</c:v>
                </c:pt>
                <c:pt idx="44">
                  <c:v>9.0957720340356651E-4</c:v>
                </c:pt>
                <c:pt idx="45">
                  <c:v>9.0957720340356651E-4</c:v>
                </c:pt>
                <c:pt idx="46">
                  <c:v>9.0957720340356651E-4</c:v>
                </c:pt>
                <c:pt idx="47">
                  <c:v>9.0957720340356651E-4</c:v>
                </c:pt>
                <c:pt idx="48">
                  <c:v>9.0957720340356651E-4</c:v>
                </c:pt>
                <c:pt idx="49">
                  <c:v>9.0957720340356651E-4</c:v>
                </c:pt>
                <c:pt idx="50">
                  <c:v>9.0957720340356651E-4</c:v>
                </c:pt>
                <c:pt idx="51">
                  <c:v>9.0957720340356651E-4</c:v>
                </c:pt>
                <c:pt idx="52">
                  <c:v>9.0957720340356651E-4</c:v>
                </c:pt>
                <c:pt idx="53">
                  <c:v>9.0957720340356651E-4</c:v>
                </c:pt>
                <c:pt idx="54">
                  <c:v>9.0957720340356651E-4</c:v>
                </c:pt>
                <c:pt idx="55">
                  <c:v>9.0957720340356651E-4</c:v>
                </c:pt>
                <c:pt idx="56">
                  <c:v>9.0957720340356651E-4</c:v>
                </c:pt>
                <c:pt idx="57">
                  <c:v>9.0957720340356651E-4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9B-4C60-AD90-3520CD903D04}"/>
            </c:ext>
          </c:extLst>
        </c:ser>
        <c:ser>
          <c:idx val="5"/>
          <c:order val="4"/>
          <c:tx>
            <c:strRef>
              <c:f>'16.adat'!$A$5</c:f>
              <c:strCache>
                <c:ptCount val="1"/>
                <c:pt idx="0">
                  <c:v>Devizatartalék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[0]!_2_dátum</c:f>
              <c:strCache>
                <c:ptCount val="5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</c:strCache>
            </c:strRef>
          </c:cat>
          <c:val>
            <c:numRef>
              <c:f>[0]!_14_devizatart</c:f>
              <c:numCache>
                <c:formatCode>0.00</c:formatCode>
                <c:ptCount val="58"/>
                <c:pt idx="0" formatCode="General">
                  <c:v>0</c:v>
                </c:pt>
                <c:pt idx="1">
                  <c:v>-0.76280749521419999</c:v>
                </c:pt>
                <c:pt idx="2">
                  <c:v>-0.63596412178619999</c:v>
                </c:pt>
                <c:pt idx="3">
                  <c:v>-7.2310195972741003</c:v>
                </c:pt>
                <c:pt idx="4">
                  <c:v>-10.5254507617204</c:v>
                </c:pt>
                <c:pt idx="5">
                  <c:v>-9.9946632963103994</c:v>
                </c:pt>
                <c:pt idx="6">
                  <c:v>-13.721302084171599</c:v>
                </c:pt>
                <c:pt idx="7">
                  <c:v>-13.798505844728499</c:v>
                </c:pt>
                <c:pt idx="8">
                  <c:v>-16.708688593474101</c:v>
                </c:pt>
                <c:pt idx="9">
                  <c:v>-17.6646610808994</c:v>
                </c:pt>
                <c:pt idx="10">
                  <c:v>-16.517377705241699</c:v>
                </c:pt>
                <c:pt idx="11">
                  <c:v>-16.8163690834071</c:v>
                </c:pt>
                <c:pt idx="12">
                  <c:v>-19.236141091141899</c:v>
                </c:pt>
                <c:pt idx="13">
                  <c:v>-20.508399000618301</c:v>
                </c:pt>
                <c:pt idx="14">
                  <c:v>-21.786373296309002</c:v>
                </c:pt>
                <c:pt idx="15">
                  <c:v>-20.690012811625103</c:v>
                </c:pt>
                <c:pt idx="16">
                  <c:v>-17.882438793910001</c:v>
                </c:pt>
                <c:pt idx="17">
                  <c:v>-18.371964374921401</c:v>
                </c:pt>
                <c:pt idx="18">
                  <c:v>-17.482555769344401</c:v>
                </c:pt>
                <c:pt idx="19">
                  <c:v>-17.338749894333002</c:v>
                </c:pt>
                <c:pt idx="20">
                  <c:v>-19.183866577531003</c:v>
                </c:pt>
                <c:pt idx="21">
                  <c:v>-18.527588411387704</c:v>
                </c:pt>
                <c:pt idx="22">
                  <c:v>-15.210090953716504</c:v>
                </c:pt>
                <c:pt idx="23">
                  <c:v>-18.548530460694405</c:v>
                </c:pt>
                <c:pt idx="24">
                  <c:v>-20.964869225131306</c:v>
                </c:pt>
                <c:pt idx="25">
                  <c:v>-20.773740487159806</c:v>
                </c:pt>
                <c:pt idx="26">
                  <c:v>-20.229872734637006</c:v>
                </c:pt>
                <c:pt idx="27">
                  <c:v>-19.288197319716307</c:v>
                </c:pt>
                <c:pt idx="28">
                  <c:v>-20.512617653155008</c:v>
                </c:pt>
                <c:pt idx="29">
                  <c:v>-18.874892764828008</c:v>
                </c:pt>
                <c:pt idx="30">
                  <c:v>-16.349047639448809</c:v>
                </c:pt>
                <c:pt idx="31">
                  <c:v>-14.374846205465008</c:v>
                </c:pt>
                <c:pt idx="32">
                  <c:v>-11.571751795869808</c:v>
                </c:pt>
                <c:pt idx="33">
                  <c:v>-8.2754551711882076</c:v>
                </c:pt>
                <c:pt idx="34">
                  <c:v>-7.2079359260456073</c:v>
                </c:pt>
                <c:pt idx="35">
                  <c:v>-8.2753353198115072</c:v>
                </c:pt>
                <c:pt idx="36">
                  <c:v>-8.2428752258044078</c:v>
                </c:pt>
                <c:pt idx="37">
                  <c:v>-7.9071340551335076</c:v>
                </c:pt>
                <c:pt idx="38">
                  <c:v>-6.9902511294271079</c:v>
                </c:pt>
                <c:pt idx="39">
                  <c:v>-8.3032653205930078</c:v>
                </c:pt>
                <c:pt idx="40">
                  <c:v>-8.0132525057618071</c:v>
                </c:pt>
                <c:pt idx="41">
                  <c:v>-8.7466019954809067</c:v>
                </c:pt>
                <c:pt idx="42">
                  <c:v>-8.5871936204549062</c:v>
                </c:pt>
                <c:pt idx="43">
                  <c:v>-11.900781182262707</c:v>
                </c:pt>
                <c:pt idx="44">
                  <c:v>-11.588698336345706</c:v>
                </c:pt>
                <c:pt idx="45">
                  <c:v>-11.133934653935006</c:v>
                </c:pt>
                <c:pt idx="46">
                  <c:v>-11.801452668511606</c:v>
                </c:pt>
                <c:pt idx="47">
                  <c:v>-12.226154656126806</c:v>
                </c:pt>
                <c:pt idx="48">
                  <c:v>-9.3676009989408051</c:v>
                </c:pt>
                <c:pt idx="49">
                  <c:v>-13.850544015033705</c:v>
                </c:pt>
                <c:pt idx="50">
                  <c:v>-16.251816936500006</c:v>
                </c:pt>
                <c:pt idx="51">
                  <c:v>-18.157063700744608</c:v>
                </c:pt>
                <c:pt idx="52">
                  <c:v>-16.364585267240209</c:v>
                </c:pt>
                <c:pt idx="53">
                  <c:v>-15.173079146459109</c:v>
                </c:pt>
                <c:pt idx="54">
                  <c:v>-22.423477912535709</c:v>
                </c:pt>
                <c:pt idx="55">
                  <c:v>-21.944911012097908</c:v>
                </c:pt>
                <c:pt idx="56">
                  <c:v>-20.357212074452207</c:v>
                </c:pt>
                <c:pt idx="57">
                  <c:v>-20.786812011013605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9B-4C60-AD90-3520CD903D04}"/>
            </c:ext>
          </c:extLst>
        </c:ser>
        <c:ser>
          <c:idx val="2"/>
          <c:order val="5"/>
          <c:tx>
            <c:strRef>
              <c:f>'16.adat'!$A$10</c:f>
              <c:strCache>
                <c:ptCount val="1"/>
                <c:pt idx="0">
                  <c:v>Nettó egyéb tartozás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[0]!_2_dátum</c:f>
              <c:strCache>
                <c:ptCount val="5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</c:strCache>
            </c:strRef>
          </c:cat>
          <c:val>
            <c:numRef>
              <c:f>[0]!_14_egyéb_tart</c:f>
              <c:numCache>
                <c:formatCode>0.00</c:formatCode>
                <c:ptCount val="58"/>
                <c:pt idx="0">
                  <c:v>0</c:v>
                </c:pt>
                <c:pt idx="1">
                  <c:v>-0.58665648270290005</c:v>
                </c:pt>
                <c:pt idx="2">
                  <c:v>-0.52954711605220017</c:v>
                </c:pt>
                <c:pt idx="3">
                  <c:v>-0.26588504269620084</c:v>
                </c:pt>
                <c:pt idx="4">
                  <c:v>0.75051396092470057</c:v>
                </c:pt>
                <c:pt idx="5">
                  <c:v>1.6169583658446969</c:v>
                </c:pt>
                <c:pt idx="6">
                  <c:v>2.9718163548044969</c:v>
                </c:pt>
                <c:pt idx="7">
                  <c:v>2.4063894716698968</c:v>
                </c:pt>
                <c:pt idx="8">
                  <c:v>3.3785282137768973</c:v>
                </c:pt>
                <c:pt idx="9">
                  <c:v>4.556619364308097</c:v>
                </c:pt>
                <c:pt idx="10">
                  <c:v>4.9872095511221968</c:v>
                </c:pt>
                <c:pt idx="11">
                  <c:v>6.0307582123942964</c:v>
                </c:pt>
                <c:pt idx="12">
                  <c:v>3.6115082530525955</c:v>
                </c:pt>
                <c:pt idx="13">
                  <c:v>3.4883293580358954</c:v>
                </c:pt>
                <c:pt idx="14">
                  <c:v>4.9384676887546961</c:v>
                </c:pt>
                <c:pt idx="15">
                  <c:v>8.2987916870388965</c:v>
                </c:pt>
                <c:pt idx="16">
                  <c:v>5.9031576642290968</c:v>
                </c:pt>
                <c:pt idx="17">
                  <c:v>5.7590452006388961</c:v>
                </c:pt>
                <c:pt idx="18">
                  <c:v>4.7679155801388964</c:v>
                </c:pt>
                <c:pt idx="19">
                  <c:v>4.126693144857196</c:v>
                </c:pt>
                <c:pt idx="20">
                  <c:v>3.3003488138382964</c:v>
                </c:pt>
                <c:pt idx="21">
                  <c:v>3.235563531112096</c:v>
                </c:pt>
                <c:pt idx="22">
                  <c:v>2.4161093892676968</c:v>
                </c:pt>
                <c:pt idx="23">
                  <c:v>2.380722608805697</c:v>
                </c:pt>
                <c:pt idx="24">
                  <c:v>2.5145692921155969</c:v>
                </c:pt>
                <c:pt idx="25">
                  <c:v>3.2039615433138966</c:v>
                </c:pt>
                <c:pt idx="26">
                  <c:v>2.0617774262168966</c:v>
                </c:pt>
                <c:pt idx="27">
                  <c:v>1.9728803735759965</c:v>
                </c:pt>
                <c:pt idx="28">
                  <c:v>3.2624936339010966</c:v>
                </c:pt>
                <c:pt idx="29">
                  <c:v>3.0061304396229969</c:v>
                </c:pt>
                <c:pt idx="30">
                  <c:v>2.0205680975091966</c:v>
                </c:pt>
                <c:pt idx="31">
                  <c:v>1.5303958192975966</c:v>
                </c:pt>
                <c:pt idx="32">
                  <c:v>2.2400946439906968</c:v>
                </c:pt>
                <c:pt idx="33">
                  <c:v>2.4406612013411966</c:v>
                </c:pt>
                <c:pt idx="34">
                  <c:v>2.5461774286576961</c:v>
                </c:pt>
                <c:pt idx="35">
                  <c:v>3.9223371988259963</c:v>
                </c:pt>
                <c:pt idx="36">
                  <c:v>4.0904575001091965</c:v>
                </c:pt>
                <c:pt idx="37">
                  <c:v>2.8024988262123971</c:v>
                </c:pt>
                <c:pt idx="38">
                  <c:v>2.262000222198397</c:v>
                </c:pt>
                <c:pt idx="39">
                  <c:v>2.5028175782220972</c:v>
                </c:pt>
                <c:pt idx="40">
                  <c:v>1.8612521039984973</c:v>
                </c:pt>
                <c:pt idx="41">
                  <c:v>2.2840648612434973</c:v>
                </c:pt>
                <c:pt idx="42">
                  <c:v>1.3924278595880972</c:v>
                </c:pt>
                <c:pt idx="43">
                  <c:v>2.7656720599042974</c:v>
                </c:pt>
                <c:pt idx="44">
                  <c:v>3.153117754207297</c:v>
                </c:pt>
                <c:pt idx="45">
                  <c:v>3.3120156481875971</c:v>
                </c:pt>
                <c:pt idx="46">
                  <c:v>4.0371402495242972</c:v>
                </c:pt>
                <c:pt idx="47">
                  <c:v>2.7532174827077971</c:v>
                </c:pt>
                <c:pt idx="48">
                  <c:v>2.6615709298409973</c:v>
                </c:pt>
                <c:pt idx="49">
                  <c:v>4.5310892846263959</c:v>
                </c:pt>
                <c:pt idx="50">
                  <c:v>7.933545365895097</c:v>
                </c:pt>
                <c:pt idx="51">
                  <c:v>8.6625988232531981</c:v>
                </c:pt>
                <c:pt idx="52">
                  <c:v>7.9766020200020984</c:v>
                </c:pt>
                <c:pt idx="53">
                  <c:v>9.3230387409713984</c:v>
                </c:pt>
                <c:pt idx="54">
                  <c:v>13.8257013516233</c:v>
                </c:pt>
                <c:pt idx="55">
                  <c:v>17.054668603674898</c:v>
                </c:pt>
                <c:pt idx="56">
                  <c:v>14.890264749985898</c:v>
                </c:pt>
                <c:pt idx="57">
                  <c:v>15.106726172332197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59B-4C60-AD90-3520CD903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05550160"/>
        <c:axId val="705547808"/>
      </c:barChart>
      <c:lineChart>
        <c:grouping val="standard"/>
        <c:varyColors val="0"/>
        <c:ser>
          <c:idx val="4"/>
          <c:order val="3"/>
          <c:tx>
            <c:strRef>
              <c:f>'16.adat'!$A$4</c:f>
              <c:strCache>
                <c:ptCount val="1"/>
                <c:pt idx="0">
                  <c:v>Nettó adósság-beáramlás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5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</c:strCache>
            </c:strRef>
          </c:cat>
          <c:val>
            <c:numRef>
              <c:f>[0]!_14_adósság</c:f>
              <c:numCache>
                <c:formatCode>0.00</c:formatCode>
                <c:ptCount val="58"/>
                <c:pt idx="0" formatCode="General">
                  <c:v>0</c:v>
                </c:pt>
                <c:pt idx="1">
                  <c:v>-0.47888012456869999</c:v>
                </c:pt>
                <c:pt idx="2">
                  <c:v>0.68954374732379997</c:v>
                </c:pt>
                <c:pt idx="3">
                  <c:v>-1.6452806751429987</c:v>
                </c:pt>
                <c:pt idx="4">
                  <c:v>-0.35071914895069867</c:v>
                </c:pt>
                <c:pt idx="5">
                  <c:v>0.81200718366750113</c:v>
                </c:pt>
                <c:pt idx="6">
                  <c:v>1.5763366271852015</c:v>
                </c:pt>
                <c:pt idx="7">
                  <c:v>0.2365736866212016</c:v>
                </c:pt>
                <c:pt idx="8">
                  <c:v>0.39170039954170166</c:v>
                </c:pt>
                <c:pt idx="9">
                  <c:v>-0.38489655545709789</c:v>
                </c:pt>
                <c:pt idx="10">
                  <c:v>0.76304179052630194</c:v>
                </c:pt>
                <c:pt idx="11">
                  <c:v>2.1112143148436022</c:v>
                </c:pt>
                <c:pt idx="12">
                  <c:v>0.78793026786410181</c:v>
                </c:pt>
                <c:pt idx="13">
                  <c:v>1.8226575763844015</c:v>
                </c:pt>
                <c:pt idx="14">
                  <c:v>3.7265518595831013</c:v>
                </c:pt>
                <c:pt idx="15">
                  <c:v>4.3543153430828019</c:v>
                </c:pt>
                <c:pt idx="16">
                  <c:v>4.5263481307090023</c:v>
                </c:pt>
                <c:pt idx="17">
                  <c:v>2.9138854018740021</c:v>
                </c:pt>
                <c:pt idx="18">
                  <c:v>3.4823887398709017</c:v>
                </c:pt>
                <c:pt idx="19">
                  <c:v>2.2502524371506016</c:v>
                </c:pt>
                <c:pt idx="20">
                  <c:v>-0.83538476471889833</c:v>
                </c:pt>
                <c:pt idx="21">
                  <c:v>-0.77391489165869831</c:v>
                </c:pt>
                <c:pt idx="22">
                  <c:v>-1.350289202457998</c:v>
                </c:pt>
                <c:pt idx="23">
                  <c:v>-3.0495116249494978</c:v>
                </c:pt>
                <c:pt idx="24">
                  <c:v>-4.8643867247693979</c:v>
                </c:pt>
                <c:pt idx="25">
                  <c:v>-3.8345637928683978</c:v>
                </c:pt>
                <c:pt idx="26">
                  <c:v>-5.2489705538623976</c:v>
                </c:pt>
                <c:pt idx="27">
                  <c:v>-5.9915958551442969</c:v>
                </c:pt>
                <c:pt idx="28">
                  <c:v>-7.1654111737422967</c:v>
                </c:pt>
                <c:pt idx="29">
                  <c:v>-7.7878124996306965</c:v>
                </c:pt>
                <c:pt idx="30">
                  <c:v>-7.3724677816416966</c:v>
                </c:pt>
                <c:pt idx="31">
                  <c:v>-8.2781472656122972</c:v>
                </c:pt>
                <c:pt idx="32">
                  <c:v>-6.8914390178381968</c:v>
                </c:pt>
                <c:pt idx="33">
                  <c:v>-5.3387503801076974</c:v>
                </c:pt>
                <c:pt idx="34">
                  <c:v>-4.3247467625281972</c:v>
                </c:pt>
                <c:pt idx="35">
                  <c:v>-4.752142824742597</c:v>
                </c:pt>
                <c:pt idx="36">
                  <c:v>-5.0298021122262968</c:v>
                </c:pt>
                <c:pt idx="37">
                  <c:v>-6.6584444887268965</c:v>
                </c:pt>
                <c:pt idx="38">
                  <c:v>-6.1567443530144965</c:v>
                </c:pt>
                <c:pt idx="39">
                  <c:v>-7.7114143016071965</c:v>
                </c:pt>
                <c:pt idx="40">
                  <c:v>-7.527633843419097</c:v>
                </c:pt>
                <c:pt idx="41">
                  <c:v>-8.9281543504814973</c:v>
                </c:pt>
                <c:pt idx="42">
                  <c:v>-9.3263622087750964</c:v>
                </c:pt>
                <c:pt idx="43">
                  <c:v>-10.370669391875696</c:v>
                </c:pt>
                <c:pt idx="44">
                  <c:v>-10.328595498372895</c:v>
                </c:pt>
                <c:pt idx="45">
                  <c:v>-9.2568091486110955</c:v>
                </c:pt>
                <c:pt idx="46">
                  <c:v>-9.7726906052267957</c:v>
                </c:pt>
                <c:pt idx="47">
                  <c:v>-12.360282893964996</c:v>
                </c:pt>
                <c:pt idx="48">
                  <c:v>-12.231388040693696</c:v>
                </c:pt>
                <c:pt idx="49">
                  <c:v>-12.226782305009696</c:v>
                </c:pt>
                <c:pt idx="50">
                  <c:v>-10.655549850655195</c:v>
                </c:pt>
                <c:pt idx="51">
                  <c:v>-9.1892815552854952</c:v>
                </c:pt>
                <c:pt idx="52">
                  <c:v>-9.5025248401437956</c:v>
                </c:pt>
                <c:pt idx="53">
                  <c:v>-8.5752571500229955</c:v>
                </c:pt>
                <c:pt idx="54">
                  <c:v>-6.4440579659980957</c:v>
                </c:pt>
                <c:pt idx="55">
                  <c:v>-4.3003806730635965</c:v>
                </c:pt>
                <c:pt idx="56">
                  <c:v>-4.0211612053129961</c:v>
                </c:pt>
                <c:pt idx="57">
                  <c:v>-2.7335939457890963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59B-4C60-AD90-3520CD903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6040"/>
        <c:axId val="705547024"/>
      </c:lineChart>
      <c:catAx>
        <c:axId val="705550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7808"/>
        <c:crosses val="autoZero"/>
        <c:auto val="1"/>
        <c:lblAlgn val="ctr"/>
        <c:lblOffset val="100"/>
        <c:tickLblSkip val="1"/>
        <c:noMultiLvlLbl val="0"/>
      </c:catAx>
      <c:valAx>
        <c:axId val="705547808"/>
        <c:scaling>
          <c:orientation val="minMax"/>
          <c:max val="30"/>
          <c:min val="-2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6.2786729108043685E-2"/>
              <c:y val="3.4347687266131233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0160"/>
        <c:crosses val="autoZero"/>
        <c:crossBetween val="between"/>
        <c:majorUnit val="5"/>
      </c:valAx>
      <c:valAx>
        <c:axId val="705547024"/>
        <c:scaling>
          <c:orientation val="minMax"/>
          <c:max val="30"/>
          <c:min val="-2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8342978078563954"/>
              <c:y val="1.0167404875667004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6040"/>
        <c:crosses val="max"/>
        <c:crossBetween val="between"/>
        <c:majorUnit val="5"/>
      </c:valAx>
      <c:catAx>
        <c:axId val="705556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554702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0001604296725146"/>
          <c:w val="1"/>
          <c:h val="9.99839570327485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98243067827076E-2"/>
          <c:y val="6.2582564185823253E-2"/>
          <c:w val="0.87180351386434585"/>
          <c:h val="0.634313814389844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'16.adat'!$B$8</c:f>
              <c:strCache>
                <c:ptCount val="1"/>
                <c:pt idx="0">
                  <c:v>FX bonds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[0]!_2_date</c:f>
              <c:strCache>
                <c:ptCount val="5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</c:strCache>
            </c:strRef>
          </c:cat>
          <c:val>
            <c:numRef>
              <c:f>[0]!_14_devizaÁP</c:f>
              <c:numCache>
                <c:formatCode>0.00</c:formatCode>
                <c:ptCount val="58"/>
                <c:pt idx="0" formatCode="General">
                  <c:v>0</c:v>
                </c:pt>
                <c:pt idx="1">
                  <c:v>1.6866690437823999</c:v>
                </c:pt>
                <c:pt idx="2">
                  <c:v>1.7181074625430999</c:v>
                </c:pt>
                <c:pt idx="3">
                  <c:v>1.9244907543101</c:v>
                </c:pt>
                <c:pt idx="4">
                  <c:v>1.4300885340111</c:v>
                </c:pt>
                <c:pt idx="5">
                  <c:v>0.83999474478780001</c:v>
                </c:pt>
                <c:pt idx="6">
                  <c:v>1.9093266365322001</c:v>
                </c:pt>
                <c:pt idx="7">
                  <c:v>1.9241814007034002</c:v>
                </c:pt>
                <c:pt idx="8">
                  <c:v>3.2615325499545</c:v>
                </c:pt>
                <c:pt idx="9">
                  <c:v>3.0252389202577001</c:v>
                </c:pt>
                <c:pt idx="10">
                  <c:v>1.7834153740597003</c:v>
                </c:pt>
                <c:pt idx="11">
                  <c:v>1.8836328237179003</c:v>
                </c:pt>
                <c:pt idx="12">
                  <c:v>4.3526367898184004</c:v>
                </c:pt>
                <c:pt idx="13">
                  <c:v>4.6893193647021008</c:v>
                </c:pt>
                <c:pt idx="14">
                  <c:v>4.5138505341169006</c:v>
                </c:pt>
                <c:pt idx="15">
                  <c:v>3.4642753115259008</c:v>
                </c:pt>
                <c:pt idx="16">
                  <c:v>3.0686766743956007</c:v>
                </c:pt>
                <c:pt idx="17">
                  <c:v>2.8053685250681006</c:v>
                </c:pt>
                <c:pt idx="18">
                  <c:v>2.2168674210230006</c:v>
                </c:pt>
                <c:pt idx="19">
                  <c:v>1.7033470583384005</c:v>
                </c:pt>
                <c:pt idx="20">
                  <c:v>2.8727266009192007</c:v>
                </c:pt>
                <c:pt idx="21">
                  <c:v>2.4063091979719009</c:v>
                </c:pt>
                <c:pt idx="22">
                  <c:v>2.0474070621095009</c:v>
                </c:pt>
                <c:pt idx="23">
                  <c:v>4.1171096149138009</c:v>
                </c:pt>
                <c:pt idx="24">
                  <c:v>5.3567697969807009</c:v>
                </c:pt>
                <c:pt idx="25">
                  <c:v>4.6148437579886012</c:v>
                </c:pt>
                <c:pt idx="26">
                  <c:v>3.6541869194657011</c:v>
                </c:pt>
                <c:pt idx="27">
                  <c:v>3.6256494284204011</c:v>
                </c:pt>
                <c:pt idx="28">
                  <c:v>2.1228375409596012</c:v>
                </c:pt>
                <c:pt idx="29">
                  <c:v>2.007058198554601</c:v>
                </c:pt>
                <c:pt idx="30">
                  <c:v>1.518121369967701</c:v>
                </c:pt>
                <c:pt idx="31">
                  <c:v>1.0006315796787009</c:v>
                </c:pt>
                <c:pt idx="32">
                  <c:v>-0.25340978409859916</c:v>
                </c:pt>
                <c:pt idx="33">
                  <c:v>-0.43779397125219915</c:v>
                </c:pt>
                <c:pt idx="34">
                  <c:v>-1.1771640350842991</c:v>
                </c:pt>
                <c:pt idx="35">
                  <c:v>-0.89304172765889933</c:v>
                </c:pt>
                <c:pt idx="36">
                  <c:v>-1.0143446015824993</c:v>
                </c:pt>
                <c:pt idx="37">
                  <c:v>-1.3616160677806994</c:v>
                </c:pt>
                <c:pt idx="38">
                  <c:v>-1.8087883084624994</c:v>
                </c:pt>
                <c:pt idx="39">
                  <c:v>-1.8322331773796994</c:v>
                </c:pt>
                <c:pt idx="40">
                  <c:v>-2.0114198898579994</c:v>
                </c:pt>
                <c:pt idx="41">
                  <c:v>-2.8252823428806995</c:v>
                </c:pt>
                <c:pt idx="42">
                  <c:v>-2.9502067853055993</c:v>
                </c:pt>
                <c:pt idx="43">
                  <c:v>-2.7204494999559992</c:v>
                </c:pt>
                <c:pt idx="44">
                  <c:v>-3.9494364188301994</c:v>
                </c:pt>
                <c:pt idx="45">
                  <c:v>-4.047974932528799</c:v>
                </c:pt>
                <c:pt idx="46">
                  <c:v>-4.5613545242306994</c:v>
                </c:pt>
                <c:pt idx="47">
                  <c:v>-4.9863324626903998</c:v>
                </c:pt>
                <c:pt idx="48">
                  <c:v>-7.4235041261286998</c:v>
                </c:pt>
                <c:pt idx="49">
                  <c:v>-4.1862957300982</c:v>
                </c:pt>
                <c:pt idx="50">
                  <c:v>-4.2157106103688999</c:v>
                </c:pt>
                <c:pt idx="51">
                  <c:v>-2.1439618639272999</c:v>
                </c:pt>
                <c:pt idx="52">
                  <c:v>-3.7165854875391999</c:v>
                </c:pt>
                <c:pt idx="53">
                  <c:v>-4.0326118463744001</c:v>
                </c:pt>
                <c:pt idx="54">
                  <c:v>9.0498187424199905E-2</c:v>
                </c:pt>
                <c:pt idx="55">
                  <c:v>-0.39060205610780002</c:v>
                </c:pt>
                <c:pt idx="56">
                  <c:v>-5.2493084006000057E-2</c:v>
                </c:pt>
                <c:pt idx="57">
                  <c:v>1.7124392260132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CC-4F10-9094-B044D74A67CD}"/>
            </c:ext>
          </c:extLst>
        </c:ser>
        <c:ser>
          <c:idx val="1"/>
          <c:order val="1"/>
          <c:tx>
            <c:strRef>
              <c:f>'16.adat'!$B$9</c:f>
              <c:strCache>
                <c:ptCount val="1"/>
                <c:pt idx="0">
                  <c:v>Forint bonds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[0]!_2_date</c:f>
              <c:strCache>
                <c:ptCount val="5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</c:strCache>
            </c:strRef>
          </c:cat>
          <c:val>
            <c:numRef>
              <c:f>[0]!_14_forintÁP</c:f>
              <c:numCache>
                <c:formatCode>0.00</c:formatCode>
                <c:ptCount val="58"/>
                <c:pt idx="0" formatCode="General">
                  <c:v>0</c:v>
                </c:pt>
                <c:pt idx="1">
                  <c:v>-0.81608519043399996</c:v>
                </c:pt>
                <c:pt idx="2">
                  <c:v>0.13694752261910004</c:v>
                </c:pt>
                <c:pt idx="3">
                  <c:v>-2.9422033894828004</c:v>
                </c:pt>
                <c:pt idx="4">
                  <c:v>-3.2459763821661003</c:v>
                </c:pt>
                <c:pt idx="5">
                  <c:v>-4.3427093078579997</c:v>
                </c:pt>
                <c:pt idx="6">
                  <c:v>-3.8298914571832996</c:v>
                </c:pt>
                <c:pt idx="7">
                  <c:v>-4.5418785182269996</c:v>
                </c:pt>
                <c:pt idx="8">
                  <c:v>-3.7860589479189999</c:v>
                </c:pt>
                <c:pt idx="9">
                  <c:v>-4.5484809363269001</c:v>
                </c:pt>
                <c:pt idx="10">
                  <c:v>-3.7365926066173003</c:v>
                </c:pt>
                <c:pt idx="11">
                  <c:v>-3.2331948150649001</c:v>
                </c:pt>
                <c:pt idx="12">
                  <c:v>-2.1864608610684</c:v>
                </c:pt>
                <c:pt idx="13">
                  <c:v>-9.1025016678699888E-2</c:v>
                </c:pt>
                <c:pt idx="14">
                  <c:v>1.8142197558171003</c:v>
                </c:pt>
                <c:pt idx="15">
                  <c:v>1.0348739789397001</c:v>
                </c:pt>
                <c:pt idx="16">
                  <c:v>1.8113773885009001</c:v>
                </c:pt>
                <c:pt idx="17">
                  <c:v>2.0405541181850002</c:v>
                </c:pt>
                <c:pt idx="18">
                  <c:v>4.2608633314000004</c:v>
                </c:pt>
                <c:pt idx="19">
                  <c:v>4.9870340328846003</c:v>
                </c:pt>
                <c:pt idx="20">
                  <c:v>4.3289883401512004</c:v>
                </c:pt>
                <c:pt idx="21">
                  <c:v>5.1908927702416001</c:v>
                </c:pt>
                <c:pt idx="22">
                  <c:v>4.6393772794779</c:v>
                </c:pt>
                <c:pt idx="23">
                  <c:v>4.2442785916219998</c:v>
                </c:pt>
                <c:pt idx="24">
                  <c:v>3.4722353908621999</c:v>
                </c:pt>
                <c:pt idx="25">
                  <c:v>4.3634633725854997</c:v>
                </c:pt>
                <c:pt idx="26">
                  <c:v>4.5080298146885998</c:v>
                </c:pt>
                <c:pt idx="27">
                  <c:v>4.9411636421721994</c:v>
                </c:pt>
                <c:pt idx="28">
                  <c:v>5.2049672841485997</c:v>
                </c:pt>
                <c:pt idx="29">
                  <c:v>3.3169836066162999</c:v>
                </c:pt>
                <c:pt idx="30">
                  <c:v>2.6809823699267996</c:v>
                </c:pt>
                <c:pt idx="31">
                  <c:v>2.0087635204729999</c:v>
                </c:pt>
                <c:pt idx="32">
                  <c:v>1.1367198977360999</c:v>
                </c:pt>
                <c:pt idx="33">
                  <c:v>0.93292954058809996</c:v>
                </c:pt>
                <c:pt idx="34">
                  <c:v>1.5132677495406002</c:v>
                </c:pt>
                <c:pt idx="35">
                  <c:v>0.49298900349840014</c:v>
                </c:pt>
                <c:pt idx="36">
                  <c:v>0.13605219464800011</c:v>
                </c:pt>
                <c:pt idx="37">
                  <c:v>-0.19310121242849987</c:v>
                </c:pt>
                <c:pt idx="38">
                  <c:v>0.37938684227330011</c:v>
                </c:pt>
                <c:pt idx="39">
                  <c:v>-7.9641402259999938E-2</c:v>
                </c:pt>
                <c:pt idx="40">
                  <c:v>0.63487842779879999</c:v>
                </c:pt>
                <c:pt idx="41">
                  <c:v>0.35875710623320001</c:v>
                </c:pt>
                <c:pt idx="42">
                  <c:v>0.81770231699389995</c:v>
                </c:pt>
                <c:pt idx="43">
                  <c:v>1.4839812100352998</c:v>
                </c:pt>
                <c:pt idx="44">
                  <c:v>2.0555134821922998</c:v>
                </c:pt>
                <c:pt idx="45">
                  <c:v>2.6121767692616999</c:v>
                </c:pt>
                <c:pt idx="46">
                  <c:v>2.5520683175877998</c:v>
                </c:pt>
                <c:pt idx="47">
                  <c:v>2.098078721741</c:v>
                </c:pt>
                <c:pt idx="48">
                  <c:v>1.8972381341314</c:v>
                </c:pt>
                <c:pt idx="49">
                  <c:v>1.2780601350923999</c:v>
                </c:pt>
                <c:pt idx="50">
                  <c:v>1.8775243099151999</c:v>
                </c:pt>
                <c:pt idx="51">
                  <c:v>2.4482371657297999</c:v>
                </c:pt>
                <c:pt idx="52">
                  <c:v>2.6011358742301001</c:v>
                </c:pt>
                <c:pt idx="53">
                  <c:v>1.3064870814357001</c:v>
                </c:pt>
                <c:pt idx="54">
                  <c:v>2.0623123870866999</c:v>
                </c:pt>
                <c:pt idx="55">
                  <c:v>0.97955577106379987</c:v>
                </c:pt>
                <c:pt idx="56">
                  <c:v>1.4973711827559</c:v>
                </c:pt>
                <c:pt idx="57">
                  <c:v>1.2331446464756999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CC-4F10-9094-B044D74A67CD}"/>
            </c:ext>
          </c:extLst>
        </c:ser>
        <c:ser>
          <c:idx val="3"/>
          <c:order val="2"/>
          <c:tx>
            <c:strRef>
              <c:f>'16.adat'!$B$11</c:f>
              <c:strCache>
                <c:ptCount val="1"/>
                <c:pt idx="0">
                  <c:v>EU-IMF loan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[0]!_2_date</c:f>
              <c:strCache>
                <c:ptCount val="5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</c:strCache>
            </c:strRef>
          </c:cat>
          <c:val>
            <c:numRef>
              <c:f>[0]!_14_EUIMF</c:f>
              <c:numCache>
                <c:formatCode>0.0</c:formatCode>
                <c:ptCount val="58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6.8693366000000005</c:v>
                </c:pt>
                <c:pt idx="4">
                  <c:v>11.2401055</c:v>
                </c:pt>
                <c:pt idx="5">
                  <c:v>12.692426677203404</c:v>
                </c:pt>
                <c:pt idx="6">
                  <c:v>14.246387177203404</c:v>
                </c:pt>
                <c:pt idx="7">
                  <c:v>14.246387177203404</c:v>
                </c:pt>
                <c:pt idx="8">
                  <c:v>14.246387177203404</c:v>
                </c:pt>
                <c:pt idx="9">
                  <c:v>14.246387177203404</c:v>
                </c:pt>
                <c:pt idx="10">
                  <c:v>14.246387177203404</c:v>
                </c:pt>
                <c:pt idx="11">
                  <c:v>14.246387177203404</c:v>
                </c:pt>
                <c:pt idx="12">
                  <c:v>14.246387177203404</c:v>
                </c:pt>
                <c:pt idx="13">
                  <c:v>14.246387177203404</c:v>
                </c:pt>
                <c:pt idx="14">
                  <c:v>14.246387177203404</c:v>
                </c:pt>
                <c:pt idx="15">
                  <c:v>12.246387177203404</c:v>
                </c:pt>
                <c:pt idx="16">
                  <c:v>11.626629383453404</c:v>
                </c:pt>
                <c:pt idx="17">
                  <c:v>10.680883489703403</c:v>
                </c:pt>
                <c:pt idx="18">
                  <c:v>9.7192997334534024</c:v>
                </c:pt>
                <c:pt idx="19">
                  <c:v>8.7719296522034025</c:v>
                </c:pt>
                <c:pt idx="20">
                  <c:v>7.8464196147034029</c:v>
                </c:pt>
                <c:pt idx="21">
                  <c:v>6.9209095772034033</c:v>
                </c:pt>
                <c:pt idx="22">
                  <c:v>4.7569095772034036</c:v>
                </c:pt>
                <c:pt idx="23">
                  <c:v>4.7569095772034036</c:v>
                </c:pt>
                <c:pt idx="24">
                  <c:v>4.7569095772034036</c:v>
                </c:pt>
                <c:pt idx="25">
                  <c:v>4.7569095772034036</c:v>
                </c:pt>
                <c:pt idx="26">
                  <c:v>4.7569095772034036</c:v>
                </c:pt>
                <c:pt idx="27">
                  <c:v>2.7569095772034036</c:v>
                </c:pt>
                <c:pt idx="28">
                  <c:v>2.7569095772034036</c:v>
                </c:pt>
                <c:pt idx="29">
                  <c:v>2.7569095772034036</c:v>
                </c:pt>
                <c:pt idx="30">
                  <c:v>2.7569095772034036</c:v>
                </c:pt>
                <c:pt idx="31">
                  <c:v>1.5569095772034036</c:v>
                </c:pt>
                <c:pt idx="32">
                  <c:v>1.5569095772034036</c:v>
                </c:pt>
                <c:pt idx="33">
                  <c:v>9.0957720340356651E-4</c:v>
                </c:pt>
                <c:pt idx="34">
                  <c:v>9.0957720340356651E-4</c:v>
                </c:pt>
                <c:pt idx="35">
                  <c:v>9.0957720340356651E-4</c:v>
                </c:pt>
                <c:pt idx="36">
                  <c:v>9.0957720340356651E-4</c:v>
                </c:pt>
                <c:pt idx="37">
                  <c:v>9.0957720340356651E-4</c:v>
                </c:pt>
                <c:pt idx="38">
                  <c:v>9.0957720340356651E-4</c:v>
                </c:pt>
                <c:pt idx="39">
                  <c:v>9.0957720340356651E-4</c:v>
                </c:pt>
                <c:pt idx="40">
                  <c:v>9.0957720340356651E-4</c:v>
                </c:pt>
                <c:pt idx="41">
                  <c:v>9.0957720340356651E-4</c:v>
                </c:pt>
                <c:pt idx="42">
                  <c:v>9.0957720340356651E-4</c:v>
                </c:pt>
                <c:pt idx="43">
                  <c:v>9.0957720340356651E-4</c:v>
                </c:pt>
                <c:pt idx="44">
                  <c:v>9.0957720340356651E-4</c:v>
                </c:pt>
                <c:pt idx="45">
                  <c:v>9.0957720340356651E-4</c:v>
                </c:pt>
                <c:pt idx="46">
                  <c:v>9.0957720340356651E-4</c:v>
                </c:pt>
                <c:pt idx="47">
                  <c:v>9.0957720340356651E-4</c:v>
                </c:pt>
                <c:pt idx="48">
                  <c:v>9.0957720340356651E-4</c:v>
                </c:pt>
                <c:pt idx="49">
                  <c:v>9.0957720340356651E-4</c:v>
                </c:pt>
                <c:pt idx="50">
                  <c:v>9.0957720340356651E-4</c:v>
                </c:pt>
                <c:pt idx="51">
                  <c:v>9.0957720340356651E-4</c:v>
                </c:pt>
                <c:pt idx="52">
                  <c:v>9.0957720340356651E-4</c:v>
                </c:pt>
                <c:pt idx="53">
                  <c:v>9.0957720340356651E-4</c:v>
                </c:pt>
                <c:pt idx="54">
                  <c:v>9.0957720340356651E-4</c:v>
                </c:pt>
                <c:pt idx="55">
                  <c:v>9.0957720340356651E-4</c:v>
                </c:pt>
                <c:pt idx="56">
                  <c:v>9.0957720340356651E-4</c:v>
                </c:pt>
                <c:pt idx="57">
                  <c:v>9.0957720340356651E-4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CC-4F10-9094-B044D74A67CD}"/>
            </c:ext>
          </c:extLst>
        </c:ser>
        <c:ser>
          <c:idx val="5"/>
          <c:order val="4"/>
          <c:tx>
            <c:strRef>
              <c:f>'16.adat'!$B$5</c:f>
              <c:strCache>
                <c:ptCount val="1"/>
                <c:pt idx="0">
                  <c:v>FX reserves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[0]!_2_date</c:f>
              <c:strCache>
                <c:ptCount val="5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</c:strCache>
            </c:strRef>
          </c:cat>
          <c:val>
            <c:numRef>
              <c:f>[0]!_14_devizatart</c:f>
              <c:numCache>
                <c:formatCode>0.00</c:formatCode>
                <c:ptCount val="58"/>
                <c:pt idx="0" formatCode="General">
                  <c:v>0</c:v>
                </c:pt>
                <c:pt idx="1">
                  <c:v>-0.76280749521419999</c:v>
                </c:pt>
                <c:pt idx="2">
                  <c:v>-0.63596412178619999</c:v>
                </c:pt>
                <c:pt idx="3">
                  <c:v>-7.2310195972741003</c:v>
                </c:pt>
                <c:pt idx="4">
                  <c:v>-10.5254507617204</c:v>
                </c:pt>
                <c:pt idx="5">
                  <c:v>-9.9946632963103994</c:v>
                </c:pt>
                <c:pt idx="6">
                  <c:v>-13.721302084171599</c:v>
                </c:pt>
                <c:pt idx="7">
                  <c:v>-13.798505844728499</c:v>
                </c:pt>
                <c:pt idx="8">
                  <c:v>-16.708688593474101</c:v>
                </c:pt>
                <c:pt idx="9">
                  <c:v>-17.6646610808994</c:v>
                </c:pt>
                <c:pt idx="10">
                  <c:v>-16.517377705241699</c:v>
                </c:pt>
                <c:pt idx="11">
                  <c:v>-16.8163690834071</c:v>
                </c:pt>
                <c:pt idx="12">
                  <c:v>-19.236141091141899</c:v>
                </c:pt>
                <c:pt idx="13">
                  <c:v>-20.508399000618301</c:v>
                </c:pt>
                <c:pt idx="14">
                  <c:v>-21.786373296309002</c:v>
                </c:pt>
                <c:pt idx="15">
                  <c:v>-20.690012811625103</c:v>
                </c:pt>
                <c:pt idx="16">
                  <c:v>-17.882438793910001</c:v>
                </c:pt>
                <c:pt idx="17">
                  <c:v>-18.371964374921401</c:v>
                </c:pt>
                <c:pt idx="18">
                  <c:v>-17.482555769344401</c:v>
                </c:pt>
                <c:pt idx="19">
                  <c:v>-17.338749894333002</c:v>
                </c:pt>
                <c:pt idx="20">
                  <c:v>-19.183866577531003</c:v>
                </c:pt>
                <c:pt idx="21">
                  <c:v>-18.527588411387704</c:v>
                </c:pt>
                <c:pt idx="22">
                  <c:v>-15.210090953716504</c:v>
                </c:pt>
                <c:pt idx="23">
                  <c:v>-18.548530460694405</c:v>
                </c:pt>
                <c:pt idx="24">
                  <c:v>-20.964869225131306</c:v>
                </c:pt>
                <c:pt idx="25">
                  <c:v>-20.773740487159806</c:v>
                </c:pt>
                <c:pt idx="26">
                  <c:v>-20.229872734637006</c:v>
                </c:pt>
                <c:pt idx="27">
                  <c:v>-19.288197319716307</c:v>
                </c:pt>
                <c:pt idx="28">
                  <c:v>-20.512617653155008</c:v>
                </c:pt>
                <c:pt idx="29">
                  <c:v>-18.874892764828008</c:v>
                </c:pt>
                <c:pt idx="30">
                  <c:v>-16.349047639448809</c:v>
                </c:pt>
                <c:pt idx="31">
                  <c:v>-14.374846205465008</c:v>
                </c:pt>
                <c:pt idx="32">
                  <c:v>-11.571751795869808</c:v>
                </c:pt>
                <c:pt idx="33">
                  <c:v>-8.2754551711882076</c:v>
                </c:pt>
                <c:pt idx="34">
                  <c:v>-7.2079359260456073</c:v>
                </c:pt>
                <c:pt idx="35">
                  <c:v>-8.2753353198115072</c:v>
                </c:pt>
                <c:pt idx="36">
                  <c:v>-8.2428752258044078</c:v>
                </c:pt>
                <c:pt idx="37">
                  <c:v>-7.9071340551335076</c:v>
                </c:pt>
                <c:pt idx="38">
                  <c:v>-6.9902511294271079</c:v>
                </c:pt>
                <c:pt idx="39">
                  <c:v>-8.3032653205930078</c:v>
                </c:pt>
                <c:pt idx="40">
                  <c:v>-8.0132525057618071</c:v>
                </c:pt>
                <c:pt idx="41">
                  <c:v>-8.7466019954809067</c:v>
                </c:pt>
                <c:pt idx="42">
                  <c:v>-8.5871936204549062</c:v>
                </c:pt>
                <c:pt idx="43">
                  <c:v>-11.900781182262707</c:v>
                </c:pt>
                <c:pt idx="44">
                  <c:v>-11.588698336345706</c:v>
                </c:pt>
                <c:pt idx="45">
                  <c:v>-11.133934653935006</c:v>
                </c:pt>
                <c:pt idx="46">
                  <c:v>-11.801452668511606</c:v>
                </c:pt>
                <c:pt idx="47">
                  <c:v>-12.226154656126806</c:v>
                </c:pt>
                <c:pt idx="48">
                  <c:v>-9.3676009989408051</c:v>
                </c:pt>
                <c:pt idx="49">
                  <c:v>-13.850544015033705</c:v>
                </c:pt>
                <c:pt idx="50">
                  <c:v>-16.251816936500006</c:v>
                </c:pt>
                <c:pt idx="51">
                  <c:v>-18.157063700744608</c:v>
                </c:pt>
                <c:pt idx="52">
                  <c:v>-16.364585267240209</c:v>
                </c:pt>
                <c:pt idx="53">
                  <c:v>-15.173079146459109</c:v>
                </c:pt>
                <c:pt idx="54">
                  <c:v>-22.423477912535709</c:v>
                </c:pt>
                <c:pt idx="55">
                  <c:v>-21.944911012097908</c:v>
                </c:pt>
                <c:pt idx="56">
                  <c:v>-20.357212074452207</c:v>
                </c:pt>
                <c:pt idx="57">
                  <c:v>-20.786812011013605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CC-4F10-9094-B044D74A67CD}"/>
            </c:ext>
          </c:extLst>
        </c:ser>
        <c:ser>
          <c:idx val="2"/>
          <c:order val="5"/>
          <c:tx>
            <c:strRef>
              <c:f>'16.adat'!$B$10</c:f>
              <c:strCache>
                <c:ptCount val="1"/>
                <c:pt idx="0">
                  <c:v>Net other liabilities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[0]!_2_date</c:f>
              <c:strCache>
                <c:ptCount val="5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</c:strCache>
            </c:strRef>
          </c:cat>
          <c:val>
            <c:numRef>
              <c:f>[0]!_14_egyéb_tart</c:f>
              <c:numCache>
                <c:formatCode>0.00</c:formatCode>
                <c:ptCount val="58"/>
                <c:pt idx="0">
                  <c:v>0</c:v>
                </c:pt>
                <c:pt idx="1">
                  <c:v>-0.58665648270290005</c:v>
                </c:pt>
                <c:pt idx="2">
                  <c:v>-0.52954711605220017</c:v>
                </c:pt>
                <c:pt idx="3">
                  <c:v>-0.26588504269620084</c:v>
                </c:pt>
                <c:pt idx="4">
                  <c:v>0.75051396092470057</c:v>
                </c:pt>
                <c:pt idx="5">
                  <c:v>1.6169583658446969</c:v>
                </c:pt>
                <c:pt idx="6">
                  <c:v>2.9718163548044969</c:v>
                </c:pt>
                <c:pt idx="7">
                  <c:v>2.4063894716698968</c:v>
                </c:pt>
                <c:pt idx="8">
                  <c:v>3.3785282137768973</c:v>
                </c:pt>
                <c:pt idx="9">
                  <c:v>4.556619364308097</c:v>
                </c:pt>
                <c:pt idx="10">
                  <c:v>4.9872095511221968</c:v>
                </c:pt>
                <c:pt idx="11">
                  <c:v>6.0307582123942964</c:v>
                </c:pt>
                <c:pt idx="12">
                  <c:v>3.6115082530525955</c:v>
                </c:pt>
                <c:pt idx="13">
                  <c:v>3.4883293580358954</c:v>
                </c:pt>
                <c:pt idx="14">
                  <c:v>4.9384676887546961</c:v>
                </c:pt>
                <c:pt idx="15">
                  <c:v>8.2987916870388965</c:v>
                </c:pt>
                <c:pt idx="16">
                  <c:v>5.9031576642290968</c:v>
                </c:pt>
                <c:pt idx="17">
                  <c:v>5.7590452006388961</c:v>
                </c:pt>
                <c:pt idx="18">
                  <c:v>4.7679155801388964</c:v>
                </c:pt>
                <c:pt idx="19">
                  <c:v>4.126693144857196</c:v>
                </c:pt>
                <c:pt idx="20">
                  <c:v>3.3003488138382964</c:v>
                </c:pt>
                <c:pt idx="21">
                  <c:v>3.235563531112096</c:v>
                </c:pt>
                <c:pt idx="22">
                  <c:v>2.4161093892676968</c:v>
                </c:pt>
                <c:pt idx="23">
                  <c:v>2.380722608805697</c:v>
                </c:pt>
                <c:pt idx="24">
                  <c:v>2.5145692921155969</c:v>
                </c:pt>
                <c:pt idx="25">
                  <c:v>3.2039615433138966</c:v>
                </c:pt>
                <c:pt idx="26">
                  <c:v>2.0617774262168966</c:v>
                </c:pt>
                <c:pt idx="27">
                  <c:v>1.9728803735759965</c:v>
                </c:pt>
                <c:pt idx="28">
                  <c:v>3.2624936339010966</c:v>
                </c:pt>
                <c:pt idx="29">
                  <c:v>3.0061304396229969</c:v>
                </c:pt>
                <c:pt idx="30">
                  <c:v>2.0205680975091966</c:v>
                </c:pt>
                <c:pt idx="31">
                  <c:v>1.5303958192975966</c:v>
                </c:pt>
                <c:pt idx="32">
                  <c:v>2.2400946439906968</c:v>
                </c:pt>
                <c:pt idx="33">
                  <c:v>2.4406612013411966</c:v>
                </c:pt>
                <c:pt idx="34">
                  <c:v>2.5461774286576961</c:v>
                </c:pt>
                <c:pt idx="35">
                  <c:v>3.9223371988259963</c:v>
                </c:pt>
                <c:pt idx="36">
                  <c:v>4.0904575001091965</c:v>
                </c:pt>
                <c:pt idx="37">
                  <c:v>2.8024988262123971</c:v>
                </c:pt>
                <c:pt idx="38">
                  <c:v>2.262000222198397</c:v>
                </c:pt>
                <c:pt idx="39">
                  <c:v>2.5028175782220972</c:v>
                </c:pt>
                <c:pt idx="40">
                  <c:v>1.8612521039984973</c:v>
                </c:pt>
                <c:pt idx="41">
                  <c:v>2.2840648612434973</c:v>
                </c:pt>
                <c:pt idx="42">
                  <c:v>1.3924278595880972</c:v>
                </c:pt>
                <c:pt idx="43">
                  <c:v>2.7656720599042974</c:v>
                </c:pt>
                <c:pt idx="44">
                  <c:v>3.153117754207297</c:v>
                </c:pt>
                <c:pt idx="45">
                  <c:v>3.3120156481875971</c:v>
                </c:pt>
                <c:pt idx="46">
                  <c:v>4.0371402495242972</c:v>
                </c:pt>
                <c:pt idx="47">
                  <c:v>2.7532174827077971</c:v>
                </c:pt>
                <c:pt idx="48">
                  <c:v>2.6615709298409973</c:v>
                </c:pt>
                <c:pt idx="49">
                  <c:v>4.5310892846263959</c:v>
                </c:pt>
                <c:pt idx="50">
                  <c:v>7.933545365895097</c:v>
                </c:pt>
                <c:pt idx="51">
                  <c:v>8.6625988232531981</c:v>
                </c:pt>
                <c:pt idx="52">
                  <c:v>7.9766020200020984</c:v>
                </c:pt>
                <c:pt idx="53">
                  <c:v>9.3230387409713984</c:v>
                </c:pt>
                <c:pt idx="54">
                  <c:v>13.8257013516233</c:v>
                </c:pt>
                <c:pt idx="55">
                  <c:v>17.054668603674898</c:v>
                </c:pt>
                <c:pt idx="56">
                  <c:v>14.890264749985898</c:v>
                </c:pt>
                <c:pt idx="57">
                  <c:v>15.106726172332197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CC-4F10-9094-B044D74A6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05550160"/>
        <c:axId val="705547808"/>
      </c:barChart>
      <c:lineChart>
        <c:grouping val="standard"/>
        <c:varyColors val="0"/>
        <c:ser>
          <c:idx val="4"/>
          <c:order val="3"/>
          <c:tx>
            <c:strRef>
              <c:f>'16.adat'!$B$4</c:f>
              <c:strCache>
                <c:ptCount val="1"/>
                <c:pt idx="0">
                  <c:v>Net debt inflow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5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</c:strCache>
            </c:strRef>
          </c:cat>
          <c:val>
            <c:numRef>
              <c:f>[0]!_14_adósság</c:f>
              <c:numCache>
                <c:formatCode>0.00</c:formatCode>
                <c:ptCount val="58"/>
                <c:pt idx="0" formatCode="General">
                  <c:v>0</c:v>
                </c:pt>
                <c:pt idx="1">
                  <c:v>-0.47888012456869999</c:v>
                </c:pt>
                <c:pt idx="2">
                  <c:v>0.68954374732379997</c:v>
                </c:pt>
                <c:pt idx="3">
                  <c:v>-1.6452806751429987</c:v>
                </c:pt>
                <c:pt idx="4">
                  <c:v>-0.35071914895069867</c:v>
                </c:pt>
                <c:pt idx="5">
                  <c:v>0.81200718366750113</c:v>
                </c:pt>
                <c:pt idx="6">
                  <c:v>1.5763366271852015</c:v>
                </c:pt>
                <c:pt idx="7">
                  <c:v>0.2365736866212016</c:v>
                </c:pt>
                <c:pt idx="8">
                  <c:v>0.39170039954170166</c:v>
                </c:pt>
                <c:pt idx="9">
                  <c:v>-0.38489655545709789</c:v>
                </c:pt>
                <c:pt idx="10">
                  <c:v>0.76304179052630194</c:v>
                </c:pt>
                <c:pt idx="11">
                  <c:v>2.1112143148436022</c:v>
                </c:pt>
                <c:pt idx="12">
                  <c:v>0.78793026786410181</c:v>
                </c:pt>
                <c:pt idx="13">
                  <c:v>1.8226575763844015</c:v>
                </c:pt>
                <c:pt idx="14">
                  <c:v>3.7265518595831013</c:v>
                </c:pt>
                <c:pt idx="15">
                  <c:v>4.3543153430828019</c:v>
                </c:pt>
                <c:pt idx="16">
                  <c:v>4.5263481307090023</c:v>
                </c:pt>
                <c:pt idx="17">
                  <c:v>2.9138854018740021</c:v>
                </c:pt>
                <c:pt idx="18">
                  <c:v>3.4823887398709017</c:v>
                </c:pt>
                <c:pt idx="19">
                  <c:v>2.2502524371506016</c:v>
                </c:pt>
                <c:pt idx="20">
                  <c:v>-0.83538476471889833</c:v>
                </c:pt>
                <c:pt idx="21">
                  <c:v>-0.77391489165869831</c:v>
                </c:pt>
                <c:pt idx="22">
                  <c:v>-1.350289202457998</c:v>
                </c:pt>
                <c:pt idx="23">
                  <c:v>-3.0495116249494978</c:v>
                </c:pt>
                <c:pt idx="24">
                  <c:v>-4.8643867247693979</c:v>
                </c:pt>
                <c:pt idx="25">
                  <c:v>-3.8345637928683978</c:v>
                </c:pt>
                <c:pt idx="26">
                  <c:v>-5.2489705538623976</c:v>
                </c:pt>
                <c:pt idx="27">
                  <c:v>-5.9915958551442969</c:v>
                </c:pt>
                <c:pt idx="28">
                  <c:v>-7.1654111737422967</c:v>
                </c:pt>
                <c:pt idx="29">
                  <c:v>-7.7878124996306965</c:v>
                </c:pt>
                <c:pt idx="30">
                  <c:v>-7.3724677816416966</c:v>
                </c:pt>
                <c:pt idx="31">
                  <c:v>-8.2781472656122972</c:v>
                </c:pt>
                <c:pt idx="32">
                  <c:v>-6.8914390178381968</c:v>
                </c:pt>
                <c:pt idx="33">
                  <c:v>-5.3387503801076974</c:v>
                </c:pt>
                <c:pt idx="34">
                  <c:v>-4.3247467625281972</c:v>
                </c:pt>
                <c:pt idx="35">
                  <c:v>-4.752142824742597</c:v>
                </c:pt>
                <c:pt idx="36">
                  <c:v>-5.0298021122262968</c:v>
                </c:pt>
                <c:pt idx="37">
                  <c:v>-6.6584444887268965</c:v>
                </c:pt>
                <c:pt idx="38">
                  <c:v>-6.1567443530144965</c:v>
                </c:pt>
                <c:pt idx="39">
                  <c:v>-7.7114143016071965</c:v>
                </c:pt>
                <c:pt idx="40">
                  <c:v>-7.527633843419097</c:v>
                </c:pt>
                <c:pt idx="41">
                  <c:v>-8.9281543504814973</c:v>
                </c:pt>
                <c:pt idx="42">
                  <c:v>-9.3263622087750964</c:v>
                </c:pt>
                <c:pt idx="43">
                  <c:v>-10.370669391875696</c:v>
                </c:pt>
                <c:pt idx="44">
                  <c:v>-10.328595498372895</c:v>
                </c:pt>
                <c:pt idx="45">
                  <c:v>-9.2568091486110955</c:v>
                </c:pt>
                <c:pt idx="46">
                  <c:v>-9.7726906052267957</c:v>
                </c:pt>
                <c:pt idx="47">
                  <c:v>-12.360282893964996</c:v>
                </c:pt>
                <c:pt idx="48">
                  <c:v>-12.231388040693696</c:v>
                </c:pt>
                <c:pt idx="49">
                  <c:v>-12.226782305009696</c:v>
                </c:pt>
                <c:pt idx="50">
                  <c:v>-10.655549850655195</c:v>
                </c:pt>
                <c:pt idx="51">
                  <c:v>-9.1892815552854952</c:v>
                </c:pt>
                <c:pt idx="52">
                  <c:v>-9.5025248401437956</c:v>
                </c:pt>
                <c:pt idx="53">
                  <c:v>-8.5752571500229955</c:v>
                </c:pt>
                <c:pt idx="54">
                  <c:v>-6.4440579659980957</c:v>
                </c:pt>
                <c:pt idx="55">
                  <c:v>-4.3003806730635965</c:v>
                </c:pt>
                <c:pt idx="56">
                  <c:v>-4.0211612053129961</c:v>
                </c:pt>
                <c:pt idx="57">
                  <c:v>-2.7335939457890963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3CC-4F10-9094-B044D74A6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6040"/>
        <c:axId val="705547024"/>
      </c:lineChart>
      <c:catAx>
        <c:axId val="705550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7808"/>
        <c:crosses val="autoZero"/>
        <c:auto val="1"/>
        <c:lblAlgn val="ctr"/>
        <c:lblOffset val="100"/>
        <c:tickLblSkip val="1"/>
        <c:noMultiLvlLbl val="0"/>
      </c:catAx>
      <c:valAx>
        <c:axId val="705547808"/>
        <c:scaling>
          <c:orientation val="minMax"/>
          <c:max val="30"/>
          <c:min val="-2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hu-HU" sz="900" b="0" i="0" baseline="0">
                    <a:effectLst/>
                  </a:rPr>
                  <a:t>EUR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6.7706740360129219E-2"/>
              <c:y val="3.4347222222222223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0160"/>
        <c:crosses val="autoZero"/>
        <c:crossBetween val="between"/>
        <c:majorUnit val="5"/>
      </c:valAx>
      <c:valAx>
        <c:axId val="705547024"/>
        <c:scaling>
          <c:orientation val="minMax"/>
          <c:max val="30"/>
          <c:min val="-2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hu-HU" sz="900" b="0" i="0" baseline="0">
                    <a:effectLst/>
                  </a:rPr>
                  <a:t>EUR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0.80222540217416394"/>
              <c:y val="1.3478395061728395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6040"/>
        <c:crosses val="max"/>
        <c:crossBetween val="between"/>
        <c:majorUnit val="5"/>
      </c:valAx>
      <c:catAx>
        <c:axId val="705556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554702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0444529696927423"/>
          <c:w val="1"/>
          <c:h val="9.555470303072577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203275461197822E-2"/>
          <c:y val="6.6842586677909585E-2"/>
          <c:w val="0.86142961071395718"/>
          <c:h val="0.596197084201041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'17.adat'!$A$7</c:f>
              <c:strCache>
                <c:ptCount val="1"/>
                <c:pt idx="0">
                  <c:v>Tranzakció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'17.adat'!$C$3:$X$3</c:f>
              <c:strCache>
                <c:ptCount val="22"/>
                <c:pt idx="0">
                  <c:v>2017.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2018.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2019.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2020.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2021.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2022. I.</c:v>
                </c:pt>
                <c:pt idx="21">
                  <c:v>II.</c:v>
                </c:pt>
              </c:strCache>
            </c:strRef>
          </c:cat>
          <c:val>
            <c:numRef>
              <c:f>'17.adat'!$C$7:$X$7</c:f>
              <c:numCache>
                <c:formatCode>0.0</c:formatCode>
                <c:ptCount val="22"/>
                <c:pt idx="0">
                  <c:v>-0.32835048744670248</c:v>
                </c:pt>
                <c:pt idx="1">
                  <c:v>-1.1188876910202505</c:v>
                </c:pt>
                <c:pt idx="2">
                  <c:v>-0.7778659413203729</c:v>
                </c:pt>
                <c:pt idx="3">
                  <c:v>-1.2281153674753176</c:v>
                </c:pt>
                <c:pt idx="4">
                  <c:v>-0.97973497355448558</c:v>
                </c:pt>
                <c:pt idx="5">
                  <c:v>-0.48910476400205372</c:v>
                </c:pt>
                <c:pt idx="6">
                  <c:v>-1.1423691131462963</c:v>
                </c:pt>
                <c:pt idx="7">
                  <c:v>-1.0301525284305011</c:v>
                </c:pt>
                <c:pt idx="8">
                  <c:v>-0.15047243886827361</c:v>
                </c:pt>
                <c:pt idx="9">
                  <c:v>-1.6708005538939474E-2</c:v>
                </c:pt>
                <c:pt idx="10">
                  <c:v>9.9916238508192715E-2</c:v>
                </c:pt>
                <c:pt idx="11">
                  <c:v>-0.57070600161909013</c:v>
                </c:pt>
                <c:pt idx="12">
                  <c:v>-0.23500072600171062</c:v>
                </c:pt>
                <c:pt idx="13">
                  <c:v>0.84904523025844147</c:v>
                </c:pt>
                <c:pt idx="14">
                  <c:v>-0.30752162556187335</c:v>
                </c:pt>
                <c:pt idx="15">
                  <c:v>0.54938652029661195</c:v>
                </c:pt>
                <c:pt idx="16">
                  <c:v>0.53296851917032106</c:v>
                </c:pt>
                <c:pt idx="17">
                  <c:v>1.6859734243032738</c:v>
                </c:pt>
                <c:pt idx="18">
                  <c:v>0.70359357458166727</c:v>
                </c:pt>
                <c:pt idx="19">
                  <c:v>6.8192600337905487E-2</c:v>
                </c:pt>
                <c:pt idx="20">
                  <c:v>2.7581830400116485</c:v>
                </c:pt>
                <c:pt idx="21">
                  <c:v>0.92991423937355544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83-4EAA-9683-042FB700A1E8}"/>
            </c:ext>
          </c:extLst>
        </c:ser>
        <c:ser>
          <c:idx val="1"/>
          <c:order val="1"/>
          <c:tx>
            <c:strRef>
              <c:f>'17.adat'!$A$8</c:f>
              <c:strCache>
                <c:ptCount val="1"/>
                <c:pt idx="0">
                  <c:v>Átértékelődés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  <a:effectLst/>
          </c:spPr>
          <c:invertIfNegative val="0"/>
          <c:cat>
            <c:strRef>
              <c:f>'17.adat'!$C$3:$X$3</c:f>
              <c:strCache>
                <c:ptCount val="22"/>
                <c:pt idx="0">
                  <c:v>2017.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2018.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2019.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2020.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2021.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2022. I.</c:v>
                </c:pt>
                <c:pt idx="21">
                  <c:v>II.</c:v>
                </c:pt>
              </c:strCache>
            </c:strRef>
          </c:cat>
          <c:val>
            <c:numRef>
              <c:f>'17.adat'!$C$8:$X$8</c:f>
              <c:numCache>
                <c:formatCode>0.0</c:formatCode>
                <c:ptCount val="22"/>
                <c:pt idx="0">
                  <c:v>3.9645738293161217E-2</c:v>
                </c:pt>
                <c:pt idx="1">
                  <c:v>-0.28315165641891293</c:v>
                </c:pt>
                <c:pt idx="2">
                  <c:v>-0.10470682258538577</c:v>
                </c:pt>
                <c:pt idx="3">
                  <c:v>-5.5797250137181245E-2</c:v>
                </c:pt>
                <c:pt idx="4">
                  <c:v>-0.91505851618415224</c:v>
                </c:pt>
                <c:pt idx="5">
                  <c:v>-0.96662716179585995</c:v>
                </c:pt>
                <c:pt idx="6">
                  <c:v>0.45793964315827895</c:v>
                </c:pt>
                <c:pt idx="7">
                  <c:v>0.10277741174460092</c:v>
                </c:pt>
                <c:pt idx="8">
                  <c:v>0.2334697790891278</c:v>
                </c:pt>
                <c:pt idx="9">
                  <c:v>-2.4821017345216509E-2</c:v>
                </c:pt>
                <c:pt idx="10">
                  <c:v>-0.24343088542471253</c:v>
                </c:pt>
                <c:pt idx="11">
                  <c:v>0.13748955976668878</c:v>
                </c:pt>
                <c:pt idx="12">
                  <c:v>-1.2934066362488612</c:v>
                </c:pt>
                <c:pt idx="13">
                  <c:v>0.24695489365833173</c:v>
                </c:pt>
                <c:pt idx="14">
                  <c:v>-0.19456066301051764</c:v>
                </c:pt>
                <c:pt idx="15">
                  <c:v>0.17048685200729308</c:v>
                </c:pt>
                <c:pt idx="16">
                  <c:v>-0.25792946968800917</c:v>
                </c:pt>
                <c:pt idx="17">
                  <c:v>0.3608648216046848</c:v>
                </c:pt>
                <c:pt idx="18">
                  <c:v>-0.46705227456283072</c:v>
                </c:pt>
                <c:pt idx="19">
                  <c:v>-1.1093102333073845</c:v>
                </c:pt>
                <c:pt idx="20">
                  <c:v>-1.4563739838432901</c:v>
                </c:pt>
                <c:pt idx="21">
                  <c:v>-2.3086898033665126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83-4EAA-9683-042FB700A1E8}"/>
            </c:ext>
          </c:extLst>
        </c:ser>
        <c:ser>
          <c:idx val="3"/>
          <c:order val="2"/>
          <c:tx>
            <c:strRef>
              <c:f>'17.adat'!$A$9</c:f>
              <c:strCache>
                <c:ptCount val="1"/>
                <c:pt idx="0">
                  <c:v>Nominális GDP hatása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'17.adat'!$C$3:$X$3</c:f>
              <c:strCache>
                <c:ptCount val="22"/>
                <c:pt idx="0">
                  <c:v>2017.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2018.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2019.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2020.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2021.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2022. I.</c:v>
                </c:pt>
                <c:pt idx="21">
                  <c:v>II.</c:v>
                </c:pt>
              </c:strCache>
            </c:strRef>
          </c:cat>
          <c:val>
            <c:numRef>
              <c:f>'17.adat'!$C$9:$X$9</c:f>
              <c:numCache>
                <c:formatCode>0.0</c:formatCode>
                <c:ptCount val="22"/>
                <c:pt idx="0">
                  <c:v>-0.3456805105171018</c:v>
                </c:pt>
                <c:pt idx="1">
                  <c:v>-0.33898559628906255</c:v>
                </c:pt>
                <c:pt idx="2">
                  <c:v>-0.37957413341040691</c:v>
                </c:pt>
                <c:pt idx="3">
                  <c:v>-0.32810372697966717</c:v>
                </c:pt>
                <c:pt idx="4">
                  <c:v>-0.22485920341223792</c:v>
                </c:pt>
                <c:pt idx="5">
                  <c:v>-0.18100764834827199</c:v>
                </c:pt>
                <c:pt idx="6">
                  <c:v>-0.11454515708932411</c:v>
                </c:pt>
                <c:pt idx="7">
                  <c:v>-0.14281943580178175</c:v>
                </c:pt>
                <c:pt idx="8">
                  <c:v>-0.14281607332594232</c:v>
                </c:pt>
                <c:pt idx="9">
                  <c:v>-0.14952985001201458</c:v>
                </c:pt>
                <c:pt idx="10">
                  <c:v>-0.14154999544549046</c:v>
                </c:pt>
                <c:pt idx="11">
                  <c:v>-0.10146752618549193</c:v>
                </c:pt>
                <c:pt idx="12">
                  <c:v>-6.5928289941487306E-3</c:v>
                </c:pt>
                <c:pt idx="13">
                  <c:v>0.23966789447514708</c:v>
                </c:pt>
                <c:pt idx="14">
                  <c:v>9.5893168845209709E-2</c:v>
                </c:pt>
                <c:pt idx="15">
                  <c:v>7.0525116228876972E-2</c:v>
                </c:pt>
                <c:pt idx="16">
                  <c:v>3.2410837178621643E-2</c:v>
                </c:pt>
                <c:pt idx="17">
                  <c:v>-0.49964422183983864</c:v>
                </c:pt>
                <c:pt idx="18">
                  <c:v>-0.28834194158433857</c:v>
                </c:pt>
                <c:pt idx="19">
                  <c:v>-0.25517679902284512</c:v>
                </c:pt>
                <c:pt idx="20">
                  <c:v>-0.29635850560967986</c:v>
                </c:pt>
                <c:pt idx="21">
                  <c:v>-0.15702120117708912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83-4EAA-9683-042FB700A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04502488"/>
        <c:axId val="904502160"/>
      </c:barChart>
      <c:lineChart>
        <c:grouping val="standard"/>
        <c:varyColors val="0"/>
        <c:ser>
          <c:idx val="4"/>
          <c:order val="3"/>
          <c:tx>
            <c:strRef>
              <c:f>'17.adat'!$A$6</c:f>
              <c:strCache>
                <c:ptCount val="1"/>
                <c:pt idx="0">
                  <c:v>Összes változás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'17.adat'!$C$3:$X$3</c:f>
              <c:strCache>
                <c:ptCount val="22"/>
                <c:pt idx="0">
                  <c:v>2017.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2018.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2019.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2020.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2021.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2022. I.</c:v>
                </c:pt>
                <c:pt idx="21">
                  <c:v>II.</c:v>
                </c:pt>
              </c:strCache>
            </c:strRef>
          </c:cat>
          <c:val>
            <c:numRef>
              <c:f>'17.adat'!$C$6:$X$6</c:f>
              <c:numCache>
                <c:formatCode>0.0</c:formatCode>
                <c:ptCount val="22"/>
                <c:pt idx="0">
                  <c:v>-0.63438525967064308</c:v>
                </c:pt>
                <c:pt idx="1">
                  <c:v>-1.7410249437283092</c:v>
                </c:pt>
                <c:pt idx="2">
                  <c:v>-1.2621468973161729</c:v>
                </c:pt>
                <c:pt idx="3">
                  <c:v>-1.612016344592087</c:v>
                </c:pt>
                <c:pt idx="4">
                  <c:v>-2.119652693151032</c:v>
                </c:pt>
                <c:pt idx="5">
                  <c:v>-1.636739574146107</c:v>
                </c:pt>
                <c:pt idx="6">
                  <c:v>-0.79897462707726774</c:v>
                </c:pt>
                <c:pt idx="7">
                  <c:v>-1.0701945524876049</c:v>
                </c:pt>
                <c:pt idx="8">
                  <c:v>-5.9818733105159616E-2</c:v>
                </c:pt>
                <c:pt idx="9">
                  <c:v>-0.19105887289653545</c:v>
                </c:pt>
                <c:pt idx="10">
                  <c:v>-0.2850646423618679</c:v>
                </c:pt>
                <c:pt idx="11">
                  <c:v>-0.53468396803816631</c:v>
                </c:pt>
                <c:pt idx="12">
                  <c:v>-1.5350001912444533</c:v>
                </c:pt>
                <c:pt idx="13">
                  <c:v>1.3356680183911713</c:v>
                </c:pt>
                <c:pt idx="14">
                  <c:v>-0.40618911972703931</c:v>
                </c:pt>
                <c:pt idx="15">
                  <c:v>0.79039848853249151</c:v>
                </c:pt>
                <c:pt idx="16">
                  <c:v>0.30744988666107798</c:v>
                </c:pt>
                <c:pt idx="17">
                  <c:v>1.5471940240681219</c:v>
                </c:pt>
                <c:pt idx="18">
                  <c:v>-5.1800641565501238E-2</c:v>
                </c:pt>
                <c:pt idx="19">
                  <c:v>-1.2962944319923908</c:v>
                </c:pt>
                <c:pt idx="20">
                  <c:v>1.0054505505585452</c:v>
                </c:pt>
                <c:pt idx="21">
                  <c:v>-1.5357967651699189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83-4EAA-9683-042FB700A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502488"/>
        <c:axId val="904502160"/>
      </c:lineChart>
      <c:lineChart>
        <c:grouping val="standard"/>
        <c:varyColors val="0"/>
        <c:ser>
          <c:idx val="5"/>
          <c:order val="4"/>
          <c:tx>
            <c:strRef>
              <c:f>'17.adat'!$A$5</c:f>
              <c:strCache>
                <c:ptCount val="1"/>
                <c:pt idx="0">
                  <c:v>Nettó külső adósság (jobb skála)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'17.adat'!$C$3:$X$3</c:f>
              <c:strCache>
                <c:ptCount val="22"/>
                <c:pt idx="0">
                  <c:v>2017.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2018.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2019.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2020.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2021.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2022. I.</c:v>
                </c:pt>
                <c:pt idx="21">
                  <c:v>II.</c:v>
                </c:pt>
              </c:strCache>
            </c:strRef>
          </c:cat>
          <c:val>
            <c:numRef>
              <c:f>'17.adat'!$C$5:$X$5</c:f>
              <c:numCache>
                <c:formatCode>0.0</c:formatCode>
                <c:ptCount val="22"/>
                <c:pt idx="0">
                  <c:v>18.177092492844281</c:v>
                </c:pt>
                <c:pt idx="1">
                  <c:v>16.436067549115972</c:v>
                </c:pt>
                <c:pt idx="2">
                  <c:v>15.173920651799799</c:v>
                </c:pt>
                <c:pt idx="3">
                  <c:v>13.561904307207712</c:v>
                </c:pt>
                <c:pt idx="4">
                  <c:v>11.44225161405668</c:v>
                </c:pt>
                <c:pt idx="5">
                  <c:v>9.8055120399105729</c:v>
                </c:pt>
                <c:pt idx="6">
                  <c:v>9.0065374128333051</c:v>
                </c:pt>
                <c:pt idx="7">
                  <c:v>7.9363428603457002</c:v>
                </c:pt>
                <c:pt idx="8">
                  <c:v>7.8765241272405406</c:v>
                </c:pt>
                <c:pt idx="9">
                  <c:v>7.6854652543440052</c:v>
                </c:pt>
                <c:pt idx="10">
                  <c:v>7.4004006119821373</c:v>
                </c:pt>
                <c:pt idx="11">
                  <c:v>6.865716643943971</c:v>
                </c:pt>
                <c:pt idx="12">
                  <c:v>5.3307164526995177</c:v>
                </c:pt>
                <c:pt idx="13">
                  <c:v>6.666384471090689</c:v>
                </c:pt>
                <c:pt idx="14">
                  <c:v>6.2601953513636497</c:v>
                </c:pt>
                <c:pt idx="15">
                  <c:v>7.0505938398961412</c:v>
                </c:pt>
                <c:pt idx="16">
                  <c:v>7.3580437265572192</c:v>
                </c:pt>
                <c:pt idx="17">
                  <c:v>8.9052377506253411</c:v>
                </c:pt>
                <c:pt idx="18">
                  <c:v>8.8534371090598398</c:v>
                </c:pt>
                <c:pt idx="19">
                  <c:v>7.557142677067449</c:v>
                </c:pt>
                <c:pt idx="20">
                  <c:v>8.5625932276259942</c:v>
                </c:pt>
                <c:pt idx="21">
                  <c:v>7.0267964624560753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83-4EAA-9683-042FB700A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960432"/>
        <c:axId val="1011953544"/>
      </c:lineChart>
      <c:catAx>
        <c:axId val="90450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04502160"/>
        <c:crosses val="autoZero"/>
        <c:auto val="1"/>
        <c:lblAlgn val="ctr"/>
        <c:lblOffset val="100"/>
        <c:noMultiLvlLbl val="0"/>
      </c:catAx>
      <c:valAx>
        <c:axId val="904502160"/>
        <c:scaling>
          <c:orientation val="minMax"/>
          <c:max val="4"/>
          <c:min val="-3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841472947675982E-2"/>
              <c:y val="9.478073586643239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04502488"/>
        <c:crosses val="autoZero"/>
        <c:crossBetween val="between"/>
      </c:valAx>
      <c:valAx>
        <c:axId val="1011953544"/>
        <c:scaling>
          <c:orientation val="minMax"/>
          <c:max val="20"/>
          <c:min val="-1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8395266275172224"/>
              <c:y val="1.448875788870717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011960432"/>
        <c:crosses val="max"/>
        <c:crossBetween val="between"/>
        <c:majorUnit val="5"/>
      </c:valAx>
      <c:catAx>
        <c:axId val="101196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1195354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8.6042430359073788E-3"/>
          <c:y val="0.83761198264496539"/>
          <c:w val="0.97773460473906171"/>
          <c:h val="0.159760968585375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203275461197822E-2"/>
          <c:y val="6.6842586677909585E-2"/>
          <c:w val="0.86142961071395718"/>
          <c:h val="0.623590930015698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'17.adat'!$B$7</c:f>
              <c:strCache>
                <c:ptCount val="1"/>
                <c:pt idx="0">
                  <c:v>Transactions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'17.adat'!$C$4:$X$4</c:f>
              <c:strCache>
                <c:ptCount val="22"/>
                <c:pt idx="0">
                  <c:v>2017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2018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2019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2020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2021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2022 Q1</c:v>
                </c:pt>
                <c:pt idx="21">
                  <c:v>Q2</c:v>
                </c:pt>
              </c:strCache>
            </c:strRef>
          </c:cat>
          <c:val>
            <c:numRef>
              <c:f>'17.adat'!$C$7:$X$7</c:f>
              <c:numCache>
                <c:formatCode>0.0</c:formatCode>
                <c:ptCount val="22"/>
                <c:pt idx="0">
                  <c:v>-0.32835048744670248</c:v>
                </c:pt>
                <c:pt idx="1">
                  <c:v>-1.1188876910202505</c:v>
                </c:pt>
                <c:pt idx="2">
                  <c:v>-0.7778659413203729</c:v>
                </c:pt>
                <c:pt idx="3">
                  <c:v>-1.2281153674753176</c:v>
                </c:pt>
                <c:pt idx="4">
                  <c:v>-0.97973497355448558</c:v>
                </c:pt>
                <c:pt idx="5">
                  <c:v>-0.48910476400205372</c:v>
                </c:pt>
                <c:pt idx="6">
                  <c:v>-1.1423691131462963</c:v>
                </c:pt>
                <c:pt idx="7">
                  <c:v>-1.0301525284305011</c:v>
                </c:pt>
                <c:pt idx="8">
                  <c:v>-0.15047243886827361</c:v>
                </c:pt>
                <c:pt idx="9">
                  <c:v>-1.6708005538939474E-2</c:v>
                </c:pt>
                <c:pt idx="10">
                  <c:v>9.9916238508192715E-2</c:v>
                </c:pt>
                <c:pt idx="11">
                  <c:v>-0.57070600161909013</c:v>
                </c:pt>
                <c:pt idx="12">
                  <c:v>-0.23500072600171062</c:v>
                </c:pt>
                <c:pt idx="13">
                  <c:v>0.84904523025844147</c:v>
                </c:pt>
                <c:pt idx="14">
                  <c:v>-0.30752162556187335</c:v>
                </c:pt>
                <c:pt idx="15">
                  <c:v>0.54938652029661195</c:v>
                </c:pt>
                <c:pt idx="16">
                  <c:v>0.53296851917032106</c:v>
                </c:pt>
                <c:pt idx="17">
                  <c:v>1.6859734243032738</c:v>
                </c:pt>
                <c:pt idx="18">
                  <c:v>0.70359357458166727</c:v>
                </c:pt>
                <c:pt idx="19">
                  <c:v>6.8192600337905487E-2</c:v>
                </c:pt>
                <c:pt idx="20">
                  <c:v>2.7581830400116485</c:v>
                </c:pt>
                <c:pt idx="21">
                  <c:v>0.92991423937355544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8F-47CB-B603-402BBE46B25B}"/>
            </c:ext>
          </c:extLst>
        </c:ser>
        <c:ser>
          <c:idx val="1"/>
          <c:order val="1"/>
          <c:tx>
            <c:strRef>
              <c:f>'17.adat'!$B$8</c:f>
              <c:strCache>
                <c:ptCount val="1"/>
                <c:pt idx="0">
                  <c:v>Revaluation 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  <a:effectLst/>
          </c:spPr>
          <c:invertIfNegative val="0"/>
          <c:cat>
            <c:strRef>
              <c:f>'17.adat'!$C$4:$X$4</c:f>
              <c:strCache>
                <c:ptCount val="22"/>
                <c:pt idx="0">
                  <c:v>2017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2018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2019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2020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2021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2022 Q1</c:v>
                </c:pt>
                <c:pt idx="21">
                  <c:v>Q2</c:v>
                </c:pt>
              </c:strCache>
            </c:strRef>
          </c:cat>
          <c:val>
            <c:numRef>
              <c:f>'17.adat'!$C$8:$X$8</c:f>
              <c:numCache>
                <c:formatCode>0.0</c:formatCode>
                <c:ptCount val="22"/>
                <c:pt idx="0">
                  <c:v>3.9645738293161217E-2</c:v>
                </c:pt>
                <c:pt idx="1">
                  <c:v>-0.28315165641891293</c:v>
                </c:pt>
                <c:pt idx="2">
                  <c:v>-0.10470682258538577</c:v>
                </c:pt>
                <c:pt idx="3">
                  <c:v>-5.5797250137181245E-2</c:v>
                </c:pt>
                <c:pt idx="4">
                  <c:v>-0.91505851618415224</c:v>
                </c:pt>
                <c:pt idx="5">
                  <c:v>-0.96662716179585995</c:v>
                </c:pt>
                <c:pt idx="6">
                  <c:v>0.45793964315827895</c:v>
                </c:pt>
                <c:pt idx="7">
                  <c:v>0.10277741174460092</c:v>
                </c:pt>
                <c:pt idx="8">
                  <c:v>0.2334697790891278</c:v>
                </c:pt>
                <c:pt idx="9">
                  <c:v>-2.4821017345216509E-2</c:v>
                </c:pt>
                <c:pt idx="10">
                  <c:v>-0.24343088542471253</c:v>
                </c:pt>
                <c:pt idx="11">
                  <c:v>0.13748955976668878</c:v>
                </c:pt>
                <c:pt idx="12">
                  <c:v>-1.2934066362488612</c:v>
                </c:pt>
                <c:pt idx="13">
                  <c:v>0.24695489365833173</c:v>
                </c:pt>
                <c:pt idx="14">
                  <c:v>-0.19456066301051764</c:v>
                </c:pt>
                <c:pt idx="15">
                  <c:v>0.17048685200729308</c:v>
                </c:pt>
                <c:pt idx="16">
                  <c:v>-0.25792946968800917</c:v>
                </c:pt>
                <c:pt idx="17">
                  <c:v>0.3608648216046848</c:v>
                </c:pt>
                <c:pt idx="18">
                  <c:v>-0.46705227456283072</c:v>
                </c:pt>
                <c:pt idx="19">
                  <c:v>-1.1093102333073845</c:v>
                </c:pt>
                <c:pt idx="20">
                  <c:v>-1.4563739838432901</c:v>
                </c:pt>
                <c:pt idx="21">
                  <c:v>-2.3086898033665126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8F-47CB-B603-402BBE46B25B}"/>
            </c:ext>
          </c:extLst>
        </c:ser>
        <c:ser>
          <c:idx val="3"/>
          <c:order val="2"/>
          <c:tx>
            <c:strRef>
              <c:f>'17.adat'!$B$9</c:f>
              <c:strCache>
                <c:ptCount val="1"/>
                <c:pt idx="0">
                  <c:v>Effect of nominal GDP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'17.adat'!$C$4:$X$4</c:f>
              <c:strCache>
                <c:ptCount val="22"/>
                <c:pt idx="0">
                  <c:v>2017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2018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2019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2020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2021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2022 Q1</c:v>
                </c:pt>
                <c:pt idx="21">
                  <c:v>Q2</c:v>
                </c:pt>
              </c:strCache>
            </c:strRef>
          </c:cat>
          <c:val>
            <c:numRef>
              <c:f>'17.adat'!$C$9:$X$9</c:f>
              <c:numCache>
                <c:formatCode>0.0</c:formatCode>
                <c:ptCount val="22"/>
                <c:pt idx="0">
                  <c:v>-0.3456805105171018</c:v>
                </c:pt>
                <c:pt idx="1">
                  <c:v>-0.33898559628906255</c:v>
                </c:pt>
                <c:pt idx="2">
                  <c:v>-0.37957413341040691</c:v>
                </c:pt>
                <c:pt idx="3">
                  <c:v>-0.32810372697966717</c:v>
                </c:pt>
                <c:pt idx="4">
                  <c:v>-0.22485920341223792</c:v>
                </c:pt>
                <c:pt idx="5">
                  <c:v>-0.18100764834827199</c:v>
                </c:pt>
                <c:pt idx="6">
                  <c:v>-0.11454515708932411</c:v>
                </c:pt>
                <c:pt idx="7">
                  <c:v>-0.14281943580178175</c:v>
                </c:pt>
                <c:pt idx="8">
                  <c:v>-0.14281607332594232</c:v>
                </c:pt>
                <c:pt idx="9">
                  <c:v>-0.14952985001201458</c:v>
                </c:pt>
                <c:pt idx="10">
                  <c:v>-0.14154999544549046</c:v>
                </c:pt>
                <c:pt idx="11">
                  <c:v>-0.10146752618549193</c:v>
                </c:pt>
                <c:pt idx="12">
                  <c:v>-6.5928289941487306E-3</c:v>
                </c:pt>
                <c:pt idx="13">
                  <c:v>0.23966789447514708</c:v>
                </c:pt>
                <c:pt idx="14">
                  <c:v>9.5893168845209709E-2</c:v>
                </c:pt>
                <c:pt idx="15">
                  <c:v>7.0525116228876972E-2</c:v>
                </c:pt>
                <c:pt idx="16">
                  <c:v>3.2410837178621643E-2</c:v>
                </c:pt>
                <c:pt idx="17">
                  <c:v>-0.49964422183983864</c:v>
                </c:pt>
                <c:pt idx="18">
                  <c:v>-0.28834194158433857</c:v>
                </c:pt>
                <c:pt idx="19">
                  <c:v>-0.25517679902284512</c:v>
                </c:pt>
                <c:pt idx="20">
                  <c:v>-0.29635850560967986</c:v>
                </c:pt>
                <c:pt idx="21">
                  <c:v>-0.15702120117708912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8F-47CB-B603-402BBE46B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04502488"/>
        <c:axId val="904502160"/>
      </c:barChart>
      <c:lineChart>
        <c:grouping val="standard"/>
        <c:varyColors val="0"/>
        <c:ser>
          <c:idx val="4"/>
          <c:order val="3"/>
          <c:tx>
            <c:strRef>
              <c:f>'17.adat'!$B$6</c:f>
              <c:strCache>
                <c:ptCount val="1"/>
                <c:pt idx="0">
                  <c:v>Total change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'17.adat'!$C$3:$X$3</c:f>
              <c:strCache>
                <c:ptCount val="22"/>
                <c:pt idx="0">
                  <c:v>2017.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2018.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2019.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2020.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2021.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2022. I.</c:v>
                </c:pt>
                <c:pt idx="21">
                  <c:v>II.</c:v>
                </c:pt>
              </c:strCache>
            </c:strRef>
          </c:cat>
          <c:val>
            <c:numRef>
              <c:f>'17.adat'!$C$6:$X$6</c:f>
              <c:numCache>
                <c:formatCode>0.0</c:formatCode>
                <c:ptCount val="22"/>
                <c:pt idx="0">
                  <c:v>-0.63438525967064308</c:v>
                </c:pt>
                <c:pt idx="1">
                  <c:v>-1.7410249437283092</c:v>
                </c:pt>
                <c:pt idx="2">
                  <c:v>-1.2621468973161729</c:v>
                </c:pt>
                <c:pt idx="3">
                  <c:v>-1.612016344592087</c:v>
                </c:pt>
                <c:pt idx="4">
                  <c:v>-2.119652693151032</c:v>
                </c:pt>
                <c:pt idx="5">
                  <c:v>-1.636739574146107</c:v>
                </c:pt>
                <c:pt idx="6">
                  <c:v>-0.79897462707726774</c:v>
                </c:pt>
                <c:pt idx="7">
                  <c:v>-1.0701945524876049</c:v>
                </c:pt>
                <c:pt idx="8">
                  <c:v>-5.9818733105159616E-2</c:v>
                </c:pt>
                <c:pt idx="9">
                  <c:v>-0.19105887289653545</c:v>
                </c:pt>
                <c:pt idx="10">
                  <c:v>-0.2850646423618679</c:v>
                </c:pt>
                <c:pt idx="11">
                  <c:v>-0.53468396803816631</c:v>
                </c:pt>
                <c:pt idx="12">
                  <c:v>-1.5350001912444533</c:v>
                </c:pt>
                <c:pt idx="13">
                  <c:v>1.3356680183911713</c:v>
                </c:pt>
                <c:pt idx="14">
                  <c:v>-0.40618911972703931</c:v>
                </c:pt>
                <c:pt idx="15">
                  <c:v>0.79039848853249151</c:v>
                </c:pt>
                <c:pt idx="16">
                  <c:v>0.30744988666107798</c:v>
                </c:pt>
                <c:pt idx="17">
                  <c:v>1.5471940240681219</c:v>
                </c:pt>
                <c:pt idx="18">
                  <c:v>-5.1800641565501238E-2</c:v>
                </c:pt>
                <c:pt idx="19">
                  <c:v>-1.2962944319923908</c:v>
                </c:pt>
                <c:pt idx="20">
                  <c:v>1.0054505505585452</c:v>
                </c:pt>
                <c:pt idx="21">
                  <c:v>-1.5357967651699189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8F-47CB-B603-402BBE46B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502488"/>
        <c:axId val="904502160"/>
      </c:lineChart>
      <c:lineChart>
        <c:grouping val="standard"/>
        <c:varyColors val="0"/>
        <c:ser>
          <c:idx val="5"/>
          <c:order val="4"/>
          <c:tx>
            <c:strRef>
              <c:f>'17.adat'!$B$5</c:f>
              <c:strCache>
                <c:ptCount val="1"/>
                <c:pt idx="0">
                  <c:v>Net external debt (r. h. s.)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'17.adat'!$C$3:$X$3</c:f>
              <c:strCache>
                <c:ptCount val="22"/>
                <c:pt idx="0">
                  <c:v>2017.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2018.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2019.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2020.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2021.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2022. I.</c:v>
                </c:pt>
                <c:pt idx="21">
                  <c:v>II.</c:v>
                </c:pt>
              </c:strCache>
            </c:strRef>
          </c:cat>
          <c:val>
            <c:numRef>
              <c:f>'17.adat'!$C$5:$X$5</c:f>
              <c:numCache>
                <c:formatCode>0.0</c:formatCode>
                <c:ptCount val="22"/>
                <c:pt idx="0">
                  <c:v>18.177092492844281</c:v>
                </c:pt>
                <c:pt idx="1">
                  <c:v>16.436067549115972</c:v>
                </c:pt>
                <c:pt idx="2">
                  <c:v>15.173920651799799</c:v>
                </c:pt>
                <c:pt idx="3">
                  <c:v>13.561904307207712</c:v>
                </c:pt>
                <c:pt idx="4">
                  <c:v>11.44225161405668</c:v>
                </c:pt>
                <c:pt idx="5">
                  <c:v>9.8055120399105729</c:v>
                </c:pt>
                <c:pt idx="6">
                  <c:v>9.0065374128333051</c:v>
                </c:pt>
                <c:pt idx="7">
                  <c:v>7.9363428603457002</c:v>
                </c:pt>
                <c:pt idx="8">
                  <c:v>7.8765241272405406</c:v>
                </c:pt>
                <c:pt idx="9">
                  <c:v>7.6854652543440052</c:v>
                </c:pt>
                <c:pt idx="10">
                  <c:v>7.4004006119821373</c:v>
                </c:pt>
                <c:pt idx="11">
                  <c:v>6.865716643943971</c:v>
                </c:pt>
                <c:pt idx="12">
                  <c:v>5.3307164526995177</c:v>
                </c:pt>
                <c:pt idx="13">
                  <c:v>6.666384471090689</c:v>
                </c:pt>
                <c:pt idx="14">
                  <c:v>6.2601953513636497</c:v>
                </c:pt>
                <c:pt idx="15">
                  <c:v>7.0505938398961412</c:v>
                </c:pt>
                <c:pt idx="16">
                  <c:v>7.3580437265572192</c:v>
                </c:pt>
                <c:pt idx="17">
                  <c:v>8.9052377506253411</c:v>
                </c:pt>
                <c:pt idx="18">
                  <c:v>8.8534371090598398</c:v>
                </c:pt>
                <c:pt idx="19">
                  <c:v>7.557142677067449</c:v>
                </c:pt>
                <c:pt idx="20">
                  <c:v>8.5625932276259942</c:v>
                </c:pt>
                <c:pt idx="21">
                  <c:v>7.0267964624560753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8F-47CB-B603-402BBE46B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960432"/>
        <c:axId val="1011953544"/>
      </c:lineChart>
      <c:catAx>
        <c:axId val="90450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04502160"/>
        <c:crosses val="autoZero"/>
        <c:auto val="1"/>
        <c:lblAlgn val="ctr"/>
        <c:lblOffset val="100"/>
        <c:noMultiLvlLbl val="0"/>
      </c:catAx>
      <c:valAx>
        <c:axId val="904502160"/>
        <c:scaling>
          <c:orientation val="minMax"/>
          <c:max val="4"/>
          <c:min val="-3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6.5741769038931794E-2"/>
              <c:y val="1.889861111111111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04502488"/>
        <c:crosses val="autoZero"/>
        <c:crossBetween val="between"/>
      </c:valAx>
      <c:valAx>
        <c:axId val="1011953544"/>
        <c:scaling>
          <c:orientation val="minMax"/>
          <c:max val="20"/>
          <c:min val="-1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0.84449543092714208"/>
              <c:y val="1.44888888888888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011960432"/>
        <c:crosses val="max"/>
        <c:crossBetween val="between"/>
      </c:valAx>
      <c:catAx>
        <c:axId val="101196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1195354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2.5994633544417084E-3"/>
          <c:y val="0.86358819060233238"/>
          <c:w val="0.97457294728195021"/>
          <c:h val="0.132635868332495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960333520875805E-2"/>
          <c:y val="6.6863038017864224E-2"/>
          <c:w val="0.87098359378567969"/>
          <c:h val="0.57636801469176679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'18.adat'!$A$3</c:f>
              <c:strCache>
                <c:ptCount val="1"/>
                <c:pt idx="0">
                  <c:v>Bankrendszer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'18.adat'!$C$1:$BH$1</c:f>
              <c:strCache>
                <c:ptCount val="5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</c:strCache>
            </c:strRef>
          </c:cat>
          <c:val>
            <c:numRef>
              <c:f>'18.adat'!$C$3:$BH$3</c:f>
              <c:numCache>
                <c:formatCode>0.0</c:formatCode>
                <c:ptCount val="58"/>
                <c:pt idx="0">
                  <c:v>22.680393104729312</c:v>
                </c:pt>
                <c:pt idx="1">
                  <c:v>22.295527427319069</c:v>
                </c:pt>
                <c:pt idx="2">
                  <c:v>22.539226795924932</c:v>
                </c:pt>
                <c:pt idx="3">
                  <c:v>28.966388710911311</c:v>
                </c:pt>
                <c:pt idx="4">
                  <c:v>33.851783444127804</c:v>
                </c:pt>
                <c:pt idx="5">
                  <c:v>26.801369557904291</c:v>
                </c:pt>
                <c:pt idx="6">
                  <c:v>26.241760138193531</c:v>
                </c:pt>
                <c:pt idx="7">
                  <c:v>26.331827116055837</c:v>
                </c:pt>
                <c:pt idx="8">
                  <c:v>26.553340843470856</c:v>
                </c:pt>
                <c:pt idx="9">
                  <c:v>28.54815482576484</c:v>
                </c:pt>
                <c:pt idx="10">
                  <c:v>26.204193343967848</c:v>
                </c:pt>
                <c:pt idx="11">
                  <c:v>23.379908957171221</c:v>
                </c:pt>
                <c:pt idx="12">
                  <c:v>23.927194240936533</c:v>
                </c:pt>
                <c:pt idx="13">
                  <c:v>23.634701426018754</c:v>
                </c:pt>
                <c:pt idx="14">
                  <c:v>23.248386677754858</c:v>
                </c:pt>
                <c:pt idx="15">
                  <c:v>20.147525818160172</c:v>
                </c:pt>
                <c:pt idx="16">
                  <c:v>19.050233456662923</c:v>
                </c:pt>
                <c:pt idx="17">
                  <c:v>19.079948282880171</c:v>
                </c:pt>
                <c:pt idx="18">
                  <c:v>16.280323434613692</c:v>
                </c:pt>
                <c:pt idx="19">
                  <c:v>14.750166778174044</c:v>
                </c:pt>
                <c:pt idx="20">
                  <c:v>15.091762619645303</c:v>
                </c:pt>
                <c:pt idx="21">
                  <c:v>13.608316257071186</c:v>
                </c:pt>
                <c:pt idx="22">
                  <c:v>13.848681059471982</c:v>
                </c:pt>
                <c:pt idx="23">
                  <c:v>11.713600416391802</c:v>
                </c:pt>
                <c:pt idx="24">
                  <c:v>12.650943224445268</c:v>
                </c:pt>
                <c:pt idx="25">
                  <c:v>12.453267860950652</c:v>
                </c:pt>
                <c:pt idx="26">
                  <c:v>12.060414358985273</c:v>
                </c:pt>
                <c:pt idx="27">
                  <c:v>10.349327877151664</c:v>
                </c:pt>
                <c:pt idx="28">
                  <c:v>10.557428544498073</c:v>
                </c:pt>
                <c:pt idx="29">
                  <c:v>10.531464680170377</c:v>
                </c:pt>
                <c:pt idx="30">
                  <c:v>8.3415368419049791</c:v>
                </c:pt>
                <c:pt idx="31">
                  <c:v>5.6837307600298796</c:v>
                </c:pt>
                <c:pt idx="32">
                  <c:v>3.974421522934775</c:v>
                </c:pt>
                <c:pt idx="33">
                  <c:v>1.8207358763763295</c:v>
                </c:pt>
                <c:pt idx="34">
                  <c:v>-6.7027906849594213E-2</c:v>
                </c:pt>
                <c:pt idx="35">
                  <c:v>-1.3663315437000974</c:v>
                </c:pt>
                <c:pt idx="36">
                  <c:v>-0.61963367944776571</c:v>
                </c:pt>
                <c:pt idx="37">
                  <c:v>0.34440393040160183</c:v>
                </c:pt>
                <c:pt idx="38">
                  <c:v>-0.60358646127602111</c:v>
                </c:pt>
                <c:pt idx="39">
                  <c:v>-0.42730288287107659</c:v>
                </c:pt>
                <c:pt idx="40">
                  <c:v>-0.99918787865362124</c:v>
                </c:pt>
                <c:pt idx="41">
                  <c:v>-0.8876464041270602</c:v>
                </c:pt>
                <c:pt idx="42">
                  <c:v>-1.1510183738402024</c:v>
                </c:pt>
                <c:pt idx="43">
                  <c:v>-1.6339906591366948</c:v>
                </c:pt>
                <c:pt idx="44">
                  <c:v>-0.87196152063379673</c:v>
                </c:pt>
                <c:pt idx="45">
                  <c:v>-1.258463803198443</c:v>
                </c:pt>
                <c:pt idx="46">
                  <c:v>-1.0167196279484454</c:v>
                </c:pt>
                <c:pt idx="47">
                  <c:v>-0.2951455007524309</c:v>
                </c:pt>
                <c:pt idx="48">
                  <c:v>-0.37217500132503095</c:v>
                </c:pt>
                <c:pt idx="49">
                  <c:v>0.13776452408642376</c:v>
                </c:pt>
                <c:pt idx="50">
                  <c:v>-1.5685203653168807</c:v>
                </c:pt>
                <c:pt idx="51">
                  <c:v>-2.5016810027601535</c:v>
                </c:pt>
                <c:pt idx="52">
                  <c:v>-1.4423111248718448</c:v>
                </c:pt>
                <c:pt idx="53">
                  <c:v>-0.51959312260366342</c:v>
                </c:pt>
                <c:pt idx="54">
                  <c:v>-0.94029646238618769</c:v>
                </c:pt>
                <c:pt idx="55">
                  <c:v>-2.5688927238747103</c:v>
                </c:pt>
                <c:pt idx="56">
                  <c:v>-0.44830120544941132</c:v>
                </c:pt>
                <c:pt idx="57">
                  <c:v>-0.81813031794262281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AA-43CA-A25B-5C5E69E1C201}"/>
            </c:ext>
          </c:extLst>
        </c:ser>
        <c:ser>
          <c:idx val="1"/>
          <c:order val="2"/>
          <c:tx>
            <c:strRef>
              <c:f>'18.adat'!$A$4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'18.adat'!$C$1:$BH$1</c:f>
              <c:strCache>
                <c:ptCount val="5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</c:strCache>
            </c:strRef>
          </c:cat>
          <c:val>
            <c:numRef>
              <c:f>'18.adat'!$C$4:$BH$4</c:f>
              <c:numCache>
                <c:formatCode>0.0</c:formatCode>
                <c:ptCount val="58"/>
                <c:pt idx="0">
                  <c:v>16.378015477102139</c:v>
                </c:pt>
                <c:pt idx="1">
                  <c:v>15.626782447582789</c:v>
                </c:pt>
                <c:pt idx="2">
                  <c:v>16.820776332376866</c:v>
                </c:pt>
                <c:pt idx="3">
                  <c:v>14.025425334383495</c:v>
                </c:pt>
                <c:pt idx="4">
                  <c:v>14.903753610791508</c:v>
                </c:pt>
                <c:pt idx="5">
                  <c:v>16.40556609835113</c:v>
                </c:pt>
                <c:pt idx="6">
                  <c:v>17.57183764214507</c:v>
                </c:pt>
                <c:pt idx="7">
                  <c:v>16.353742359105969</c:v>
                </c:pt>
                <c:pt idx="8">
                  <c:v>17.21018976275143</c:v>
                </c:pt>
                <c:pt idx="9">
                  <c:v>16.544725742765685</c:v>
                </c:pt>
                <c:pt idx="10">
                  <c:v>17.367003305024099</c:v>
                </c:pt>
                <c:pt idx="11">
                  <c:v>18.142392387446861</c:v>
                </c:pt>
                <c:pt idx="12">
                  <c:v>16.978835692019082</c:v>
                </c:pt>
                <c:pt idx="13">
                  <c:v>17.809388249605142</c:v>
                </c:pt>
                <c:pt idx="14">
                  <c:v>19.312733475824821</c:v>
                </c:pt>
                <c:pt idx="15">
                  <c:v>18.092623646869306</c:v>
                </c:pt>
                <c:pt idx="16">
                  <c:v>18.676233343670898</c:v>
                </c:pt>
                <c:pt idx="17">
                  <c:v>18.50529336271439</c:v>
                </c:pt>
                <c:pt idx="18">
                  <c:v>20.425264568757978</c:v>
                </c:pt>
                <c:pt idx="19">
                  <c:v>20.338262280372287</c:v>
                </c:pt>
                <c:pt idx="20">
                  <c:v>16.968500652809915</c:v>
                </c:pt>
                <c:pt idx="21">
                  <c:v>17.222041706428655</c:v>
                </c:pt>
                <c:pt idx="22">
                  <c:v>16.685954225617607</c:v>
                </c:pt>
                <c:pt idx="23">
                  <c:v>15.38669671018936</c:v>
                </c:pt>
                <c:pt idx="24">
                  <c:v>13.727286392782261</c:v>
                </c:pt>
                <c:pt idx="25">
                  <c:v>15.850264399672236</c:v>
                </c:pt>
                <c:pt idx="26">
                  <c:v>14.671482364254535</c:v>
                </c:pt>
                <c:pt idx="27">
                  <c:v>14.88924374643093</c:v>
                </c:pt>
                <c:pt idx="28">
                  <c:v>15.338819459778881</c:v>
                </c:pt>
                <c:pt idx="29">
                  <c:v>13.601337518220493</c:v>
                </c:pt>
                <c:pt idx="30">
                  <c:v>14.045864961607318</c:v>
                </c:pt>
                <c:pt idx="31">
                  <c:v>12.982090782677655</c:v>
                </c:pt>
                <c:pt idx="32">
                  <c:v>14.038936139485546</c:v>
                </c:pt>
                <c:pt idx="33">
                  <c:v>14.779483117628322</c:v>
                </c:pt>
                <c:pt idx="34">
                  <c:v>15.950940583565</c:v>
                </c:pt>
                <c:pt idx="35">
                  <c:v>15.846154637446645</c:v>
                </c:pt>
                <c:pt idx="36">
                  <c:v>15.211579685378812</c:v>
                </c:pt>
                <c:pt idx="37">
                  <c:v>13.511140895612261</c:v>
                </c:pt>
                <c:pt idx="38">
                  <c:v>13.733019878277483</c:v>
                </c:pt>
                <c:pt idx="39">
                  <c:v>12.144170465653859</c:v>
                </c:pt>
                <c:pt idx="40">
                  <c:v>11.290025577039328</c:v>
                </c:pt>
                <c:pt idx="41">
                  <c:v>9.4252111320513823</c:v>
                </c:pt>
                <c:pt idx="42">
                  <c:v>9.1174915151169351</c:v>
                </c:pt>
                <c:pt idx="43">
                  <c:v>8.0645479520338572</c:v>
                </c:pt>
                <c:pt idx="44">
                  <c:v>8.2346909420513352</c:v>
                </c:pt>
                <c:pt idx="45">
                  <c:v>8.9042096743418977</c:v>
                </c:pt>
                <c:pt idx="46">
                  <c:v>8.1478159283240519</c:v>
                </c:pt>
                <c:pt idx="47">
                  <c:v>6.4129082447388939</c:v>
                </c:pt>
                <c:pt idx="48">
                  <c:v>5.0134887632601322</c:v>
                </c:pt>
                <c:pt idx="49">
                  <c:v>5.5544468029017438</c:v>
                </c:pt>
                <c:pt idx="50">
                  <c:v>6.6134255010517808</c:v>
                </c:pt>
                <c:pt idx="51">
                  <c:v>8.0185083808396929</c:v>
                </c:pt>
                <c:pt idx="52">
                  <c:v>7.4744108566340088</c:v>
                </c:pt>
                <c:pt idx="53">
                  <c:v>7.9972544718115977</c:v>
                </c:pt>
                <c:pt idx="54">
                  <c:v>8.5989308868322905</c:v>
                </c:pt>
                <c:pt idx="55">
                  <c:v>8.6538460477138592</c:v>
                </c:pt>
                <c:pt idx="56">
                  <c:v>7.0955682005831218</c:v>
                </c:pt>
                <c:pt idx="57">
                  <c:v>5.6389651090783044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AA-43CA-A25B-5C5E69E1C201}"/>
            </c:ext>
          </c:extLst>
        </c:ser>
        <c:ser>
          <c:idx val="3"/>
          <c:order val="3"/>
          <c:tx>
            <c:strRef>
              <c:f>'18.adat'!$A$5</c:f>
              <c:strCache>
                <c:ptCount val="1"/>
                <c:pt idx="0">
                  <c:v>Vállalat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'18.adat'!$C$1:$BH$1</c:f>
              <c:strCache>
                <c:ptCount val="5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</c:strCache>
            </c:strRef>
          </c:cat>
          <c:val>
            <c:numRef>
              <c:f>'18.adat'!$C$5:$BH$5</c:f>
              <c:numCache>
                <c:formatCode>0.0</c:formatCode>
                <c:ptCount val="58"/>
                <c:pt idx="0">
                  <c:v>8.9022718820752171</c:v>
                </c:pt>
                <c:pt idx="1">
                  <c:v>7.4616505976086698</c:v>
                </c:pt>
                <c:pt idx="2">
                  <c:v>8.6659821369362557</c:v>
                </c:pt>
                <c:pt idx="3">
                  <c:v>9.4880264502179941</c:v>
                </c:pt>
                <c:pt idx="4">
                  <c:v>11.02099850186424</c:v>
                </c:pt>
                <c:pt idx="5">
                  <c:v>10.510811415631151</c:v>
                </c:pt>
                <c:pt idx="6">
                  <c:v>10.344239002436385</c:v>
                </c:pt>
                <c:pt idx="7">
                  <c:v>11.270488323875441</c:v>
                </c:pt>
                <c:pt idx="8">
                  <c:v>11.111998860291116</c:v>
                </c:pt>
                <c:pt idx="9">
                  <c:v>12.768957680138922</c:v>
                </c:pt>
                <c:pt idx="10">
                  <c:v>11.923193703653935</c:v>
                </c:pt>
                <c:pt idx="11">
                  <c:v>12.015480929899258</c:v>
                </c:pt>
                <c:pt idx="12">
                  <c:v>11.102951659620318</c:v>
                </c:pt>
                <c:pt idx="13">
                  <c:v>10.499891873317932</c:v>
                </c:pt>
                <c:pt idx="14">
                  <c:v>10.733022908207587</c:v>
                </c:pt>
                <c:pt idx="15">
                  <c:v>12.513482395180144</c:v>
                </c:pt>
                <c:pt idx="16">
                  <c:v>11.962509612491555</c:v>
                </c:pt>
                <c:pt idx="17">
                  <c:v>11.099871378681001</c:v>
                </c:pt>
                <c:pt idx="18">
                  <c:v>9.6488557704024434</c:v>
                </c:pt>
                <c:pt idx="19">
                  <c:v>9.9073802766101977</c:v>
                </c:pt>
                <c:pt idx="20">
                  <c:v>11.467343964700699</c:v>
                </c:pt>
                <c:pt idx="21">
                  <c:v>10.575669162516467</c:v>
                </c:pt>
                <c:pt idx="22">
                  <c:v>9.5711352144096757</c:v>
                </c:pt>
                <c:pt idx="23">
                  <c:v>9.361934481837805</c:v>
                </c:pt>
                <c:pt idx="24">
                  <c:v>9.7327459568541936</c:v>
                </c:pt>
                <c:pt idx="25">
                  <c:v>9.4263385463205118</c:v>
                </c:pt>
                <c:pt idx="26">
                  <c:v>8.8214576731693022</c:v>
                </c:pt>
                <c:pt idx="27">
                  <c:v>7.8545240923706654</c:v>
                </c:pt>
                <c:pt idx="28">
                  <c:v>7.6090251025559734</c:v>
                </c:pt>
                <c:pt idx="29">
                  <c:v>7.222756409396494</c:v>
                </c:pt>
                <c:pt idx="30">
                  <c:v>6.1927432247494476</c:v>
                </c:pt>
                <c:pt idx="31">
                  <c:v>5.7592002647283271</c:v>
                </c:pt>
                <c:pt idx="32">
                  <c:v>5.8561992879495097</c:v>
                </c:pt>
                <c:pt idx="33">
                  <c:v>5.4377153523493025</c:v>
                </c:pt>
                <c:pt idx="34">
                  <c:v>4.0465224832080224</c:v>
                </c:pt>
                <c:pt idx="35">
                  <c:v>4.3095549818836041</c:v>
                </c:pt>
                <c:pt idx="36">
                  <c:v>3.4675326354301959</c:v>
                </c:pt>
                <c:pt idx="37">
                  <c:v>2.5269851544380608</c:v>
                </c:pt>
                <c:pt idx="38">
                  <c:v>2.1709731388075633</c:v>
                </c:pt>
                <c:pt idx="39">
                  <c:v>1.8797228234591845</c:v>
                </c:pt>
                <c:pt idx="40">
                  <c:v>1.2525169944484902</c:v>
                </c:pt>
                <c:pt idx="41">
                  <c:v>1.8023697694200933</c:v>
                </c:pt>
                <c:pt idx="42">
                  <c:v>1.25799532876229</c:v>
                </c:pt>
                <c:pt idx="43">
                  <c:v>1.5635333734350318</c:v>
                </c:pt>
                <c:pt idx="44">
                  <c:v>0.5137947058230018</c:v>
                </c:pt>
                <c:pt idx="45">
                  <c:v>3.9719383200550552E-2</c:v>
                </c:pt>
                <c:pt idx="46">
                  <c:v>0.26930431160653273</c:v>
                </c:pt>
                <c:pt idx="47">
                  <c:v>0.7479538999575055</c:v>
                </c:pt>
                <c:pt idx="48">
                  <c:v>0.68940269076441996</c:v>
                </c:pt>
                <c:pt idx="49">
                  <c:v>0.97417314410251954</c:v>
                </c:pt>
                <c:pt idx="50">
                  <c:v>1.2152902156287468</c:v>
                </c:pt>
                <c:pt idx="51">
                  <c:v>1.5337664618166043</c:v>
                </c:pt>
                <c:pt idx="52">
                  <c:v>1.3259439947950518</c:v>
                </c:pt>
                <c:pt idx="53">
                  <c:v>1.4275764014174033</c:v>
                </c:pt>
                <c:pt idx="54">
                  <c:v>1.1948026846137387</c:v>
                </c:pt>
                <c:pt idx="55">
                  <c:v>1.4721893532283059</c:v>
                </c:pt>
                <c:pt idx="56">
                  <c:v>1.9153262324922906</c:v>
                </c:pt>
                <c:pt idx="57">
                  <c:v>2.2059616713203938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AA-43CA-A25B-5C5E69E1C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705546632"/>
        <c:axId val="705542712"/>
      </c:barChart>
      <c:lineChart>
        <c:grouping val="standard"/>
        <c:varyColors val="0"/>
        <c:ser>
          <c:idx val="0"/>
          <c:order val="0"/>
          <c:tx>
            <c:strRef>
              <c:f>'18.adat'!$A$6</c:f>
              <c:strCache>
                <c:ptCount val="1"/>
                <c:pt idx="0">
                  <c:v>Nettó külső adósság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'2. adat'!$C$1:$BJ$1</c:f>
              <c:strCache>
                <c:ptCount val="5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</c:strCache>
            </c:strRef>
          </c:cat>
          <c:val>
            <c:numRef>
              <c:f>'18.adat'!$C$6:$BH$6</c:f>
              <c:numCache>
                <c:formatCode>0.0</c:formatCode>
                <c:ptCount val="58"/>
                <c:pt idx="0">
                  <c:v>47.960680463906662</c:v>
                </c:pt>
                <c:pt idx="1">
                  <c:v>45.383960472510537</c:v>
                </c:pt>
                <c:pt idx="2">
                  <c:v>48.025985265238049</c:v>
                </c:pt>
                <c:pt idx="3">
                  <c:v>52.479840495512803</c:v>
                </c:pt>
                <c:pt idx="4">
                  <c:v>59.77653555678355</c:v>
                </c:pt>
                <c:pt idx="5">
                  <c:v>53.717747071886585</c:v>
                </c:pt>
                <c:pt idx="6">
                  <c:v>54.157836782774986</c:v>
                </c:pt>
                <c:pt idx="7">
                  <c:v>53.956057799037254</c:v>
                </c:pt>
                <c:pt idx="8">
                  <c:v>54.875529466513399</c:v>
                </c:pt>
                <c:pt idx="9">
                  <c:v>57.861838248669436</c:v>
                </c:pt>
                <c:pt idx="10">
                  <c:v>55.494390352645873</c:v>
                </c:pt>
                <c:pt idx="11">
                  <c:v>53.53778227451734</c:v>
                </c:pt>
                <c:pt idx="12">
                  <c:v>52.008981592575935</c:v>
                </c:pt>
                <c:pt idx="13">
                  <c:v>51.943981548941828</c:v>
                </c:pt>
                <c:pt idx="14">
                  <c:v>53.294143061787281</c:v>
                </c:pt>
                <c:pt idx="15">
                  <c:v>50.753631860209623</c:v>
                </c:pt>
                <c:pt idx="16">
                  <c:v>49.688976412825383</c:v>
                </c:pt>
                <c:pt idx="17">
                  <c:v>48.685113024275566</c:v>
                </c:pt>
                <c:pt idx="18">
                  <c:v>46.354443773774122</c:v>
                </c:pt>
                <c:pt idx="19">
                  <c:v>44.995809335156522</c:v>
                </c:pt>
                <c:pt idx="20">
                  <c:v>43.527607237155912</c:v>
                </c:pt>
                <c:pt idx="21">
                  <c:v>41.406027126016298</c:v>
                </c:pt>
                <c:pt idx="22">
                  <c:v>40.105770499499265</c:v>
                </c:pt>
                <c:pt idx="23">
                  <c:v>36.462231608418975</c:v>
                </c:pt>
                <c:pt idx="24">
                  <c:v>36.110975574081721</c:v>
                </c:pt>
                <c:pt idx="25">
                  <c:v>37.729870806943396</c:v>
                </c:pt>
                <c:pt idx="26">
                  <c:v>35.553354396409098</c:v>
                </c:pt>
                <c:pt idx="27">
                  <c:v>33.093095715953261</c:v>
                </c:pt>
                <c:pt idx="28">
                  <c:v>33.505273106832938</c:v>
                </c:pt>
                <c:pt idx="29">
                  <c:v>31.355558607787362</c:v>
                </c:pt>
                <c:pt idx="30">
                  <c:v>28.580145028261757</c:v>
                </c:pt>
                <c:pt idx="31">
                  <c:v>24.425021807435865</c:v>
                </c:pt>
                <c:pt idx="32">
                  <c:v>23.869556950369823</c:v>
                </c:pt>
                <c:pt idx="33">
                  <c:v>22.037934346353957</c:v>
                </c:pt>
                <c:pt idx="34">
                  <c:v>19.93043515992343</c:v>
                </c:pt>
                <c:pt idx="35">
                  <c:v>18.78937807563015</c:v>
                </c:pt>
                <c:pt idx="36">
                  <c:v>18.059478641361245</c:v>
                </c:pt>
                <c:pt idx="37">
                  <c:v>16.382529980451917</c:v>
                </c:pt>
                <c:pt idx="38">
                  <c:v>15.300406555809028</c:v>
                </c:pt>
                <c:pt idx="39">
                  <c:v>13.596590406241964</c:v>
                </c:pt>
                <c:pt idx="40">
                  <c:v>11.543354692834193</c:v>
                </c:pt>
                <c:pt idx="41">
                  <c:v>10.339934497344419</c:v>
                </c:pt>
                <c:pt idx="42">
                  <c:v>9.224468470039028</c:v>
                </c:pt>
                <c:pt idx="43">
                  <c:v>7.9940906663321938</c:v>
                </c:pt>
                <c:pt idx="44">
                  <c:v>7.8765241272405406</c:v>
                </c:pt>
                <c:pt idx="45">
                  <c:v>7.6854652543440105</c:v>
                </c:pt>
                <c:pt idx="46">
                  <c:v>7.4004006119821417</c:v>
                </c:pt>
                <c:pt idx="47">
                  <c:v>6.8657166439439683</c:v>
                </c:pt>
                <c:pt idx="48">
                  <c:v>5.3307164526995159</c:v>
                </c:pt>
                <c:pt idx="49">
                  <c:v>6.6663844710906863</c:v>
                </c:pt>
                <c:pt idx="50">
                  <c:v>6.2601953513636346</c:v>
                </c:pt>
                <c:pt idx="51">
                  <c:v>7.0505938398961447</c:v>
                </c:pt>
                <c:pt idx="52">
                  <c:v>7.3580437265572156</c:v>
                </c:pt>
                <c:pt idx="53" formatCode="0.000">
                  <c:v>8.905237750625334</c:v>
                </c:pt>
                <c:pt idx="54" formatCode="0.000">
                  <c:v>8.8534371090598398</c:v>
                </c:pt>
                <c:pt idx="55" formatCode="0.000">
                  <c:v>7.5571426770674517</c:v>
                </c:pt>
                <c:pt idx="56" formatCode="0.000">
                  <c:v>8.562593227625996</c:v>
                </c:pt>
                <c:pt idx="57" formatCode="0.000">
                  <c:v>7.0267964624560681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AA-43CA-A25B-5C5E69E1C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6632"/>
        <c:axId val="705542712"/>
      </c:lineChart>
      <c:lineChart>
        <c:grouping val="standard"/>
        <c:varyColors val="0"/>
        <c:ser>
          <c:idx val="4"/>
          <c:order val="4"/>
          <c:tx>
            <c:strRef>
              <c:f>'18.adat'!$A$7</c:f>
              <c:strCache>
                <c:ptCount val="1"/>
                <c:pt idx="0">
                  <c:v>Bruttó külső adósság (jobb tengely)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'2. adat'!$C$1:$BJ$1</c:f>
              <c:strCache>
                <c:ptCount val="5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</c:strCache>
            </c:strRef>
          </c:cat>
          <c:val>
            <c:numRef>
              <c:f>'18.adat'!$C$7:$BH$7</c:f>
              <c:numCache>
                <c:formatCode>0.0</c:formatCode>
                <c:ptCount val="58"/>
                <c:pt idx="0">
                  <c:v>83.832945085265706</c:v>
                </c:pt>
                <c:pt idx="1">
                  <c:v>79.936171501259665</c:v>
                </c:pt>
                <c:pt idx="2">
                  <c:v>86.296036451127321</c:v>
                </c:pt>
                <c:pt idx="3">
                  <c:v>96.839900286664999</c:v>
                </c:pt>
                <c:pt idx="4">
                  <c:v>117.28157692016222</c:v>
                </c:pt>
                <c:pt idx="5">
                  <c:v>105.3976536384946</c:v>
                </c:pt>
                <c:pt idx="6">
                  <c:v>108.0934593518496</c:v>
                </c:pt>
                <c:pt idx="7">
                  <c:v>108.16196553959578</c:v>
                </c:pt>
                <c:pt idx="8">
                  <c:v>111.41441048217121</c:v>
                </c:pt>
                <c:pt idx="9">
                  <c:v>119.86648006614128</c:v>
                </c:pt>
                <c:pt idx="10">
                  <c:v>112.85425044814012</c:v>
                </c:pt>
                <c:pt idx="11">
                  <c:v>110.84801072592411</c:v>
                </c:pt>
                <c:pt idx="12">
                  <c:v>106.86510692208685</c:v>
                </c:pt>
                <c:pt idx="13">
                  <c:v>107.42471848155481</c:v>
                </c:pt>
                <c:pt idx="14">
                  <c:v>115.41325396613256</c:v>
                </c:pt>
                <c:pt idx="15">
                  <c:v>114.344369426</c:v>
                </c:pt>
                <c:pt idx="16">
                  <c:v>105.90377245704295</c:v>
                </c:pt>
                <c:pt idx="17">
                  <c:v>102.7116616823176</c:v>
                </c:pt>
                <c:pt idx="18">
                  <c:v>99.255301904066656</c:v>
                </c:pt>
                <c:pt idx="19">
                  <c:v>98.029577033094526</c:v>
                </c:pt>
                <c:pt idx="20">
                  <c:v>99.530977771990209</c:v>
                </c:pt>
                <c:pt idx="21">
                  <c:v>93.93973448682425</c:v>
                </c:pt>
                <c:pt idx="22">
                  <c:v>88.729147900144781</c:v>
                </c:pt>
                <c:pt idx="23">
                  <c:v>87.351923921803703</c:v>
                </c:pt>
                <c:pt idx="24">
                  <c:v>89.643051778605127</c:v>
                </c:pt>
                <c:pt idx="25">
                  <c:v>89.642208890809385</c:v>
                </c:pt>
                <c:pt idx="26">
                  <c:v>86.4574921019192</c:v>
                </c:pt>
                <c:pt idx="27">
                  <c:v>84.066083948145064</c:v>
                </c:pt>
                <c:pt idx="28">
                  <c:v>84.641076999587227</c:v>
                </c:pt>
                <c:pt idx="29">
                  <c:v>83.122841985594931</c:v>
                </c:pt>
                <c:pt idx="30">
                  <c:v>77.706222529445995</c:v>
                </c:pt>
                <c:pt idx="31">
                  <c:v>73.708153283531402</c:v>
                </c:pt>
                <c:pt idx="32">
                  <c:v>72.391202076943344</c:v>
                </c:pt>
                <c:pt idx="33">
                  <c:v>70.889074807223167</c:v>
                </c:pt>
                <c:pt idx="34">
                  <c:v>67.424556101159055</c:v>
                </c:pt>
                <c:pt idx="35">
                  <c:v>67.371814602032856</c:v>
                </c:pt>
                <c:pt idx="36">
                  <c:v>67.131398774894549</c:v>
                </c:pt>
                <c:pt idx="37">
                  <c:v>64.954530380564563</c:v>
                </c:pt>
                <c:pt idx="38">
                  <c:v>62.626931820735095</c:v>
                </c:pt>
                <c:pt idx="39">
                  <c:v>59.303347401290544</c:v>
                </c:pt>
                <c:pt idx="40">
                  <c:v>57.960035682860735</c:v>
                </c:pt>
                <c:pt idx="41">
                  <c:v>58.954360059380789</c:v>
                </c:pt>
                <c:pt idx="42">
                  <c:v>57.038946168873871</c:v>
                </c:pt>
                <c:pt idx="43">
                  <c:v>55.780730769078083</c:v>
                </c:pt>
                <c:pt idx="44">
                  <c:v>56.332166347525614</c:v>
                </c:pt>
                <c:pt idx="45">
                  <c:v>54.849380228787545</c:v>
                </c:pt>
                <c:pt idx="46">
                  <c:v>55.416696943913557</c:v>
                </c:pt>
                <c:pt idx="47">
                  <c:v>52.661499500348263</c:v>
                </c:pt>
                <c:pt idx="48">
                  <c:v>50.712719400058603</c:v>
                </c:pt>
                <c:pt idx="49">
                  <c:v>55.637504299566906</c:v>
                </c:pt>
                <c:pt idx="50">
                  <c:v>57.833197533305501</c:v>
                </c:pt>
                <c:pt idx="51">
                  <c:v>59.664709389583194</c:v>
                </c:pt>
                <c:pt idx="52">
                  <c:v>60.239233088121722</c:v>
                </c:pt>
                <c:pt idx="53">
                  <c:v>58.478039645361257</c:v>
                </c:pt>
                <c:pt idx="54">
                  <c:v>62.040303371364622</c:v>
                </c:pt>
                <c:pt idx="55">
                  <c:v>60.730118842371624</c:v>
                </c:pt>
                <c:pt idx="56">
                  <c:v>61.903481557335397</c:v>
                </c:pt>
                <c:pt idx="57">
                  <c:v>60.0419178305294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AA-43CA-A25B-5C5E69E1C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39968"/>
        <c:axId val="705543888"/>
      </c:lineChart>
      <c:catAx>
        <c:axId val="705546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380738615451984"/>
              <c:y val="5.0008639202231409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2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5542712"/>
        <c:scaling>
          <c:orientation val="minMax"/>
          <c:max val="7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0371241977557317E-2"/>
              <c:y val="3.9822608380848953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6632"/>
        <c:crosses val="autoZero"/>
        <c:crossBetween val="between"/>
        <c:majorUnit val="10"/>
      </c:valAx>
      <c:valAx>
        <c:axId val="705543888"/>
        <c:scaling>
          <c:orientation val="minMax"/>
          <c:max val="140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39968"/>
        <c:crosses val="max"/>
        <c:crossBetween val="between"/>
        <c:majorUnit val="20"/>
      </c:valAx>
      <c:catAx>
        <c:axId val="70553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388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4671539906027714E-3"/>
          <c:y val="0.83597136138897188"/>
          <c:w val="0.99553284600939729"/>
          <c:h val="0.15836385446452955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83638380923987E-2"/>
          <c:y val="6.2154640253897393E-2"/>
          <c:w val="0.87098359378567969"/>
          <c:h val="0.60459311319356801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'18.adat'!$B$3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'18.adat'!$C$2:$BH$2</c:f>
              <c:strCache>
                <c:ptCount val="5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</c:strCache>
            </c:strRef>
          </c:cat>
          <c:val>
            <c:numRef>
              <c:f>'18.adat'!$C$3:$BH$3</c:f>
              <c:numCache>
                <c:formatCode>0.0</c:formatCode>
                <c:ptCount val="58"/>
                <c:pt idx="0">
                  <c:v>22.680393104729312</c:v>
                </c:pt>
                <c:pt idx="1">
                  <c:v>22.295527427319069</c:v>
                </c:pt>
                <c:pt idx="2">
                  <c:v>22.539226795924932</c:v>
                </c:pt>
                <c:pt idx="3">
                  <c:v>28.966388710911311</c:v>
                </c:pt>
                <c:pt idx="4">
                  <c:v>33.851783444127804</c:v>
                </c:pt>
                <c:pt idx="5">
                  <c:v>26.801369557904291</c:v>
                </c:pt>
                <c:pt idx="6">
                  <c:v>26.241760138193531</c:v>
                </c:pt>
                <c:pt idx="7">
                  <c:v>26.331827116055837</c:v>
                </c:pt>
                <c:pt idx="8">
                  <c:v>26.553340843470856</c:v>
                </c:pt>
                <c:pt idx="9">
                  <c:v>28.54815482576484</c:v>
                </c:pt>
                <c:pt idx="10">
                  <c:v>26.204193343967848</c:v>
                </c:pt>
                <c:pt idx="11">
                  <c:v>23.379908957171221</c:v>
                </c:pt>
                <c:pt idx="12">
                  <c:v>23.927194240936533</c:v>
                </c:pt>
                <c:pt idx="13">
                  <c:v>23.634701426018754</c:v>
                </c:pt>
                <c:pt idx="14">
                  <c:v>23.248386677754858</c:v>
                </c:pt>
                <c:pt idx="15">
                  <c:v>20.147525818160172</c:v>
                </c:pt>
                <c:pt idx="16">
                  <c:v>19.050233456662923</c:v>
                </c:pt>
                <c:pt idx="17">
                  <c:v>19.079948282880171</c:v>
                </c:pt>
                <c:pt idx="18">
                  <c:v>16.280323434613692</c:v>
                </c:pt>
                <c:pt idx="19">
                  <c:v>14.750166778174044</c:v>
                </c:pt>
                <c:pt idx="20">
                  <c:v>15.091762619645303</c:v>
                </c:pt>
                <c:pt idx="21">
                  <c:v>13.608316257071186</c:v>
                </c:pt>
                <c:pt idx="22">
                  <c:v>13.848681059471982</c:v>
                </c:pt>
                <c:pt idx="23">
                  <c:v>11.713600416391802</c:v>
                </c:pt>
                <c:pt idx="24">
                  <c:v>12.650943224445268</c:v>
                </c:pt>
                <c:pt idx="25">
                  <c:v>12.453267860950652</c:v>
                </c:pt>
                <c:pt idx="26">
                  <c:v>12.060414358985273</c:v>
                </c:pt>
                <c:pt idx="27">
                  <c:v>10.349327877151664</c:v>
                </c:pt>
                <c:pt idx="28">
                  <c:v>10.557428544498073</c:v>
                </c:pt>
                <c:pt idx="29">
                  <c:v>10.531464680170377</c:v>
                </c:pt>
                <c:pt idx="30">
                  <c:v>8.3415368419049791</c:v>
                </c:pt>
                <c:pt idx="31">
                  <c:v>5.6837307600298796</c:v>
                </c:pt>
                <c:pt idx="32">
                  <c:v>3.974421522934775</c:v>
                </c:pt>
                <c:pt idx="33">
                  <c:v>1.8207358763763295</c:v>
                </c:pt>
                <c:pt idx="34">
                  <c:v>-6.7027906849594213E-2</c:v>
                </c:pt>
                <c:pt idx="35">
                  <c:v>-1.3663315437000974</c:v>
                </c:pt>
                <c:pt idx="36">
                  <c:v>-0.61963367944776571</c:v>
                </c:pt>
                <c:pt idx="37">
                  <c:v>0.34440393040160183</c:v>
                </c:pt>
                <c:pt idx="38">
                  <c:v>-0.60358646127602111</c:v>
                </c:pt>
                <c:pt idx="39">
                  <c:v>-0.42730288287107659</c:v>
                </c:pt>
                <c:pt idx="40">
                  <c:v>-0.99918787865362124</c:v>
                </c:pt>
                <c:pt idx="41">
                  <c:v>-0.8876464041270602</c:v>
                </c:pt>
                <c:pt idx="42">
                  <c:v>-1.1510183738402024</c:v>
                </c:pt>
                <c:pt idx="43">
                  <c:v>-1.6339906591366948</c:v>
                </c:pt>
                <c:pt idx="44">
                  <c:v>-0.87196152063379673</c:v>
                </c:pt>
                <c:pt idx="45">
                  <c:v>-1.258463803198443</c:v>
                </c:pt>
                <c:pt idx="46">
                  <c:v>-1.0167196279484454</c:v>
                </c:pt>
                <c:pt idx="47">
                  <c:v>-0.2951455007524309</c:v>
                </c:pt>
                <c:pt idx="48">
                  <c:v>-0.37217500132503095</c:v>
                </c:pt>
                <c:pt idx="49">
                  <c:v>0.13776452408642376</c:v>
                </c:pt>
                <c:pt idx="50">
                  <c:v>-1.5685203653168807</c:v>
                </c:pt>
                <c:pt idx="51">
                  <c:v>-2.5016810027601535</c:v>
                </c:pt>
                <c:pt idx="52">
                  <c:v>-1.4423111248718448</c:v>
                </c:pt>
                <c:pt idx="53">
                  <c:v>-0.51959312260366342</c:v>
                </c:pt>
                <c:pt idx="54">
                  <c:v>-0.94029646238618769</c:v>
                </c:pt>
                <c:pt idx="55">
                  <c:v>-2.5688927238747103</c:v>
                </c:pt>
                <c:pt idx="56">
                  <c:v>-0.44830120544941132</c:v>
                </c:pt>
                <c:pt idx="57">
                  <c:v>-0.81813031794262281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B0-49CE-A4D4-B1540D94CA82}"/>
            </c:ext>
          </c:extLst>
        </c:ser>
        <c:ser>
          <c:idx val="1"/>
          <c:order val="2"/>
          <c:tx>
            <c:strRef>
              <c:f>'18.adat'!$B$4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'18.adat'!$C$2:$BH$2</c:f>
              <c:strCache>
                <c:ptCount val="5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</c:strCache>
            </c:strRef>
          </c:cat>
          <c:val>
            <c:numRef>
              <c:f>'18.adat'!$C$4:$BH$4</c:f>
              <c:numCache>
                <c:formatCode>0.0</c:formatCode>
                <c:ptCount val="58"/>
                <c:pt idx="0">
                  <c:v>16.378015477102139</c:v>
                </c:pt>
                <c:pt idx="1">
                  <c:v>15.626782447582789</c:v>
                </c:pt>
                <c:pt idx="2">
                  <c:v>16.820776332376866</c:v>
                </c:pt>
                <c:pt idx="3">
                  <c:v>14.025425334383495</c:v>
                </c:pt>
                <c:pt idx="4">
                  <c:v>14.903753610791508</c:v>
                </c:pt>
                <c:pt idx="5">
                  <c:v>16.40556609835113</c:v>
                </c:pt>
                <c:pt idx="6">
                  <c:v>17.57183764214507</c:v>
                </c:pt>
                <c:pt idx="7">
                  <c:v>16.353742359105969</c:v>
                </c:pt>
                <c:pt idx="8">
                  <c:v>17.21018976275143</c:v>
                </c:pt>
                <c:pt idx="9">
                  <c:v>16.544725742765685</c:v>
                </c:pt>
                <c:pt idx="10">
                  <c:v>17.367003305024099</c:v>
                </c:pt>
                <c:pt idx="11">
                  <c:v>18.142392387446861</c:v>
                </c:pt>
                <c:pt idx="12">
                  <c:v>16.978835692019082</c:v>
                </c:pt>
                <c:pt idx="13">
                  <c:v>17.809388249605142</c:v>
                </c:pt>
                <c:pt idx="14">
                  <c:v>19.312733475824821</c:v>
                </c:pt>
                <c:pt idx="15">
                  <c:v>18.092623646869306</c:v>
                </c:pt>
                <c:pt idx="16">
                  <c:v>18.676233343670898</c:v>
                </c:pt>
                <c:pt idx="17">
                  <c:v>18.50529336271439</c:v>
                </c:pt>
                <c:pt idx="18">
                  <c:v>20.425264568757978</c:v>
                </c:pt>
                <c:pt idx="19">
                  <c:v>20.338262280372287</c:v>
                </c:pt>
                <c:pt idx="20">
                  <c:v>16.968500652809915</c:v>
                </c:pt>
                <c:pt idx="21">
                  <c:v>17.222041706428655</c:v>
                </c:pt>
                <c:pt idx="22">
                  <c:v>16.685954225617607</c:v>
                </c:pt>
                <c:pt idx="23">
                  <c:v>15.38669671018936</c:v>
                </c:pt>
                <c:pt idx="24">
                  <c:v>13.727286392782261</c:v>
                </c:pt>
                <c:pt idx="25">
                  <c:v>15.850264399672236</c:v>
                </c:pt>
                <c:pt idx="26">
                  <c:v>14.671482364254535</c:v>
                </c:pt>
                <c:pt idx="27">
                  <c:v>14.88924374643093</c:v>
                </c:pt>
                <c:pt idx="28">
                  <c:v>15.338819459778881</c:v>
                </c:pt>
                <c:pt idx="29">
                  <c:v>13.601337518220493</c:v>
                </c:pt>
                <c:pt idx="30">
                  <c:v>14.045864961607318</c:v>
                </c:pt>
                <c:pt idx="31">
                  <c:v>12.982090782677655</c:v>
                </c:pt>
                <c:pt idx="32">
                  <c:v>14.038936139485546</c:v>
                </c:pt>
                <c:pt idx="33">
                  <c:v>14.779483117628322</c:v>
                </c:pt>
                <c:pt idx="34">
                  <c:v>15.950940583565</c:v>
                </c:pt>
                <c:pt idx="35">
                  <c:v>15.846154637446645</c:v>
                </c:pt>
                <c:pt idx="36">
                  <c:v>15.211579685378812</c:v>
                </c:pt>
                <c:pt idx="37">
                  <c:v>13.511140895612261</c:v>
                </c:pt>
                <c:pt idx="38">
                  <c:v>13.733019878277483</c:v>
                </c:pt>
                <c:pt idx="39">
                  <c:v>12.144170465653859</c:v>
                </c:pt>
                <c:pt idx="40">
                  <c:v>11.290025577039328</c:v>
                </c:pt>
                <c:pt idx="41">
                  <c:v>9.4252111320513823</c:v>
                </c:pt>
                <c:pt idx="42">
                  <c:v>9.1174915151169351</c:v>
                </c:pt>
                <c:pt idx="43">
                  <c:v>8.0645479520338572</c:v>
                </c:pt>
                <c:pt idx="44">
                  <c:v>8.2346909420513352</c:v>
                </c:pt>
                <c:pt idx="45">
                  <c:v>8.9042096743418977</c:v>
                </c:pt>
                <c:pt idx="46">
                  <c:v>8.1478159283240519</c:v>
                </c:pt>
                <c:pt idx="47">
                  <c:v>6.4129082447388939</c:v>
                </c:pt>
                <c:pt idx="48">
                  <c:v>5.0134887632601322</c:v>
                </c:pt>
                <c:pt idx="49">
                  <c:v>5.5544468029017438</c:v>
                </c:pt>
                <c:pt idx="50">
                  <c:v>6.6134255010517808</c:v>
                </c:pt>
                <c:pt idx="51">
                  <c:v>8.0185083808396929</c:v>
                </c:pt>
                <c:pt idx="52">
                  <c:v>7.4744108566340088</c:v>
                </c:pt>
                <c:pt idx="53">
                  <c:v>7.9972544718115977</c:v>
                </c:pt>
                <c:pt idx="54">
                  <c:v>8.5989308868322905</c:v>
                </c:pt>
                <c:pt idx="55">
                  <c:v>8.6538460477138592</c:v>
                </c:pt>
                <c:pt idx="56">
                  <c:v>7.0955682005831218</c:v>
                </c:pt>
                <c:pt idx="57">
                  <c:v>5.6389651090783044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B0-49CE-A4D4-B1540D94CA82}"/>
            </c:ext>
          </c:extLst>
        </c:ser>
        <c:ser>
          <c:idx val="3"/>
          <c:order val="3"/>
          <c:tx>
            <c:strRef>
              <c:f>'18.adat'!$B$5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'18.adat'!$C$2:$BH$2</c:f>
              <c:strCache>
                <c:ptCount val="5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</c:strCache>
            </c:strRef>
          </c:cat>
          <c:val>
            <c:numRef>
              <c:f>'18.adat'!$C$5:$BH$5</c:f>
              <c:numCache>
                <c:formatCode>0.0</c:formatCode>
                <c:ptCount val="58"/>
                <c:pt idx="0">
                  <c:v>8.9022718820752171</c:v>
                </c:pt>
                <c:pt idx="1">
                  <c:v>7.4616505976086698</c:v>
                </c:pt>
                <c:pt idx="2">
                  <c:v>8.6659821369362557</c:v>
                </c:pt>
                <c:pt idx="3">
                  <c:v>9.4880264502179941</c:v>
                </c:pt>
                <c:pt idx="4">
                  <c:v>11.02099850186424</c:v>
                </c:pt>
                <c:pt idx="5">
                  <c:v>10.510811415631151</c:v>
                </c:pt>
                <c:pt idx="6">
                  <c:v>10.344239002436385</c:v>
                </c:pt>
                <c:pt idx="7">
                  <c:v>11.270488323875441</c:v>
                </c:pt>
                <c:pt idx="8">
                  <c:v>11.111998860291116</c:v>
                </c:pt>
                <c:pt idx="9">
                  <c:v>12.768957680138922</c:v>
                </c:pt>
                <c:pt idx="10">
                  <c:v>11.923193703653935</c:v>
                </c:pt>
                <c:pt idx="11">
                  <c:v>12.015480929899258</c:v>
                </c:pt>
                <c:pt idx="12">
                  <c:v>11.102951659620318</c:v>
                </c:pt>
                <c:pt idx="13">
                  <c:v>10.499891873317932</c:v>
                </c:pt>
                <c:pt idx="14">
                  <c:v>10.733022908207587</c:v>
                </c:pt>
                <c:pt idx="15">
                  <c:v>12.513482395180144</c:v>
                </c:pt>
                <c:pt idx="16">
                  <c:v>11.962509612491555</c:v>
                </c:pt>
                <c:pt idx="17">
                  <c:v>11.099871378681001</c:v>
                </c:pt>
                <c:pt idx="18">
                  <c:v>9.6488557704024434</c:v>
                </c:pt>
                <c:pt idx="19">
                  <c:v>9.9073802766101977</c:v>
                </c:pt>
                <c:pt idx="20">
                  <c:v>11.467343964700699</c:v>
                </c:pt>
                <c:pt idx="21">
                  <c:v>10.575669162516467</c:v>
                </c:pt>
                <c:pt idx="22">
                  <c:v>9.5711352144096757</c:v>
                </c:pt>
                <c:pt idx="23">
                  <c:v>9.361934481837805</c:v>
                </c:pt>
                <c:pt idx="24">
                  <c:v>9.7327459568541936</c:v>
                </c:pt>
                <c:pt idx="25">
                  <c:v>9.4263385463205118</c:v>
                </c:pt>
                <c:pt idx="26">
                  <c:v>8.8214576731693022</c:v>
                </c:pt>
                <c:pt idx="27">
                  <c:v>7.8545240923706654</c:v>
                </c:pt>
                <c:pt idx="28">
                  <c:v>7.6090251025559734</c:v>
                </c:pt>
                <c:pt idx="29">
                  <c:v>7.222756409396494</c:v>
                </c:pt>
                <c:pt idx="30">
                  <c:v>6.1927432247494476</c:v>
                </c:pt>
                <c:pt idx="31">
                  <c:v>5.7592002647283271</c:v>
                </c:pt>
                <c:pt idx="32">
                  <c:v>5.8561992879495097</c:v>
                </c:pt>
                <c:pt idx="33">
                  <c:v>5.4377153523493025</c:v>
                </c:pt>
                <c:pt idx="34">
                  <c:v>4.0465224832080224</c:v>
                </c:pt>
                <c:pt idx="35">
                  <c:v>4.3095549818836041</c:v>
                </c:pt>
                <c:pt idx="36">
                  <c:v>3.4675326354301959</c:v>
                </c:pt>
                <c:pt idx="37">
                  <c:v>2.5269851544380608</c:v>
                </c:pt>
                <c:pt idx="38">
                  <c:v>2.1709731388075633</c:v>
                </c:pt>
                <c:pt idx="39">
                  <c:v>1.8797228234591845</c:v>
                </c:pt>
                <c:pt idx="40">
                  <c:v>1.2525169944484902</c:v>
                </c:pt>
                <c:pt idx="41">
                  <c:v>1.8023697694200933</c:v>
                </c:pt>
                <c:pt idx="42">
                  <c:v>1.25799532876229</c:v>
                </c:pt>
                <c:pt idx="43">
                  <c:v>1.5635333734350318</c:v>
                </c:pt>
                <c:pt idx="44">
                  <c:v>0.5137947058230018</c:v>
                </c:pt>
                <c:pt idx="45">
                  <c:v>3.9719383200550552E-2</c:v>
                </c:pt>
                <c:pt idx="46">
                  <c:v>0.26930431160653273</c:v>
                </c:pt>
                <c:pt idx="47">
                  <c:v>0.7479538999575055</c:v>
                </c:pt>
                <c:pt idx="48">
                  <c:v>0.68940269076441996</c:v>
                </c:pt>
                <c:pt idx="49">
                  <c:v>0.97417314410251954</c:v>
                </c:pt>
                <c:pt idx="50">
                  <c:v>1.2152902156287468</c:v>
                </c:pt>
                <c:pt idx="51">
                  <c:v>1.5337664618166043</c:v>
                </c:pt>
                <c:pt idx="52">
                  <c:v>1.3259439947950518</c:v>
                </c:pt>
                <c:pt idx="53">
                  <c:v>1.4275764014174033</c:v>
                </c:pt>
                <c:pt idx="54">
                  <c:v>1.1948026846137387</c:v>
                </c:pt>
                <c:pt idx="55">
                  <c:v>1.4721893532283059</c:v>
                </c:pt>
                <c:pt idx="56">
                  <c:v>1.9153262324922906</c:v>
                </c:pt>
                <c:pt idx="57">
                  <c:v>2.2059616713203938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B0-49CE-A4D4-B1540D94C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705546632"/>
        <c:axId val="705542712"/>
      </c:barChart>
      <c:lineChart>
        <c:grouping val="standard"/>
        <c:varyColors val="0"/>
        <c:ser>
          <c:idx val="0"/>
          <c:order val="0"/>
          <c:tx>
            <c:strRef>
              <c:f>'18.adat'!$B$6</c:f>
              <c:strCache>
                <c:ptCount val="1"/>
                <c:pt idx="0">
                  <c:v>Net external debt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'2. adat'!$C$2:$BJ$2</c:f>
              <c:strCache>
                <c:ptCount val="5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</c:strCache>
            </c:strRef>
          </c:cat>
          <c:val>
            <c:numRef>
              <c:f>'18.adat'!$C$6:$BH$6</c:f>
              <c:numCache>
                <c:formatCode>0.0</c:formatCode>
                <c:ptCount val="58"/>
                <c:pt idx="0">
                  <c:v>47.960680463906662</c:v>
                </c:pt>
                <c:pt idx="1">
                  <c:v>45.383960472510537</c:v>
                </c:pt>
                <c:pt idx="2">
                  <c:v>48.025985265238049</c:v>
                </c:pt>
                <c:pt idx="3">
                  <c:v>52.479840495512803</c:v>
                </c:pt>
                <c:pt idx="4">
                  <c:v>59.77653555678355</c:v>
                </c:pt>
                <c:pt idx="5">
                  <c:v>53.717747071886585</c:v>
                </c:pt>
                <c:pt idx="6">
                  <c:v>54.157836782774986</c:v>
                </c:pt>
                <c:pt idx="7">
                  <c:v>53.956057799037254</c:v>
                </c:pt>
                <c:pt idx="8">
                  <c:v>54.875529466513399</c:v>
                </c:pt>
                <c:pt idx="9">
                  <c:v>57.861838248669436</c:v>
                </c:pt>
                <c:pt idx="10">
                  <c:v>55.494390352645873</c:v>
                </c:pt>
                <c:pt idx="11">
                  <c:v>53.53778227451734</c:v>
                </c:pt>
                <c:pt idx="12">
                  <c:v>52.008981592575935</c:v>
                </c:pt>
                <c:pt idx="13">
                  <c:v>51.943981548941828</c:v>
                </c:pt>
                <c:pt idx="14">
                  <c:v>53.294143061787281</c:v>
                </c:pt>
                <c:pt idx="15">
                  <c:v>50.753631860209623</c:v>
                </c:pt>
                <c:pt idx="16">
                  <c:v>49.688976412825383</c:v>
                </c:pt>
                <c:pt idx="17">
                  <c:v>48.685113024275566</c:v>
                </c:pt>
                <c:pt idx="18">
                  <c:v>46.354443773774122</c:v>
                </c:pt>
                <c:pt idx="19">
                  <c:v>44.995809335156522</c:v>
                </c:pt>
                <c:pt idx="20">
                  <c:v>43.527607237155912</c:v>
                </c:pt>
                <c:pt idx="21">
                  <c:v>41.406027126016298</c:v>
                </c:pt>
                <c:pt idx="22">
                  <c:v>40.105770499499265</c:v>
                </c:pt>
                <c:pt idx="23">
                  <c:v>36.462231608418975</c:v>
                </c:pt>
                <c:pt idx="24">
                  <c:v>36.110975574081721</c:v>
                </c:pt>
                <c:pt idx="25">
                  <c:v>37.729870806943396</c:v>
                </c:pt>
                <c:pt idx="26">
                  <c:v>35.553354396409098</c:v>
                </c:pt>
                <c:pt idx="27">
                  <c:v>33.093095715953261</c:v>
                </c:pt>
                <c:pt idx="28">
                  <c:v>33.505273106832938</c:v>
                </c:pt>
                <c:pt idx="29">
                  <c:v>31.355558607787362</c:v>
                </c:pt>
                <c:pt idx="30">
                  <c:v>28.580145028261757</c:v>
                </c:pt>
                <c:pt idx="31">
                  <c:v>24.425021807435865</c:v>
                </c:pt>
                <c:pt idx="32">
                  <c:v>23.869556950369823</c:v>
                </c:pt>
                <c:pt idx="33">
                  <c:v>22.037934346353957</c:v>
                </c:pt>
                <c:pt idx="34">
                  <c:v>19.93043515992343</c:v>
                </c:pt>
                <c:pt idx="35">
                  <c:v>18.78937807563015</c:v>
                </c:pt>
                <c:pt idx="36">
                  <c:v>18.059478641361245</c:v>
                </c:pt>
                <c:pt idx="37">
                  <c:v>16.382529980451917</c:v>
                </c:pt>
                <c:pt idx="38">
                  <c:v>15.300406555809028</c:v>
                </c:pt>
                <c:pt idx="39">
                  <c:v>13.596590406241964</c:v>
                </c:pt>
                <c:pt idx="40">
                  <c:v>11.543354692834193</c:v>
                </c:pt>
                <c:pt idx="41">
                  <c:v>10.339934497344419</c:v>
                </c:pt>
                <c:pt idx="42">
                  <c:v>9.224468470039028</c:v>
                </c:pt>
                <c:pt idx="43">
                  <c:v>7.9940906663321938</c:v>
                </c:pt>
                <c:pt idx="44">
                  <c:v>7.8765241272405406</c:v>
                </c:pt>
                <c:pt idx="45">
                  <c:v>7.6854652543440105</c:v>
                </c:pt>
                <c:pt idx="46">
                  <c:v>7.4004006119821417</c:v>
                </c:pt>
                <c:pt idx="47">
                  <c:v>6.8657166439439683</c:v>
                </c:pt>
                <c:pt idx="48">
                  <c:v>5.3307164526995159</c:v>
                </c:pt>
                <c:pt idx="49">
                  <c:v>6.6663844710906863</c:v>
                </c:pt>
                <c:pt idx="50">
                  <c:v>6.2601953513636346</c:v>
                </c:pt>
                <c:pt idx="51">
                  <c:v>7.0505938398961447</c:v>
                </c:pt>
                <c:pt idx="52">
                  <c:v>7.3580437265572156</c:v>
                </c:pt>
                <c:pt idx="53" formatCode="0.000">
                  <c:v>8.905237750625334</c:v>
                </c:pt>
                <c:pt idx="54" formatCode="0.000">
                  <c:v>8.8534371090598398</c:v>
                </c:pt>
                <c:pt idx="55" formatCode="0.000">
                  <c:v>7.5571426770674517</c:v>
                </c:pt>
                <c:pt idx="56" formatCode="0.000">
                  <c:v>8.562593227625996</c:v>
                </c:pt>
                <c:pt idx="57" formatCode="0.000">
                  <c:v>7.0267964624560681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B0-49CE-A4D4-B1540D94C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6632"/>
        <c:axId val="705542712"/>
      </c:lineChart>
      <c:lineChart>
        <c:grouping val="standard"/>
        <c:varyColors val="0"/>
        <c:ser>
          <c:idx val="4"/>
          <c:order val="4"/>
          <c:tx>
            <c:strRef>
              <c:f>'18.adat'!$B$7</c:f>
              <c:strCache>
                <c:ptCount val="1"/>
                <c:pt idx="0">
                  <c:v>Gross external debt (r.h.s.)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'2. adat'!$C$2:$BJ$2</c:f>
              <c:strCache>
                <c:ptCount val="5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</c:strCache>
            </c:strRef>
          </c:cat>
          <c:val>
            <c:numRef>
              <c:f>'18.adat'!$C$7:$BH$7</c:f>
              <c:numCache>
                <c:formatCode>0.0</c:formatCode>
                <c:ptCount val="58"/>
                <c:pt idx="0">
                  <c:v>83.832945085265706</c:v>
                </c:pt>
                <c:pt idx="1">
                  <c:v>79.936171501259665</c:v>
                </c:pt>
                <c:pt idx="2">
                  <c:v>86.296036451127321</c:v>
                </c:pt>
                <c:pt idx="3">
                  <c:v>96.839900286664999</c:v>
                </c:pt>
                <c:pt idx="4">
                  <c:v>117.28157692016222</c:v>
                </c:pt>
                <c:pt idx="5">
                  <c:v>105.3976536384946</c:v>
                </c:pt>
                <c:pt idx="6">
                  <c:v>108.0934593518496</c:v>
                </c:pt>
                <c:pt idx="7">
                  <c:v>108.16196553959578</c:v>
                </c:pt>
                <c:pt idx="8">
                  <c:v>111.41441048217121</c:v>
                </c:pt>
                <c:pt idx="9">
                  <c:v>119.86648006614128</c:v>
                </c:pt>
                <c:pt idx="10">
                  <c:v>112.85425044814012</c:v>
                </c:pt>
                <c:pt idx="11">
                  <c:v>110.84801072592411</c:v>
                </c:pt>
                <c:pt idx="12">
                  <c:v>106.86510692208685</c:v>
                </c:pt>
                <c:pt idx="13">
                  <c:v>107.42471848155481</c:v>
                </c:pt>
                <c:pt idx="14">
                  <c:v>115.41325396613256</c:v>
                </c:pt>
                <c:pt idx="15">
                  <c:v>114.344369426</c:v>
                </c:pt>
                <c:pt idx="16">
                  <c:v>105.90377245704295</c:v>
                </c:pt>
                <c:pt idx="17">
                  <c:v>102.7116616823176</c:v>
                </c:pt>
                <c:pt idx="18">
                  <c:v>99.255301904066656</c:v>
                </c:pt>
                <c:pt idx="19">
                  <c:v>98.029577033094526</c:v>
                </c:pt>
                <c:pt idx="20">
                  <c:v>99.530977771990209</c:v>
                </c:pt>
                <c:pt idx="21">
                  <c:v>93.93973448682425</c:v>
                </c:pt>
                <c:pt idx="22">
                  <c:v>88.729147900144781</c:v>
                </c:pt>
                <c:pt idx="23">
                  <c:v>87.351923921803703</c:v>
                </c:pt>
                <c:pt idx="24">
                  <c:v>89.643051778605127</c:v>
                </c:pt>
                <c:pt idx="25">
                  <c:v>89.642208890809385</c:v>
                </c:pt>
                <c:pt idx="26">
                  <c:v>86.4574921019192</c:v>
                </c:pt>
                <c:pt idx="27">
                  <c:v>84.066083948145064</c:v>
                </c:pt>
                <c:pt idx="28">
                  <c:v>84.641076999587227</c:v>
                </c:pt>
                <c:pt idx="29">
                  <c:v>83.122841985594931</c:v>
                </c:pt>
                <c:pt idx="30">
                  <c:v>77.706222529445995</c:v>
                </c:pt>
                <c:pt idx="31">
                  <c:v>73.708153283531402</c:v>
                </c:pt>
                <c:pt idx="32">
                  <c:v>72.391202076943344</c:v>
                </c:pt>
                <c:pt idx="33">
                  <c:v>70.889074807223167</c:v>
                </c:pt>
                <c:pt idx="34">
                  <c:v>67.424556101159055</c:v>
                </c:pt>
                <c:pt idx="35">
                  <c:v>67.371814602032856</c:v>
                </c:pt>
                <c:pt idx="36">
                  <c:v>67.131398774894549</c:v>
                </c:pt>
                <c:pt idx="37">
                  <c:v>64.954530380564563</c:v>
                </c:pt>
                <c:pt idx="38">
                  <c:v>62.626931820735095</c:v>
                </c:pt>
                <c:pt idx="39">
                  <c:v>59.303347401290544</c:v>
                </c:pt>
                <c:pt idx="40">
                  <c:v>57.960035682860735</c:v>
                </c:pt>
                <c:pt idx="41">
                  <c:v>58.954360059380789</c:v>
                </c:pt>
                <c:pt idx="42">
                  <c:v>57.038946168873871</c:v>
                </c:pt>
                <c:pt idx="43">
                  <c:v>55.780730769078083</c:v>
                </c:pt>
                <c:pt idx="44">
                  <c:v>56.332166347525614</c:v>
                </c:pt>
                <c:pt idx="45">
                  <c:v>54.849380228787545</c:v>
                </c:pt>
                <c:pt idx="46">
                  <c:v>55.416696943913557</c:v>
                </c:pt>
                <c:pt idx="47">
                  <c:v>52.661499500348263</c:v>
                </c:pt>
                <c:pt idx="48">
                  <c:v>50.712719400058603</c:v>
                </c:pt>
                <c:pt idx="49">
                  <c:v>55.637504299566906</c:v>
                </c:pt>
                <c:pt idx="50">
                  <c:v>57.833197533305501</c:v>
                </c:pt>
                <c:pt idx="51">
                  <c:v>59.664709389583194</c:v>
                </c:pt>
                <c:pt idx="52">
                  <c:v>60.239233088121722</c:v>
                </c:pt>
                <c:pt idx="53">
                  <c:v>58.478039645361257</c:v>
                </c:pt>
                <c:pt idx="54">
                  <c:v>62.040303371364622</c:v>
                </c:pt>
                <c:pt idx="55">
                  <c:v>60.730118842371624</c:v>
                </c:pt>
                <c:pt idx="56">
                  <c:v>61.903481557335397</c:v>
                </c:pt>
                <c:pt idx="57">
                  <c:v>60.0419178305294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B0-49CE-A4D4-B1540D94C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39968"/>
        <c:axId val="705543888"/>
      </c:lineChart>
      <c:catAx>
        <c:axId val="705546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3752292571067466"/>
              <c:y val="5.0020345434620829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2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5542712"/>
        <c:scaling>
          <c:orientation val="minMax"/>
          <c:max val="7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0371241977557317E-2"/>
              <c:y val="3.9822608380848953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6632"/>
        <c:crosses val="autoZero"/>
        <c:crossBetween val="between"/>
        <c:majorUnit val="10"/>
      </c:valAx>
      <c:valAx>
        <c:axId val="705543888"/>
        <c:scaling>
          <c:orientation val="minMax"/>
          <c:max val="140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39968"/>
        <c:crosses val="max"/>
        <c:crossBetween val="between"/>
        <c:majorUnit val="20"/>
      </c:valAx>
      <c:catAx>
        <c:axId val="70553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388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4671539906027714E-3"/>
          <c:y val="0.87943113658863781"/>
          <c:w val="0.99553284600939729"/>
          <c:h val="0.11490370883653875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261701346269371E-2"/>
          <c:y val="5.6973271693501248E-2"/>
          <c:w val="0.89092089998925028"/>
          <c:h val="0.69827443895353991"/>
        </c:manualLayout>
      </c:layout>
      <c:lineChart>
        <c:grouping val="standard"/>
        <c:varyColors val="0"/>
        <c:ser>
          <c:idx val="1"/>
          <c:order val="1"/>
          <c:tx>
            <c:strRef>
              <c:f>'19.adat'!$A$4</c:f>
              <c:strCache>
                <c:ptCount val="1"/>
                <c:pt idx="0">
                  <c:v>Tartalékszint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'2. adat'!$C$1:$BJ$1</c:f>
              <c:strCache>
                <c:ptCount val="5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</c:strCache>
            </c:strRef>
          </c:cat>
          <c:val>
            <c:numRef>
              <c:f>'19.adat'!$C$4:$BH$4</c:f>
              <c:numCache>
                <c:formatCode>0.0</c:formatCode>
                <c:ptCount val="58"/>
                <c:pt idx="0">
                  <c:v>16.815373236377599</c:v>
                </c:pt>
                <c:pt idx="1">
                  <c:v>17.2899208186899</c:v>
                </c:pt>
                <c:pt idx="2">
                  <c:v>17.4091495614311</c:v>
                </c:pt>
                <c:pt idx="3">
                  <c:v>24.040096489220801</c:v>
                </c:pt>
                <c:pt idx="4">
                  <c:v>27.889611909898203</c:v>
                </c:pt>
                <c:pt idx="5">
                  <c:v>26.949769083012299</c:v>
                </c:pt>
                <c:pt idx="6">
                  <c:v>30.602756250325498</c:v>
                </c:pt>
                <c:pt idx="7">
                  <c:v>30.6765030092761</c:v>
                </c:pt>
                <c:pt idx="8">
                  <c:v>33.852421377584101</c:v>
                </c:pt>
                <c:pt idx="9">
                  <c:v>35.173628335882505</c:v>
                </c:pt>
                <c:pt idx="10">
                  <c:v>33.675912760676596</c:v>
                </c:pt>
                <c:pt idx="11">
                  <c:v>33.674484305903597</c:v>
                </c:pt>
                <c:pt idx="12">
                  <c:v>35.692021652890205</c:v>
                </c:pt>
                <c:pt idx="13">
                  <c:v>37.0025176050016</c:v>
                </c:pt>
                <c:pt idx="14">
                  <c:v>38.763665695027299</c:v>
                </c:pt>
                <c:pt idx="15">
                  <c:v>37.774495790921399</c:v>
                </c:pt>
                <c:pt idx="16">
                  <c:v>34.696509871292506</c:v>
                </c:pt>
                <c:pt idx="17">
                  <c:v>35.575259895366202</c:v>
                </c:pt>
                <c:pt idx="18">
                  <c:v>34.576731545045604</c:v>
                </c:pt>
                <c:pt idx="19">
                  <c:v>33.881319204484598</c:v>
                </c:pt>
                <c:pt idx="20">
                  <c:v>35.466862749824998</c:v>
                </c:pt>
                <c:pt idx="21">
                  <c:v>34.329140313021405</c:v>
                </c:pt>
                <c:pt idx="22">
                  <c:v>30.815128028888701</c:v>
                </c:pt>
                <c:pt idx="23">
                  <c:v>33.782474656428604</c:v>
                </c:pt>
                <c:pt idx="24">
                  <c:v>36.196514171843596</c:v>
                </c:pt>
                <c:pt idx="25">
                  <c:v>36.079979503341903</c:v>
                </c:pt>
                <c:pt idx="26">
                  <c:v>35.6839566592312</c:v>
                </c:pt>
                <c:pt idx="27">
                  <c:v>34.578278784205303</c:v>
                </c:pt>
                <c:pt idx="28">
                  <c:v>36.907730637108202</c:v>
                </c:pt>
                <c:pt idx="29">
                  <c:v>34.760983971123501</c:v>
                </c:pt>
                <c:pt idx="30">
                  <c:v>32.126605008000595</c:v>
                </c:pt>
                <c:pt idx="31">
                  <c:v>30.322119670870098</c:v>
                </c:pt>
                <c:pt idx="32">
                  <c:v>27.5509913543187</c:v>
                </c:pt>
                <c:pt idx="33">
                  <c:v>24.784807814902699</c:v>
                </c:pt>
                <c:pt idx="34">
                  <c:v>23.6605663109038</c:v>
                </c:pt>
                <c:pt idx="35">
                  <c:v>24.3838578465894</c:v>
                </c:pt>
                <c:pt idx="36">
                  <c:v>24.398329143521501</c:v>
                </c:pt>
                <c:pt idx="37">
                  <c:v>23.461261394862198</c:v>
                </c:pt>
                <c:pt idx="38">
                  <c:v>22.2259414022102</c:v>
                </c:pt>
                <c:pt idx="39">
                  <c:v>23.3679392950399</c:v>
                </c:pt>
                <c:pt idx="40">
                  <c:v>23.058556102937001</c:v>
                </c:pt>
                <c:pt idx="41">
                  <c:v>24.061006343293801</c:v>
                </c:pt>
                <c:pt idx="42">
                  <c:v>23.7267393252326</c:v>
                </c:pt>
                <c:pt idx="43">
                  <c:v>27.402533909176899</c:v>
                </c:pt>
                <c:pt idx="44">
                  <c:v>27.477832287063297</c:v>
                </c:pt>
                <c:pt idx="45">
                  <c:v>27.065409422022501</c:v>
                </c:pt>
                <c:pt idx="46">
                  <c:v>28.367129168843501</c:v>
                </c:pt>
                <c:pt idx="47">
                  <c:v>28.3852418687285</c:v>
                </c:pt>
                <c:pt idx="48">
                  <c:v>25.772137054474101</c:v>
                </c:pt>
                <c:pt idx="49">
                  <c:v>30.1927637096131</c:v>
                </c:pt>
                <c:pt idx="50">
                  <c:v>32.212336659225699</c:v>
                </c:pt>
                <c:pt idx="51">
                  <c:v>33.677307828604498</c:v>
                </c:pt>
                <c:pt idx="52">
                  <c:v>32.005614094170198</c:v>
                </c:pt>
                <c:pt idx="53">
                  <c:v>30.803325857409401</c:v>
                </c:pt>
                <c:pt idx="54">
                  <c:v>38.273121028575396</c:v>
                </c:pt>
                <c:pt idx="55">
                  <c:v>38.376905742301197</c:v>
                </c:pt>
                <c:pt idx="56">
                  <c:v>36.971198486058604</c:v>
                </c:pt>
                <c:pt idx="57">
                  <c:v>37.4772641808513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DE-4795-95B4-6F24313F6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2904"/>
        <c:axId val="705549768"/>
      </c:lineChart>
      <c:lineChart>
        <c:grouping val="standard"/>
        <c:varyColors val="0"/>
        <c:ser>
          <c:idx val="0"/>
          <c:order val="0"/>
          <c:tx>
            <c:strRef>
              <c:f>'19.adat'!$A$3</c:f>
              <c:strCache>
                <c:ptCount val="1"/>
                <c:pt idx="0">
                  <c:v>Guidotti-Greenspan mutató*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'2. adat'!$C$1:$BJ$1</c:f>
              <c:strCache>
                <c:ptCount val="5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</c:strCache>
            </c:strRef>
          </c:cat>
          <c:val>
            <c:numRef>
              <c:f>'19.adat'!$C$3:$BH$3</c:f>
              <c:numCache>
                <c:formatCode>0.0</c:formatCode>
                <c:ptCount val="58"/>
                <c:pt idx="0">
                  <c:v>22.19593478215932</c:v>
                </c:pt>
                <c:pt idx="1">
                  <c:v>26.232358851268614</c:v>
                </c:pt>
                <c:pt idx="2">
                  <c:v>28.36370735841794</c:v>
                </c:pt>
                <c:pt idx="3">
                  <c:v>29.551709403669648</c:v>
                </c:pt>
                <c:pt idx="4">
                  <c:v>30.705575468534605</c:v>
                </c:pt>
                <c:pt idx="5">
                  <c:v>30.042577612332117</c:v>
                </c:pt>
                <c:pt idx="6">
                  <c:v>30.647064001408616</c:v>
                </c:pt>
                <c:pt idx="7">
                  <c:v>30.892792845626648</c:v>
                </c:pt>
                <c:pt idx="8">
                  <c:v>33.125388615399999</c:v>
                </c:pt>
                <c:pt idx="9">
                  <c:v>36.809617470579155</c:v>
                </c:pt>
                <c:pt idx="10">
                  <c:v>36.33403902219311</c:v>
                </c:pt>
                <c:pt idx="11">
                  <c:v>37.946991524984099</c:v>
                </c:pt>
                <c:pt idx="12">
                  <c:v>33.445560177394199</c:v>
                </c:pt>
                <c:pt idx="13">
                  <c:v>34.150559139343201</c:v>
                </c:pt>
                <c:pt idx="14">
                  <c:v>38.592951829159503</c:v>
                </c:pt>
                <c:pt idx="15">
                  <c:v>36.702095500623201</c:v>
                </c:pt>
                <c:pt idx="16">
                  <c:v>36.729111660054599</c:v>
                </c:pt>
                <c:pt idx="17">
                  <c:v>33.996193091680603</c:v>
                </c:pt>
                <c:pt idx="18">
                  <c:v>31.381605440652301</c:v>
                </c:pt>
                <c:pt idx="19">
                  <c:v>28.495673350862198</c:v>
                </c:pt>
                <c:pt idx="20">
                  <c:v>28.318373026501799</c:v>
                </c:pt>
                <c:pt idx="21">
                  <c:v>28.364579164244603</c:v>
                </c:pt>
                <c:pt idx="22">
                  <c:v>26.494279459717699</c:v>
                </c:pt>
                <c:pt idx="23">
                  <c:v>28.1811009134613</c:v>
                </c:pt>
                <c:pt idx="24">
                  <c:v>28.696769018012098</c:v>
                </c:pt>
                <c:pt idx="25">
                  <c:v>26.934320660801099</c:v>
                </c:pt>
                <c:pt idx="26">
                  <c:v>24.1630621976391</c:v>
                </c:pt>
                <c:pt idx="27">
                  <c:v>21.373722689631698</c:v>
                </c:pt>
                <c:pt idx="28">
                  <c:v>23.395388487279</c:v>
                </c:pt>
                <c:pt idx="29">
                  <c:v>24.397625376953499</c:v>
                </c:pt>
                <c:pt idx="30">
                  <c:v>22.489363687279202</c:v>
                </c:pt>
                <c:pt idx="31">
                  <c:v>21.728512235802398</c:v>
                </c:pt>
                <c:pt idx="32">
                  <c:v>20.751621037001101</c:v>
                </c:pt>
                <c:pt idx="33">
                  <c:v>19.827841801567899</c:v>
                </c:pt>
                <c:pt idx="34">
                  <c:v>18.492843378779501</c:v>
                </c:pt>
                <c:pt idx="35">
                  <c:v>18.799788571048801</c:v>
                </c:pt>
                <c:pt idx="36">
                  <c:v>20.867849483336499</c:v>
                </c:pt>
                <c:pt idx="37">
                  <c:v>20.186634350779499</c:v>
                </c:pt>
                <c:pt idx="38">
                  <c:v>19.1513598564067</c:v>
                </c:pt>
                <c:pt idx="39">
                  <c:v>17.102674131579501</c:v>
                </c:pt>
                <c:pt idx="40">
                  <c:v>18.224262815995001</c:v>
                </c:pt>
                <c:pt idx="41">
                  <c:v>18.8279595422166</c:v>
                </c:pt>
                <c:pt idx="42">
                  <c:v>18.4706456547712</c:v>
                </c:pt>
                <c:pt idx="43">
                  <c:v>16.907310310989601</c:v>
                </c:pt>
                <c:pt idx="44">
                  <c:v>19.359378999175902</c:v>
                </c:pt>
                <c:pt idx="45">
                  <c:v>17.848992236463097</c:v>
                </c:pt>
                <c:pt idx="46">
                  <c:v>18.0054086297624</c:v>
                </c:pt>
                <c:pt idx="47">
                  <c:v>17.655880574125103</c:v>
                </c:pt>
                <c:pt idx="48">
                  <c:v>20.090571468678299</c:v>
                </c:pt>
                <c:pt idx="49">
                  <c:v>20.681857555663999</c:v>
                </c:pt>
                <c:pt idx="50">
                  <c:v>22.714441983180201</c:v>
                </c:pt>
                <c:pt idx="51">
                  <c:v>22.326951965442102</c:v>
                </c:pt>
                <c:pt idx="52">
                  <c:v>23.001529912113899</c:v>
                </c:pt>
                <c:pt idx="53">
                  <c:v>22.536126347931901</c:v>
                </c:pt>
                <c:pt idx="54">
                  <c:v>25.686044259467799</c:v>
                </c:pt>
                <c:pt idx="55">
                  <c:v>27.520738088762805</c:v>
                </c:pt>
                <c:pt idx="56">
                  <c:v>33.653888102437001</c:v>
                </c:pt>
                <c:pt idx="57">
                  <c:v>32.593703775399199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DE-4795-95B4-6F24313F6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8200"/>
        <c:axId val="705543104"/>
      </c:lineChart>
      <c:catAx>
        <c:axId val="705552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9768"/>
        <c:crosses val="autoZero"/>
        <c:auto val="1"/>
        <c:lblAlgn val="ctr"/>
        <c:lblOffset val="100"/>
        <c:tickLblSkip val="1"/>
        <c:noMultiLvlLbl val="0"/>
      </c:catAx>
      <c:valAx>
        <c:axId val="705549768"/>
        <c:scaling>
          <c:orientation val="minMax"/>
          <c:max val="45"/>
          <c:min val="1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4.3707542262626894E-2"/>
              <c:y val="1.440379451051511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2904"/>
        <c:crosses val="autoZero"/>
        <c:crossBetween val="between"/>
      </c:valAx>
      <c:valAx>
        <c:axId val="705543104"/>
        <c:scaling>
          <c:orientation val="minMax"/>
          <c:max val="45"/>
          <c:min val="1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</a:t>
                </a:r>
                <a:r>
                  <a:rPr lang="hu-HU" baseline="0"/>
                  <a:t> euro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0730809012886662"/>
              <c:y val="1.4403794510515118E-3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8200"/>
        <c:crosses val="max"/>
        <c:crossBetween val="between"/>
      </c:valAx>
      <c:catAx>
        <c:axId val="705548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310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3078846153846162E-2"/>
          <c:y val="0.93986848789066069"/>
          <c:w val="0.93582269230769233"/>
          <c:h val="5.804035925018174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261701346269371E-2"/>
          <c:y val="5.2474197193438134E-2"/>
          <c:w val="0.89092089998925028"/>
          <c:h val="0.66966790723239655"/>
        </c:manualLayout>
      </c:layout>
      <c:lineChart>
        <c:grouping val="standard"/>
        <c:varyColors val="0"/>
        <c:ser>
          <c:idx val="1"/>
          <c:order val="1"/>
          <c:tx>
            <c:strRef>
              <c:f>'19.adat'!$B$4</c:f>
              <c:strCache>
                <c:ptCount val="1"/>
                <c:pt idx="0">
                  <c:v>FX reserves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'2. adat'!$C$2:$BH$2</c:f>
              <c:strCache>
                <c:ptCount val="5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</c:strCache>
            </c:strRef>
          </c:cat>
          <c:val>
            <c:numRef>
              <c:f>'19.adat'!$C$4:$BH$4</c:f>
              <c:numCache>
                <c:formatCode>0.0</c:formatCode>
                <c:ptCount val="58"/>
                <c:pt idx="0">
                  <c:v>16.815373236377599</c:v>
                </c:pt>
                <c:pt idx="1">
                  <c:v>17.2899208186899</c:v>
                </c:pt>
                <c:pt idx="2">
                  <c:v>17.4091495614311</c:v>
                </c:pt>
                <c:pt idx="3">
                  <c:v>24.040096489220801</c:v>
                </c:pt>
                <c:pt idx="4">
                  <c:v>27.889611909898203</c:v>
                </c:pt>
                <c:pt idx="5">
                  <c:v>26.949769083012299</c:v>
                </c:pt>
                <c:pt idx="6">
                  <c:v>30.602756250325498</c:v>
                </c:pt>
                <c:pt idx="7">
                  <c:v>30.6765030092761</c:v>
                </c:pt>
                <c:pt idx="8">
                  <c:v>33.852421377584101</c:v>
                </c:pt>
                <c:pt idx="9">
                  <c:v>35.173628335882505</c:v>
                </c:pt>
                <c:pt idx="10">
                  <c:v>33.675912760676596</c:v>
                </c:pt>
                <c:pt idx="11">
                  <c:v>33.674484305903597</c:v>
                </c:pt>
                <c:pt idx="12">
                  <c:v>35.692021652890205</c:v>
                </c:pt>
                <c:pt idx="13">
                  <c:v>37.0025176050016</c:v>
                </c:pt>
                <c:pt idx="14">
                  <c:v>38.763665695027299</c:v>
                </c:pt>
                <c:pt idx="15">
                  <c:v>37.774495790921399</c:v>
                </c:pt>
                <c:pt idx="16">
                  <c:v>34.696509871292506</c:v>
                </c:pt>
                <c:pt idx="17">
                  <c:v>35.575259895366202</c:v>
                </c:pt>
                <c:pt idx="18">
                  <c:v>34.576731545045604</c:v>
                </c:pt>
                <c:pt idx="19">
                  <c:v>33.881319204484598</c:v>
                </c:pt>
                <c:pt idx="20">
                  <c:v>35.466862749824998</c:v>
                </c:pt>
                <c:pt idx="21">
                  <c:v>34.329140313021405</c:v>
                </c:pt>
                <c:pt idx="22">
                  <c:v>30.815128028888701</c:v>
                </c:pt>
                <c:pt idx="23">
                  <c:v>33.782474656428604</c:v>
                </c:pt>
                <c:pt idx="24">
                  <c:v>36.196514171843596</c:v>
                </c:pt>
                <c:pt idx="25">
                  <c:v>36.079979503341903</c:v>
                </c:pt>
                <c:pt idx="26">
                  <c:v>35.6839566592312</c:v>
                </c:pt>
                <c:pt idx="27">
                  <c:v>34.578278784205303</c:v>
                </c:pt>
                <c:pt idx="28">
                  <c:v>36.907730637108202</c:v>
                </c:pt>
                <c:pt idx="29">
                  <c:v>34.760983971123501</c:v>
                </c:pt>
                <c:pt idx="30">
                  <c:v>32.126605008000595</c:v>
                </c:pt>
                <c:pt idx="31">
                  <c:v>30.322119670870098</c:v>
                </c:pt>
                <c:pt idx="32">
                  <c:v>27.5509913543187</c:v>
                </c:pt>
                <c:pt idx="33">
                  <c:v>24.784807814902699</c:v>
                </c:pt>
                <c:pt idx="34">
                  <c:v>23.6605663109038</c:v>
                </c:pt>
                <c:pt idx="35">
                  <c:v>24.3838578465894</c:v>
                </c:pt>
                <c:pt idx="36">
                  <c:v>24.398329143521501</c:v>
                </c:pt>
                <c:pt idx="37">
                  <c:v>23.461261394862198</c:v>
                </c:pt>
                <c:pt idx="38">
                  <c:v>22.2259414022102</c:v>
                </c:pt>
                <c:pt idx="39">
                  <c:v>23.3679392950399</c:v>
                </c:pt>
                <c:pt idx="40">
                  <c:v>23.058556102937001</c:v>
                </c:pt>
                <c:pt idx="41">
                  <c:v>24.061006343293801</c:v>
                </c:pt>
                <c:pt idx="42">
                  <c:v>23.7267393252326</c:v>
                </c:pt>
                <c:pt idx="43">
                  <c:v>27.402533909176899</c:v>
                </c:pt>
                <c:pt idx="44">
                  <c:v>27.477832287063297</c:v>
                </c:pt>
                <c:pt idx="45">
                  <c:v>27.065409422022501</c:v>
                </c:pt>
                <c:pt idx="46">
                  <c:v>28.367129168843501</c:v>
                </c:pt>
                <c:pt idx="47">
                  <c:v>28.3852418687285</c:v>
                </c:pt>
                <c:pt idx="48">
                  <c:v>25.772137054474101</c:v>
                </c:pt>
                <c:pt idx="49">
                  <c:v>30.1927637096131</c:v>
                </c:pt>
                <c:pt idx="50">
                  <c:v>32.212336659225699</c:v>
                </c:pt>
                <c:pt idx="51">
                  <c:v>33.677307828604498</c:v>
                </c:pt>
                <c:pt idx="52">
                  <c:v>32.005614094170198</c:v>
                </c:pt>
                <c:pt idx="53">
                  <c:v>30.803325857409401</c:v>
                </c:pt>
                <c:pt idx="54">
                  <c:v>38.273121028575396</c:v>
                </c:pt>
                <c:pt idx="55">
                  <c:v>38.376905742301197</c:v>
                </c:pt>
                <c:pt idx="56">
                  <c:v>36.971198486058604</c:v>
                </c:pt>
                <c:pt idx="57">
                  <c:v>37.4772641808513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F-4C12-9AE0-8E7F25D84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2904"/>
        <c:axId val="705549768"/>
      </c:lineChart>
      <c:lineChart>
        <c:grouping val="standard"/>
        <c:varyColors val="0"/>
        <c:ser>
          <c:idx val="0"/>
          <c:order val="0"/>
          <c:tx>
            <c:strRef>
              <c:f>'19.adat'!$B$3</c:f>
              <c:strCache>
                <c:ptCount val="1"/>
                <c:pt idx="0">
                  <c:v>Guidotti-Greenspan rule*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'2. adat'!$C$2:$BH$2</c:f>
              <c:strCache>
                <c:ptCount val="5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</c:strCache>
            </c:strRef>
          </c:cat>
          <c:val>
            <c:numRef>
              <c:f>'19.adat'!$C$3:$BH$3</c:f>
              <c:numCache>
                <c:formatCode>0.0</c:formatCode>
                <c:ptCount val="58"/>
                <c:pt idx="0">
                  <c:v>22.19593478215932</c:v>
                </c:pt>
                <c:pt idx="1">
                  <c:v>26.232358851268614</c:v>
                </c:pt>
                <c:pt idx="2">
                  <c:v>28.36370735841794</c:v>
                </c:pt>
                <c:pt idx="3">
                  <c:v>29.551709403669648</c:v>
                </c:pt>
                <c:pt idx="4">
                  <c:v>30.705575468534605</c:v>
                </c:pt>
                <c:pt idx="5">
                  <c:v>30.042577612332117</c:v>
                </c:pt>
                <c:pt idx="6">
                  <c:v>30.647064001408616</c:v>
                </c:pt>
                <c:pt idx="7">
                  <c:v>30.892792845626648</c:v>
                </c:pt>
                <c:pt idx="8">
                  <c:v>33.125388615399999</c:v>
                </c:pt>
                <c:pt idx="9">
                  <c:v>36.809617470579155</c:v>
                </c:pt>
                <c:pt idx="10">
                  <c:v>36.33403902219311</c:v>
                </c:pt>
                <c:pt idx="11">
                  <c:v>37.946991524984099</c:v>
                </c:pt>
                <c:pt idx="12">
                  <c:v>33.445560177394199</c:v>
                </c:pt>
                <c:pt idx="13">
                  <c:v>34.150559139343201</c:v>
                </c:pt>
                <c:pt idx="14">
                  <c:v>38.592951829159503</c:v>
                </c:pt>
                <c:pt idx="15">
                  <c:v>36.702095500623201</c:v>
                </c:pt>
                <c:pt idx="16">
                  <c:v>36.729111660054599</c:v>
                </c:pt>
                <c:pt idx="17">
                  <c:v>33.996193091680603</c:v>
                </c:pt>
                <c:pt idx="18">
                  <c:v>31.381605440652301</c:v>
                </c:pt>
                <c:pt idx="19">
                  <c:v>28.495673350862198</c:v>
                </c:pt>
                <c:pt idx="20">
                  <c:v>28.318373026501799</c:v>
                </c:pt>
                <c:pt idx="21">
                  <c:v>28.364579164244603</c:v>
                </c:pt>
                <c:pt idx="22">
                  <c:v>26.494279459717699</c:v>
                </c:pt>
                <c:pt idx="23">
                  <c:v>28.1811009134613</c:v>
                </c:pt>
                <c:pt idx="24">
                  <c:v>28.696769018012098</c:v>
                </c:pt>
                <c:pt idx="25">
                  <c:v>26.934320660801099</c:v>
                </c:pt>
                <c:pt idx="26">
                  <c:v>24.1630621976391</c:v>
                </c:pt>
                <c:pt idx="27">
                  <c:v>21.373722689631698</c:v>
                </c:pt>
                <c:pt idx="28">
                  <c:v>23.395388487279</c:v>
                </c:pt>
                <c:pt idx="29">
                  <c:v>24.397625376953499</c:v>
                </c:pt>
                <c:pt idx="30">
                  <c:v>22.489363687279202</c:v>
                </c:pt>
                <c:pt idx="31">
                  <c:v>21.728512235802398</c:v>
                </c:pt>
                <c:pt idx="32">
                  <c:v>20.751621037001101</c:v>
                </c:pt>
                <c:pt idx="33">
                  <c:v>19.827841801567899</c:v>
                </c:pt>
                <c:pt idx="34">
                  <c:v>18.492843378779501</c:v>
                </c:pt>
                <c:pt idx="35">
                  <c:v>18.799788571048801</c:v>
                </c:pt>
                <c:pt idx="36">
                  <c:v>20.867849483336499</c:v>
                </c:pt>
                <c:pt idx="37">
                  <c:v>20.186634350779499</c:v>
                </c:pt>
                <c:pt idx="38">
                  <c:v>19.1513598564067</c:v>
                </c:pt>
                <c:pt idx="39">
                  <c:v>17.102674131579501</c:v>
                </c:pt>
                <c:pt idx="40">
                  <c:v>18.224262815995001</c:v>
                </c:pt>
                <c:pt idx="41">
                  <c:v>18.8279595422166</c:v>
                </c:pt>
                <c:pt idx="42">
                  <c:v>18.4706456547712</c:v>
                </c:pt>
                <c:pt idx="43">
                  <c:v>16.907310310989601</c:v>
                </c:pt>
                <c:pt idx="44">
                  <c:v>19.359378999175902</c:v>
                </c:pt>
                <c:pt idx="45">
                  <c:v>17.848992236463097</c:v>
                </c:pt>
                <c:pt idx="46">
                  <c:v>18.0054086297624</c:v>
                </c:pt>
                <c:pt idx="47">
                  <c:v>17.655880574125103</c:v>
                </c:pt>
                <c:pt idx="48">
                  <c:v>20.090571468678299</c:v>
                </c:pt>
                <c:pt idx="49">
                  <c:v>20.681857555663999</c:v>
                </c:pt>
                <c:pt idx="50">
                  <c:v>22.714441983180201</c:v>
                </c:pt>
                <c:pt idx="51">
                  <c:v>22.326951965442102</c:v>
                </c:pt>
                <c:pt idx="52">
                  <c:v>23.001529912113899</c:v>
                </c:pt>
                <c:pt idx="53">
                  <c:v>22.536126347931901</c:v>
                </c:pt>
                <c:pt idx="54">
                  <c:v>25.686044259467799</c:v>
                </c:pt>
                <c:pt idx="55">
                  <c:v>27.520738088762805</c:v>
                </c:pt>
                <c:pt idx="56">
                  <c:v>33.653888102437001</c:v>
                </c:pt>
                <c:pt idx="57">
                  <c:v>32.593703775399199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F-4C12-9AE0-8E7F25D84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8200"/>
        <c:axId val="705543104"/>
      </c:lineChart>
      <c:catAx>
        <c:axId val="705552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9768"/>
        <c:crosses val="autoZero"/>
        <c:auto val="1"/>
        <c:lblAlgn val="ctr"/>
        <c:lblOffset val="100"/>
        <c:tickLblSkip val="1"/>
        <c:noMultiLvlLbl val="0"/>
      </c:catAx>
      <c:valAx>
        <c:axId val="705549768"/>
        <c:scaling>
          <c:orientation val="minMax"/>
          <c:max val="45"/>
          <c:min val="1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6996484541423462E-2"/>
              <c:y val="1.440379451051511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2904"/>
        <c:crosses val="autoZero"/>
        <c:crossBetween val="between"/>
      </c:valAx>
      <c:valAx>
        <c:axId val="705543104"/>
        <c:scaling>
          <c:orientation val="minMax"/>
          <c:max val="45"/>
          <c:min val="1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0955552575979828"/>
              <c:y val="1.4403794510515118E-3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8200"/>
        <c:crosses val="max"/>
        <c:crossBetween val="between"/>
      </c:valAx>
      <c:catAx>
        <c:axId val="705548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310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3078846153846162E-2"/>
          <c:y val="0.93986848789066069"/>
          <c:w val="0.93582269230769233"/>
          <c:h val="5.804035925018174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5038313792900887E-2"/>
          <c:y val="5.5932203389830584E-2"/>
          <c:w val="0.90992337241420063"/>
          <c:h val="0.649263418547065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'20.adat'!$A$3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rgbClr val="DA0000"/>
            </a:solidFill>
            <a:ln w="9525">
              <a:noFill/>
              <a:prstDash val="solid"/>
            </a:ln>
          </c:spPr>
          <c:invertIfNegative val="0"/>
          <c:cat>
            <c:strRef>
              <c:f>'20.adat'!$K$1:$BP$1</c:f>
              <c:strCache>
                <c:ptCount val="5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</c:strCache>
            </c:strRef>
          </c:cat>
          <c:val>
            <c:numRef>
              <c:f>'20.adat'!$K$3:$BP$3</c:f>
              <c:numCache>
                <c:formatCode>0.0</c:formatCode>
                <c:ptCount val="58"/>
                <c:pt idx="0">
                  <c:v>-3.7343176593375125</c:v>
                </c:pt>
                <c:pt idx="1">
                  <c:v>-3.6137648499938919</c:v>
                </c:pt>
                <c:pt idx="2">
                  <c:v>-2.8297723855228192</c:v>
                </c:pt>
                <c:pt idx="3">
                  <c:v>-3.5382303488429088</c:v>
                </c:pt>
                <c:pt idx="4">
                  <c:v>-4.4650451810860901</c:v>
                </c:pt>
                <c:pt idx="5">
                  <c:v>-4.7593975205648826</c:v>
                </c:pt>
                <c:pt idx="6">
                  <c:v>-5.9563306475693292</c:v>
                </c:pt>
                <c:pt idx="7">
                  <c:v>-4.7636257327399489</c:v>
                </c:pt>
                <c:pt idx="8">
                  <c:v>-4.7764692817137755</c:v>
                </c:pt>
                <c:pt idx="9">
                  <c:v>-5.6386535710717629</c:v>
                </c:pt>
                <c:pt idx="10">
                  <c:v>-4.8332098330686142</c:v>
                </c:pt>
                <c:pt idx="11">
                  <c:v>-4.5024032526384179</c:v>
                </c:pt>
                <c:pt idx="12">
                  <c:v>-4.2079561345098426</c:v>
                </c:pt>
                <c:pt idx="13">
                  <c:v>-3.8715345643562715</c:v>
                </c:pt>
                <c:pt idx="14">
                  <c:v>-4.3002899417760698</c:v>
                </c:pt>
                <c:pt idx="15">
                  <c:v>-5.184869583333712</c:v>
                </c:pt>
                <c:pt idx="16">
                  <c:v>-4.5449658920900422</c:v>
                </c:pt>
                <c:pt idx="17">
                  <c:v>-3.8262698737992</c:v>
                </c:pt>
                <c:pt idx="18">
                  <c:v>-3.2561284817710097</c:v>
                </c:pt>
                <c:pt idx="19">
                  <c:v>-2.5370357940133825</c:v>
                </c:pt>
                <c:pt idx="20">
                  <c:v>-2.4671306113281006</c:v>
                </c:pt>
                <c:pt idx="21">
                  <c:v>-2.488862799372721</c:v>
                </c:pt>
                <c:pt idx="22">
                  <c:v>-2.7352831362455832</c:v>
                </c:pt>
                <c:pt idx="23">
                  <c:v>-2.4974983287884478</c:v>
                </c:pt>
                <c:pt idx="24">
                  <c:v>-3.0153300109974661</c:v>
                </c:pt>
                <c:pt idx="25">
                  <c:v>-3.3292495820434072</c:v>
                </c:pt>
                <c:pt idx="26">
                  <c:v>-3.0082855769808186</c:v>
                </c:pt>
                <c:pt idx="27">
                  <c:v>-2.9254394159390795</c:v>
                </c:pt>
                <c:pt idx="28">
                  <c:v>-2.6369980081803757</c:v>
                </c:pt>
                <c:pt idx="29">
                  <c:v>-1.9959059845222393</c:v>
                </c:pt>
                <c:pt idx="30">
                  <c:v>-2.0680227953630235</c:v>
                </c:pt>
                <c:pt idx="31">
                  <c:v>-1.8694100035645145</c:v>
                </c:pt>
                <c:pt idx="32">
                  <c:v>-0.65516712896726836</c:v>
                </c:pt>
                <c:pt idx="33">
                  <c:v>-0.39246999545120548</c:v>
                </c:pt>
                <c:pt idx="34">
                  <c:v>8.751446843094951E-2</c:v>
                </c:pt>
                <c:pt idx="35">
                  <c:v>-1.8141873381464537</c:v>
                </c:pt>
                <c:pt idx="36">
                  <c:v>-1.652585596469484</c:v>
                </c:pt>
                <c:pt idx="37">
                  <c:v>-1.6131946802450083</c:v>
                </c:pt>
                <c:pt idx="38">
                  <c:v>-2.5406064898626157</c:v>
                </c:pt>
                <c:pt idx="39">
                  <c:v>-2.4440805341831755</c:v>
                </c:pt>
                <c:pt idx="40">
                  <c:v>-2.9293746170226664</c:v>
                </c:pt>
                <c:pt idx="41">
                  <c:v>-3.4410939384772155</c:v>
                </c:pt>
                <c:pt idx="42">
                  <c:v>-2.419086181584067</c:v>
                </c:pt>
                <c:pt idx="43">
                  <c:v>-2.1319960004089191</c:v>
                </c:pt>
                <c:pt idx="44">
                  <c:v>-2.1057584535189586</c:v>
                </c:pt>
                <c:pt idx="45">
                  <c:v>-1.4281987525910507</c:v>
                </c:pt>
                <c:pt idx="46">
                  <c:v>-2.17667783709885</c:v>
                </c:pt>
                <c:pt idx="47">
                  <c:v>-2.1095037492681032</c:v>
                </c:pt>
                <c:pt idx="48">
                  <c:v>-2.3608576883310155</c:v>
                </c:pt>
                <c:pt idx="49">
                  <c:v>-4.4861893956223318</c:v>
                </c:pt>
                <c:pt idx="50">
                  <c:v>-4.9400651674717384</c:v>
                </c:pt>
                <c:pt idx="51">
                  <c:v>-7.9019871484519246</c:v>
                </c:pt>
                <c:pt idx="52">
                  <c:v>-9.1339397188090352</c:v>
                </c:pt>
                <c:pt idx="53">
                  <c:v>-8.0943925006166424</c:v>
                </c:pt>
                <c:pt idx="54">
                  <c:v>-8.063388421047021</c:v>
                </c:pt>
                <c:pt idx="55">
                  <c:v>-6.7830818173835601</c:v>
                </c:pt>
                <c:pt idx="56">
                  <c:v>-6.1395718856016828</c:v>
                </c:pt>
                <c:pt idx="57">
                  <c:v>-5.3720926782909979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EA-44DC-B895-AF86EC2B76AC}"/>
            </c:ext>
          </c:extLst>
        </c:ser>
        <c:ser>
          <c:idx val="1"/>
          <c:order val="1"/>
          <c:tx>
            <c:strRef>
              <c:f>'20.adat'!$A$5</c:f>
              <c:strCache>
                <c:ptCount val="1"/>
                <c:pt idx="0">
                  <c:v>Vállalat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noFill/>
              <a:prstDash val="solid"/>
            </a:ln>
          </c:spPr>
          <c:invertIfNegative val="0"/>
          <c:cat>
            <c:strRef>
              <c:f>'20.adat'!$K$1:$BP$1</c:f>
              <c:strCache>
                <c:ptCount val="5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</c:strCache>
            </c:strRef>
          </c:cat>
          <c:val>
            <c:numRef>
              <c:f>'20.adat'!$K$5:$BP$5</c:f>
              <c:numCache>
                <c:formatCode>0.0</c:formatCode>
                <c:ptCount val="58"/>
                <c:pt idx="0">
                  <c:v>-4.7319723700058551</c:v>
                </c:pt>
                <c:pt idx="1">
                  <c:v>-4.4173372153152251</c:v>
                </c:pt>
                <c:pt idx="2">
                  <c:v>-5.8971315992564239</c:v>
                </c:pt>
                <c:pt idx="3">
                  <c:v>-6.1009393488485877</c:v>
                </c:pt>
                <c:pt idx="4">
                  <c:v>-3.7955876821075183</c:v>
                </c:pt>
                <c:pt idx="5">
                  <c:v>-1.0326582349588129</c:v>
                </c:pt>
                <c:pt idx="6">
                  <c:v>1.1048650846295436</c:v>
                </c:pt>
                <c:pt idx="7">
                  <c:v>2.1134483585773509</c:v>
                </c:pt>
                <c:pt idx="8">
                  <c:v>2.6820522551853068</c:v>
                </c:pt>
                <c:pt idx="9">
                  <c:v>1.7871705004815452</c:v>
                </c:pt>
                <c:pt idx="10">
                  <c:v>0.97052625446229435</c:v>
                </c:pt>
                <c:pt idx="11">
                  <c:v>1.0269776144242897</c:v>
                </c:pt>
                <c:pt idx="12">
                  <c:v>0.32847312046733945</c:v>
                </c:pt>
                <c:pt idx="13">
                  <c:v>-0.13734782303494697</c:v>
                </c:pt>
                <c:pt idx="14">
                  <c:v>0.524640694820385</c:v>
                </c:pt>
                <c:pt idx="15">
                  <c:v>0.85021552088206764</c:v>
                </c:pt>
                <c:pt idx="16">
                  <c:v>0.16930044088495766</c:v>
                </c:pt>
                <c:pt idx="17">
                  <c:v>0.62135221248510764</c:v>
                </c:pt>
                <c:pt idx="18">
                  <c:v>1.5189008662633676</c:v>
                </c:pt>
                <c:pt idx="19">
                  <c:v>2.0125770245102492</c:v>
                </c:pt>
                <c:pt idx="20">
                  <c:v>3.6795555485541356</c:v>
                </c:pt>
                <c:pt idx="21">
                  <c:v>3.3807922018806007</c:v>
                </c:pt>
                <c:pt idx="22">
                  <c:v>3.9315378184064236</c:v>
                </c:pt>
                <c:pt idx="23">
                  <c:v>3.8045431271244188</c:v>
                </c:pt>
                <c:pt idx="24">
                  <c:v>2.7300161596138675</c:v>
                </c:pt>
                <c:pt idx="25">
                  <c:v>1.9113482457994069</c:v>
                </c:pt>
                <c:pt idx="26">
                  <c:v>0.94128734488850796</c:v>
                </c:pt>
                <c:pt idx="27">
                  <c:v>1.7266073633699772</c:v>
                </c:pt>
                <c:pt idx="28">
                  <c:v>0.40377002573039</c:v>
                </c:pt>
                <c:pt idx="29">
                  <c:v>0.13432381946119687</c:v>
                </c:pt>
                <c:pt idx="30">
                  <c:v>-0.14317330734138345</c:v>
                </c:pt>
                <c:pt idx="31">
                  <c:v>-0.20990360239835471</c:v>
                </c:pt>
                <c:pt idx="32">
                  <c:v>0.13738739133973243</c:v>
                </c:pt>
                <c:pt idx="33">
                  <c:v>0.34349524504314505</c:v>
                </c:pt>
                <c:pt idx="34">
                  <c:v>0.17282987445422843</c:v>
                </c:pt>
                <c:pt idx="35">
                  <c:v>8.7263303952669125E-2</c:v>
                </c:pt>
                <c:pt idx="36">
                  <c:v>-0.66267883224059321</c:v>
                </c:pt>
                <c:pt idx="37">
                  <c:v>-0.49800217580276795</c:v>
                </c:pt>
                <c:pt idx="38">
                  <c:v>-0.65927209181327395</c:v>
                </c:pt>
                <c:pt idx="39">
                  <c:v>-0.97581331787417636</c:v>
                </c:pt>
                <c:pt idx="40">
                  <c:v>-0.29175097688524598</c:v>
                </c:pt>
                <c:pt idx="41">
                  <c:v>-2.0520425909143478</c:v>
                </c:pt>
                <c:pt idx="42">
                  <c:v>-3.3656283654785701</c:v>
                </c:pt>
                <c:pt idx="43">
                  <c:v>-3.113317569658915</c:v>
                </c:pt>
                <c:pt idx="44">
                  <c:v>-3.5877274961391978</c:v>
                </c:pt>
                <c:pt idx="45">
                  <c:v>-3.8875167822507857</c:v>
                </c:pt>
                <c:pt idx="46">
                  <c:v>-2.7973590777185637</c:v>
                </c:pt>
                <c:pt idx="47">
                  <c:v>-2.9935727291475955</c:v>
                </c:pt>
                <c:pt idx="48">
                  <c:v>-3.2790293301816869</c:v>
                </c:pt>
                <c:pt idx="49">
                  <c:v>-3.0367236864883731</c:v>
                </c:pt>
                <c:pt idx="50">
                  <c:v>-2.2728832717045169</c:v>
                </c:pt>
                <c:pt idx="51">
                  <c:v>-0.39329071206482524</c:v>
                </c:pt>
                <c:pt idx="52">
                  <c:v>0.64883630762031785</c:v>
                </c:pt>
                <c:pt idx="53">
                  <c:v>-0.49004511757668823</c:v>
                </c:pt>
                <c:pt idx="54">
                  <c:v>-1.6146254360320693</c:v>
                </c:pt>
                <c:pt idx="55">
                  <c:v>-3.4844699724469459</c:v>
                </c:pt>
                <c:pt idx="56">
                  <c:v>-4.6140227437435009</c:v>
                </c:pt>
                <c:pt idx="57">
                  <c:v>-4.9710864607029199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EA-44DC-B895-AF86EC2B76AC}"/>
            </c:ext>
          </c:extLst>
        </c:ser>
        <c:ser>
          <c:idx val="3"/>
          <c:order val="3"/>
          <c:tx>
            <c:strRef>
              <c:f>'20.adat'!$A$7</c:f>
              <c:strCache>
                <c:ptCount val="1"/>
                <c:pt idx="0">
                  <c:v>Háztartás (SZJA-visszatérítés nélkül)</c:v>
                </c:pt>
              </c:strCache>
            </c:strRef>
          </c:tx>
          <c:spPr>
            <a:solidFill>
              <a:srgbClr val="009EE0"/>
            </a:solidFill>
          </c:spPr>
          <c:invertIfNegative val="0"/>
          <c:cat>
            <c:strRef>
              <c:f>'20.adat'!$K$1:$BP$1</c:f>
              <c:strCache>
                <c:ptCount val="5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</c:strCache>
            </c:strRef>
          </c:cat>
          <c:val>
            <c:numRef>
              <c:f>'20.adat'!$K$7:$BP$7</c:f>
              <c:numCache>
                <c:formatCode>0.0</c:formatCode>
                <c:ptCount val="58"/>
                <c:pt idx="0">
                  <c:v>1.6205098033366987</c:v>
                </c:pt>
                <c:pt idx="1">
                  <c:v>1.4618953331001521</c:v>
                </c:pt>
                <c:pt idx="2">
                  <c:v>0.95686305062134369</c:v>
                </c:pt>
                <c:pt idx="3">
                  <c:v>1.3184073104367602</c:v>
                </c:pt>
                <c:pt idx="4">
                  <c:v>2.1935802230949464</c:v>
                </c:pt>
                <c:pt idx="5">
                  <c:v>2.7417768683863644</c:v>
                </c:pt>
                <c:pt idx="6">
                  <c:v>3.6257663234510811</c:v>
                </c:pt>
                <c:pt idx="7">
                  <c:v>3.2602753213019158</c:v>
                </c:pt>
                <c:pt idx="8">
                  <c:v>3.3595816828118954</c:v>
                </c:pt>
                <c:pt idx="9">
                  <c:v>4.3793464618940998</c:v>
                </c:pt>
                <c:pt idx="10">
                  <c:v>4.7610429139822097</c:v>
                </c:pt>
                <c:pt idx="11">
                  <c:v>4.7004016082952234</c:v>
                </c:pt>
                <c:pt idx="12">
                  <c:v>4.6485542466454284</c:v>
                </c:pt>
                <c:pt idx="13">
                  <c:v>4.1854190859875038</c:v>
                </c:pt>
                <c:pt idx="14">
                  <c:v>4.1581264731645602</c:v>
                </c:pt>
                <c:pt idx="15">
                  <c:v>5.1660183142425984</c:v>
                </c:pt>
                <c:pt idx="16">
                  <c:v>4.9983950978851128</c:v>
                </c:pt>
                <c:pt idx="17">
                  <c:v>5.686639470143998</c:v>
                </c:pt>
                <c:pt idx="18">
                  <c:v>5.8622656111865332</c:v>
                </c:pt>
                <c:pt idx="19">
                  <c:v>5.3538863636355805</c:v>
                </c:pt>
                <c:pt idx="20">
                  <c:v>5.433330646536219</c:v>
                </c:pt>
                <c:pt idx="21">
                  <c:v>5.4498543058137408</c:v>
                </c:pt>
                <c:pt idx="22">
                  <c:v>5.0131658942688704</c:v>
                </c:pt>
                <c:pt idx="23">
                  <c:v>4.9392572196223767</c:v>
                </c:pt>
                <c:pt idx="24">
                  <c:v>5.33636531901612</c:v>
                </c:pt>
                <c:pt idx="25">
                  <c:v>5.5193449816615399</c:v>
                </c:pt>
                <c:pt idx="26">
                  <c:v>5.6571922719779222</c:v>
                </c:pt>
                <c:pt idx="27">
                  <c:v>5.4434335885798308</c:v>
                </c:pt>
                <c:pt idx="28">
                  <c:v>6.9861826065515844</c:v>
                </c:pt>
                <c:pt idx="29">
                  <c:v>7.5620478172011145</c:v>
                </c:pt>
                <c:pt idx="30">
                  <c:v>7.8391681311688135</c:v>
                </c:pt>
                <c:pt idx="31">
                  <c:v>7.9956854138803575</c:v>
                </c:pt>
                <c:pt idx="32">
                  <c:v>6.2105097052480041</c:v>
                </c:pt>
                <c:pt idx="33">
                  <c:v>5.9844865110745644</c:v>
                </c:pt>
                <c:pt idx="34">
                  <c:v>5.2360831010474067</c:v>
                </c:pt>
                <c:pt idx="35">
                  <c:v>4.7741532254345582</c:v>
                </c:pt>
                <c:pt idx="36">
                  <c:v>4.420906200253202</c:v>
                </c:pt>
                <c:pt idx="37">
                  <c:v>4.5253422801466243</c:v>
                </c:pt>
                <c:pt idx="38">
                  <c:v>4.5258910559928154</c:v>
                </c:pt>
                <c:pt idx="39">
                  <c:v>4.8948258075707525</c:v>
                </c:pt>
                <c:pt idx="40">
                  <c:v>5.5617732155936155</c:v>
                </c:pt>
                <c:pt idx="41">
                  <c:v>6.3987565752680133</c:v>
                </c:pt>
                <c:pt idx="42">
                  <c:v>6.6553868878848714</c:v>
                </c:pt>
                <c:pt idx="43">
                  <c:v>6.2047933884145152</c:v>
                </c:pt>
                <c:pt idx="44">
                  <c:v>5.6638944835711076</c:v>
                </c:pt>
                <c:pt idx="45">
                  <c:v>5.2900876174460034</c:v>
                </c:pt>
                <c:pt idx="46">
                  <c:v>5.107885292515272</c:v>
                </c:pt>
                <c:pt idx="47">
                  <c:v>5.079909557230593</c:v>
                </c:pt>
                <c:pt idx="48">
                  <c:v>5.4870193748335341</c:v>
                </c:pt>
                <c:pt idx="49">
                  <c:v>5.9812719678969692</c:v>
                </c:pt>
                <c:pt idx="50">
                  <c:v>5.9411001940853287</c:v>
                </c:pt>
                <c:pt idx="51">
                  <c:v>6.5872236481443318</c:v>
                </c:pt>
                <c:pt idx="52">
                  <c:v>7.2727242534003036</c:v>
                </c:pt>
                <c:pt idx="53">
                  <c:v>6.2760542752150039</c:v>
                </c:pt>
                <c:pt idx="54">
                  <c:v>5.4952608910466276</c:v>
                </c:pt>
                <c:pt idx="55">
                  <c:v>5.2934063993869476</c:v>
                </c:pt>
                <c:pt idx="56">
                  <c:v>5.7015569476398218</c:v>
                </c:pt>
                <c:pt idx="57">
                  <c:v>5.1820519884322858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D1-48CD-8E4F-3B2DDDE66621}"/>
            </c:ext>
          </c:extLst>
        </c:ser>
        <c:ser>
          <c:idx val="4"/>
          <c:order val="4"/>
          <c:tx>
            <c:strRef>
              <c:f>'20.adat'!$A$8</c:f>
              <c:strCache>
                <c:ptCount val="1"/>
                <c:pt idx="0">
                  <c:v>SZJA visszatérítés hatásával</c:v>
                </c:pt>
              </c:strCache>
            </c:strRef>
          </c:tx>
          <c:spPr>
            <a:solidFill>
              <a:srgbClr val="0C2148"/>
            </a:solidFill>
          </c:spPr>
          <c:invertIfNegative val="0"/>
          <c:cat>
            <c:strRef>
              <c:f>'20.adat'!$K$1:$BP$1</c:f>
              <c:strCache>
                <c:ptCount val="5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</c:strCache>
            </c:strRef>
          </c:cat>
          <c:val>
            <c:numRef>
              <c:f>'20.adat'!$K$8:$BO$8</c:f>
              <c:numCache>
                <c:formatCode>General</c:formatCode>
                <c:ptCount val="57"/>
                <c:pt idx="52" formatCode="0.0">
                  <c:v>0.30426428829485186</c:v>
                </c:pt>
                <c:pt idx="53" formatCode="0.0">
                  <c:v>0.6068885530872743</c:v>
                </c:pt>
                <c:pt idx="54" formatCode="0.0">
                  <c:v>0.8681609611597203</c:v>
                </c:pt>
                <c:pt idx="55" formatCode="0.0">
                  <c:v>1.1614019144259666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D1-48CD-8E4F-3B2DDDE66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05556824"/>
        <c:axId val="705557216"/>
      </c:barChart>
      <c:lineChart>
        <c:grouping val="standard"/>
        <c:varyColors val="0"/>
        <c:ser>
          <c:idx val="2"/>
          <c:order val="2"/>
          <c:tx>
            <c:strRef>
              <c:f>'20.adat'!$A$6</c:f>
              <c:strCache>
                <c:ptCount val="1"/>
                <c:pt idx="0">
                  <c:v>Külső finanszírozási képesség (finanszírozás)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'20.adat'!$K$1:$BP$1</c:f>
              <c:strCache>
                <c:ptCount val="5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</c:strCache>
            </c:strRef>
          </c:cat>
          <c:val>
            <c:numRef>
              <c:f>'20.adat'!$K$6:$BP$6</c:f>
              <c:numCache>
                <c:formatCode>0.0</c:formatCode>
                <c:ptCount val="58"/>
                <c:pt idx="0">
                  <c:v>-6.8457802260066689</c:v>
                </c:pt>
                <c:pt idx="1">
                  <c:v>-6.569206732208964</c:v>
                </c:pt>
                <c:pt idx="2">
                  <c:v>-7.7700409341579002</c:v>
                </c:pt>
                <c:pt idx="3">
                  <c:v>-8.3207623872547369</c:v>
                </c:pt>
                <c:pt idx="4">
                  <c:v>-6.0670526400986624</c:v>
                </c:pt>
                <c:pt idx="5">
                  <c:v>-3.0502788871373312</c:v>
                </c:pt>
                <c:pt idx="6">
                  <c:v>-1.2256992394887045</c:v>
                </c:pt>
                <c:pt idx="7">
                  <c:v>0.61009794713931798</c:v>
                </c:pt>
                <c:pt idx="8">
                  <c:v>1.2651646562834267</c:v>
                </c:pt>
                <c:pt idx="9">
                  <c:v>0.52786339130388216</c:v>
                </c:pt>
                <c:pt idx="10">
                  <c:v>0.89835933537588986</c:v>
                </c:pt>
                <c:pt idx="11">
                  <c:v>1.2249759700810952</c:v>
                </c:pt>
                <c:pt idx="12">
                  <c:v>0.76907123260292509</c:v>
                </c:pt>
                <c:pt idx="13">
                  <c:v>0.1765366985962854</c:v>
                </c:pt>
                <c:pt idx="14">
                  <c:v>0.38247722620887514</c:v>
                </c:pt>
                <c:pt idx="15">
                  <c:v>0.83136425179095397</c:v>
                </c:pt>
                <c:pt idx="16">
                  <c:v>0.62272964668002839</c:v>
                </c:pt>
                <c:pt idx="17">
                  <c:v>2.4817218088299056</c:v>
                </c:pt>
                <c:pt idx="18">
                  <c:v>4.1250379956788912</c:v>
                </c:pt>
                <c:pt idx="19">
                  <c:v>4.8294275941324472</c:v>
                </c:pt>
                <c:pt idx="20">
                  <c:v>6.6457555837622539</c:v>
                </c:pt>
                <c:pt idx="21">
                  <c:v>6.3417837083216204</c:v>
                </c:pt>
                <c:pt idx="22">
                  <c:v>6.2094205764297108</c:v>
                </c:pt>
                <c:pt idx="23">
                  <c:v>6.2463020179583477</c:v>
                </c:pt>
                <c:pt idx="24">
                  <c:v>5.0510514676325213</c:v>
                </c:pt>
                <c:pt idx="25">
                  <c:v>4.1014436454175396</c:v>
                </c:pt>
                <c:pt idx="26">
                  <c:v>3.5901940398856116</c:v>
                </c:pt>
                <c:pt idx="27">
                  <c:v>4.2446015360107285</c:v>
                </c:pt>
                <c:pt idx="28">
                  <c:v>4.7529546241015987</c:v>
                </c:pt>
                <c:pt idx="29">
                  <c:v>5.7004656521400721</c:v>
                </c:pt>
                <c:pt idx="30">
                  <c:v>5.6279720284644066</c:v>
                </c:pt>
                <c:pt idx="31">
                  <c:v>5.9163718079174883</c:v>
                </c:pt>
                <c:pt idx="32">
                  <c:v>5.6927299676204681</c:v>
                </c:pt>
                <c:pt idx="33">
                  <c:v>5.935511760666504</c:v>
                </c:pt>
                <c:pt idx="34">
                  <c:v>5.4964274439325846</c:v>
                </c:pt>
                <c:pt idx="35">
                  <c:v>3.0472291912407736</c:v>
                </c:pt>
                <c:pt idx="36">
                  <c:v>2.1056417715431248</c:v>
                </c:pt>
                <c:pt idx="37">
                  <c:v>2.414145424098848</c:v>
                </c:pt>
                <c:pt idx="38">
                  <c:v>1.3260124743169255</c:v>
                </c:pt>
                <c:pt idx="39">
                  <c:v>1.4749217725657997</c:v>
                </c:pt>
                <c:pt idx="40">
                  <c:v>2.3406476216857031</c:v>
                </c:pt>
                <c:pt idx="41">
                  <c:v>0.9056200458764504</c:v>
                </c:pt>
                <c:pt idx="42">
                  <c:v>0.8706723408222341</c:v>
                </c:pt>
                <c:pt idx="43">
                  <c:v>0.95948903654314321</c:v>
                </c:pt>
                <c:pt idx="44">
                  <c:v>-2.9591466087048518E-2</c:v>
                </c:pt>
                <c:pt idx="45">
                  <c:v>-2.5627917395833102E-2</c:v>
                </c:pt>
                <c:pt idx="46">
                  <c:v>0.13384837769785815</c:v>
                </c:pt>
                <c:pt idx="47">
                  <c:v>-2.3169025092461656E-2</c:v>
                </c:pt>
                <c:pt idx="48">
                  <c:v>-0.19439369617620172</c:v>
                </c:pt>
                <c:pt idx="49">
                  <c:v>-1.5858052178603392</c:v>
                </c:pt>
                <c:pt idx="50">
                  <c:v>-1.3177734060094841</c:v>
                </c:pt>
                <c:pt idx="51">
                  <c:v>-1.7552781509280226</c:v>
                </c:pt>
                <c:pt idx="52">
                  <c:v>-0.90811486949356146</c:v>
                </c:pt>
                <c:pt idx="53">
                  <c:v>-1.7014947898910533</c:v>
                </c:pt>
                <c:pt idx="54">
                  <c:v>-3.3145920048727433</c:v>
                </c:pt>
                <c:pt idx="55">
                  <c:v>-3.8127434760175909</c:v>
                </c:pt>
                <c:pt idx="56">
                  <c:v>-5.0520376817053627</c:v>
                </c:pt>
                <c:pt idx="57">
                  <c:v>-5.1611271505616321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EA-44DC-B895-AF86EC2B7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176"/>
        <c:axId val="705558784"/>
      </c:lineChart>
      <c:catAx>
        <c:axId val="705556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979317476732158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7216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705557216"/>
        <c:scaling>
          <c:orientation val="minMax"/>
          <c:max val="10"/>
          <c:min val="-1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6824"/>
        <c:crosses val="autoZero"/>
        <c:crossBetween val="between"/>
        <c:majorUnit val="2"/>
      </c:valAx>
      <c:valAx>
        <c:axId val="705558784"/>
        <c:scaling>
          <c:orientation val="minMax"/>
          <c:max val="10"/>
          <c:min val="-12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176"/>
        <c:crosses val="max"/>
        <c:crossBetween val="between"/>
        <c:majorUnit val="2"/>
      </c:valAx>
      <c:catAx>
        <c:axId val="7055591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004904761905691"/>
              <c:y val="1.0423280423280422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705558784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8155561337649961E-3"/>
          <c:y val="0.86929236564014944"/>
          <c:w val="0.98867780363282742"/>
          <c:h val="0.13070763435985075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5069459331390812E-2"/>
          <c:y val="6.036131552331462E-2"/>
          <c:w val="0.90992337241420063"/>
          <c:h val="0.6036766295818365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'20.adat'!$B$3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rgbClr val="DA0000"/>
            </a:solidFill>
            <a:ln w="9525">
              <a:noFill/>
              <a:prstDash val="solid"/>
            </a:ln>
          </c:spPr>
          <c:invertIfNegative val="0"/>
          <c:cat>
            <c:strRef>
              <c:f>'20.adat'!$K$2:$BP$2</c:f>
              <c:strCache>
                <c:ptCount val="5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</c:strCache>
            </c:strRef>
          </c:cat>
          <c:val>
            <c:numRef>
              <c:f>'20.adat'!$K$3:$BP$3</c:f>
              <c:numCache>
                <c:formatCode>0.0</c:formatCode>
                <c:ptCount val="58"/>
                <c:pt idx="0">
                  <c:v>-3.7343176593375125</c:v>
                </c:pt>
                <c:pt idx="1">
                  <c:v>-3.6137648499938919</c:v>
                </c:pt>
                <c:pt idx="2">
                  <c:v>-2.8297723855228192</c:v>
                </c:pt>
                <c:pt idx="3">
                  <c:v>-3.5382303488429088</c:v>
                </c:pt>
                <c:pt idx="4">
                  <c:v>-4.4650451810860901</c:v>
                </c:pt>
                <c:pt idx="5">
                  <c:v>-4.7593975205648826</c:v>
                </c:pt>
                <c:pt idx="6">
                  <c:v>-5.9563306475693292</c:v>
                </c:pt>
                <c:pt idx="7">
                  <c:v>-4.7636257327399489</c:v>
                </c:pt>
                <c:pt idx="8">
                  <c:v>-4.7764692817137755</c:v>
                </c:pt>
                <c:pt idx="9">
                  <c:v>-5.6386535710717629</c:v>
                </c:pt>
                <c:pt idx="10">
                  <c:v>-4.8332098330686142</c:v>
                </c:pt>
                <c:pt idx="11">
                  <c:v>-4.5024032526384179</c:v>
                </c:pt>
                <c:pt idx="12">
                  <c:v>-4.2079561345098426</c:v>
                </c:pt>
                <c:pt idx="13">
                  <c:v>-3.8715345643562715</c:v>
                </c:pt>
                <c:pt idx="14">
                  <c:v>-4.3002899417760698</c:v>
                </c:pt>
                <c:pt idx="15">
                  <c:v>-5.184869583333712</c:v>
                </c:pt>
                <c:pt idx="16">
                  <c:v>-4.5449658920900422</c:v>
                </c:pt>
                <c:pt idx="17">
                  <c:v>-3.8262698737992</c:v>
                </c:pt>
                <c:pt idx="18">
                  <c:v>-3.2561284817710097</c:v>
                </c:pt>
                <c:pt idx="19">
                  <c:v>-2.5370357940133825</c:v>
                </c:pt>
                <c:pt idx="20">
                  <c:v>-2.4671306113281006</c:v>
                </c:pt>
                <c:pt idx="21">
                  <c:v>-2.488862799372721</c:v>
                </c:pt>
                <c:pt idx="22">
                  <c:v>-2.7352831362455832</c:v>
                </c:pt>
                <c:pt idx="23">
                  <c:v>-2.4974983287884478</c:v>
                </c:pt>
                <c:pt idx="24">
                  <c:v>-3.0153300109974661</c:v>
                </c:pt>
                <c:pt idx="25">
                  <c:v>-3.3292495820434072</c:v>
                </c:pt>
                <c:pt idx="26">
                  <c:v>-3.0082855769808186</c:v>
                </c:pt>
                <c:pt idx="27">
                  <c:v>-2.9254394159390795</c:v>
                </c:pt>
                <c:pt idx="28">
                  <c:v>-2.6369980081803757</c:v>
                </c:pt>
                <c:pt idx="29">
                  <c:v>-1.9959059845222393</c:v>
                </c:pt>
                <c:pt idx="30">
                  <c:v>-2.0680227953630235</c:v>
                </c:pt>
                <c:pt idx="31">
                  <c:v>-1.8694100035645145</c:v>
                </c:pt>
                <c:pt idx="32">
                  <c:v>-0.65516712896726836</c:v>
                </c:pt>
                <c:pt idx="33">
                  <c:v>-0.39246999545120548</c:v>
                </c:pt>
                <c:pt idx="34">
                  <c:v>8.751446843094951E-2</c:v>
                </c:pt>
                <c:pt idx="35">
                  <c:v>-1.8141873381464537</c:v>
                </c:pt>
                <c:pt idx="36">
                  <c:v>-1.652585596469484</c:v>
                </c:pt>
                <c:pt idx="37">
                  <c:v>-1.6131946802450083</c:v>
                </c:pt>
                <c:pt idx="38">
                  <c:v>-2.5406064898626157</c:v>
                </c:pt>
                <c:pt idx="39">
                  <c:v>-2.4440805341831755</c:v>
                </c:pt>
                <c:pt idx="40">
                  <c:v>-2.9293746170226664</c:v>
                </c:pt>
                <c:pt idx="41">
                  <c:v>-3.4410939384772155</c:v>
                </c:pt>
                <c:pt idx="42">
                  <c:v>-2.419086181584067</c:v>
                </c:pt>
                <c:pt idx="43">
                  <c:v>-2.1319960004089191</c:v>
                </c:pt>
                <c:pt idx="44">
                  <c:v>-2.1057584535189586</c:v>
                </c:pt>
                <c:pt idx="45">
                  <c:v>-1.4281987525910507</c:v>
                </c:pt>
                <c:pt idx="46">
                  <c:v>-2.17667783709885</c:v>
                </c:pt>
                <c:pt idx="47">
                  <c:v>-2.1095037492681032</c:v>
                </c:pt>
                <c:pt idx="48">
                  <c:v>-2.3608576883310155</c:v>
                </c:pt>
                <c:pt idx="49">
                  <c:v>-4.4861893956223318</c:v>
                </c:pt>
                <c:pt idx="50">
                  <c:v>-4.9400651674717384</c:v>
                </c:pt>
                <c:pt idx="51">
                  <c:v>-7.9019871484519246</c:v>
                </c:pt>
                <c:pt idx="52">
                  <c:v>-9.1339397188090352</c:v>
                </c:pt>
                <c:pt idx="53">
                  <c:v>-8.0943925006166424</c:v>
                </c:pt>
                <c:pt idx="54">
                  <c:v>-8.063388421047021</c:v>
                </c:pt>
                <c:pt idx="55">
                  <c:v>-6.7830818173835601</c:v>
                </c:pt>
                <c:pt idx="56">
                  <c:v>-6.1395718856016828</c:v>
                </c:pt>
                <c:pt idx="57">
                  <c:v>-5.3720926782909979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B3-478B-8875-2CEF0A4CDEDC}"/>
            </c:ext>
          </c:extLst>
        </c:ser>
        <c:ser>
          <c:idx val="6"/>
          <c:order val="1"/>
          <c:tx>
            <c:strRef>
              <c:f>'20.adat'!$B$7</c:f>
              <c:strCache>
                <c:ptCount val="1"/>
                <c:pt idx="0">
                  <c:v>Household sector</c:v>
                </c:pt>
              </c:strCache>
            </c:strRef>
          </c:tx>
          <c:spPr>
            <a:solidFill>
              <a:srgbClr val="009EE0"/>
            </a:solidFill>
            <a:ln w="9525">
              <a:noFill/>
              <a:prstDash val="solid"/>
            </a:ln>
          </c:spPr>
          <c:invertIfNegative val="0"/>
          <c:cat>
            <c:strRef>
              <c:f>'20.adat'!$K$2:$BP$2</c:f>
              <c:strCache>
                <c:ptCount val="5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</c:strCache>
            </c:strRef>
          </c:cat>
          <c:val>
            <c:numRef>
              <c:f>'20.adat'!$K$7:$BP$7</c:f>
              <c:numCache>
                <c:formatCode>0.0</c:formatCode>
                <c:ptCount val="58"/>
                <c:pt idx="0">
                  <c:v>1.6205098033366987</c:v>
                </c:pt>
                <c:pt idx="1">
                  <c:v>1.4618953331001521</c:v>
                </c:pt>
                <c:pt idx="2">
                  <c:v>0.95686305062134369</c:v>
                </c:pt>
                <c:pt idx="3">
                  <c:v>1.3184073104367602</c:v>
                </c:pt>
                <c:pt idx="4">
                  <c:v>2.1935802230949464</c:v>
                </c:pt>
                <c:pt idx="5">
                  <c:v>2.7417768683863644</c:v>
                </c:pt>
                <c:pt idx="6">
                  <c:v>3.6257663234510811</c:v>
                </c:pt>
                <c:pt idx="7">
                  <c:v>3.2602753213019158</c:v>
                </c:pt>
                <c:pt idx="8">
                  <c:v>3.3595816828118954</c:v>
                </c:pt>
                <c:pt idx="9">
                  <c:v>4.3793464618940998</c:v>
                </c:pt>
                <c:pt idx="10">
                  <c:v>4.7610429139822097</c:v>
                </c:pt>
                <c:pt idx="11">
                  <c:v>4.7004016082952234</c:v>
                </c:pt>
                <c:pt idx="12">
                  <c:v>4.6485542466454284</c:v>
                </c:pt>
                <c:pt idx="13">
                  <c:v>4.1854190859875038</c:v>
                </c:pt>
                <c:pt idx="14">
                  <c:v>4.1581264731645602</c:v>
                </c:pt>
                <c:pt idx="15">
                  <c:v>5.1660183142425984</c:v>
                </c:pt>
                <c:pt idx="16">
                  <c:v>4.9983950978851128</c:v>
                </c:pt>
                <c:pt idx="17">
                  <c:v>5.686639470143998</c:v>
                </c:pt>
                <c:pt idx="18">
                  <c:v>5.8622656111865332</c:v>
                </c:pt>
                <c:pt idx="19">
                  <c:v>5.3538863636355805</c:v>
                </c:pt>
                <c:pt idx="20">
                  <c:v>5.433330646536219</c:v>
                </c:pt>
                <c:pt idx="21">
                  <c:v>5.4498543058137408</c:v>
                </c:pt>
                <c:pt idx="22">
                  <c:v>5.0131658942688704</c:v>
                </c:pt>
                <c:pt idx="23">
                  <c:v>4.9392572196223767</c:v>
                </c:pt>
                <c:pt idx="24">
                  <c:v>5.33636531901612</c:v>
                </c:pt>
                <c:pt idx="25">
                  <c:v>5.5193449816615399</c:v>
                </c:pt>
                <c:pt idx="26">
                  <c:v>5.6571922719779222</c:v>
                </c:pt>
                <c:pt idx="27">
                  <c:v>5.4434335885798308</c:v>
                </c:pt>
                <c:pt idx="28">
                  <c:v>6.9861826065515844</c:v>
                </c:pt>
                <c:pt idx="29">
                  <c:v>7.5620478172011145</c:v>
                </c:pt>
                <c:pt idx="30">
                  <c:v>7.8391681311688135</c:v>
                </c:pt>
                <c:pt idx="31">
                  <c:v>7.9956854138803575</c:v>
                </c:pt>
                <c:pt idx="32">
                  <c:v>6.2105097052480041</c:v>
                </c:pt>
                <c:pt idx="33">
                  <c:v>5.9844865110745644</c:v>
                </c:pt>
                <c:pt idx="34">
                  <c:v>5.2360831010474067</c:v>
                </c:pt>
                <c:pt idx="35">
                  <c:v>4.7741532254345582</c:v>
                </c:pt>
                <c:pt idx="36">
                  <c:v>4.420906200253202</c:v>
                </c:pt>
                <c:pt idx="37">
                  <c:v>4.5253422801466243</c:v>
                </c:pt>
                <c:pt idx="38">
                  <c:v>4.5258910559928154</c:v>
                </c:pt>
                <c:pt idx="39">
                  <c:v>4.8948258075707525</c:v>
                </c:pt>
                <c:pt idx="40">
                  <c:v>5.5617732155936155</c:v>
                </c:pt>
                <c:pt idx="41">
                  <c:v>6.3987565752680133</c:v>
                </c:pt>
                <c:pt idx="42">
                  <c:v>6.6553868878848714</c:v>
                </c:pt>
                <c:pt idx="43">
                  <c:v>6.2047933884145152</c:v>
                </c:pt>
                <c:pt idx="44">
                  <c:v>5.6638944835711076</c:v>
                </c:pt>
                <c:pt idx="45">
                  <c:v>5.2900876174460034</c:v>
                </c:pt>
                <c:pt idx="46">
                  <c:v>5.107885292515272</c:v>
                </c:pt>
                <c:pt idx="47">
                  <c:v>5.079909557230593</c:v>
                </c:pt>
                <c:pt idx="48">
                  <c:v>5.4870193748335341</c:v>
                </c:pt>
                <c:pt idx="49">
                  <c:v>5.9812719678969692</c:v>
                </c:pt>
                <c:pt idx="50">
                  <c:v>5.9411001940853287</c:v>
                </c:pt>
                <c:pt idx="51">
                  <c:v>6.5872236481443318</c:v>
                </c:pt>
                <c:pt idx="52">
                  <c:v>7.2727242534003036</c:v>
                </c:pt>
                <c:pt idx="53">
                  <c:v>6.2760542752150039</c:v>
                </c:pt>
                <c:pt idx="54">
                  <c:v>5.4952608910466276</c:v>
                </c:pt>
                <c:pt idx="55">
                  <c:v>5.2934063993869476</c:v>
                </c:pt>
                <c:pt idx="56">
                  <c:v>5.7015569476398218</c:v>
                </c:pt>
                <c:pt idx="57">
                  <c:v>5.1820519884322858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B3-478B-8875-2CEF0A4CDEDC}"/>
            </c:ext>
          </c:extLst>
        </c:ser>
        <c:ser>
          <c:idx val="1"/>
          <c:order val="2"/>
          <c:tx>
            <c:strRef>
              <c:f>'20.adat'!$B$5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noFill/>
              <a:prstDash val="solid"/>
            </a:ln>
          </c:spPr>
          <c:invertIfNegative val="0"/>
          <c:cat>
            <c:strRef>
              <c:f>'20.adat'!$K$2:$BP$2</c:f>
              <c:strCache>
                <c:ptCount val="5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</c:strCache>
            </c:strRef>
          </c:cat>
          <c:val>
            <c:numRef>
              <c:f>'20.adat'!$K$5:$BP$5</c:f>
              <c:numCache>
                <c:formatCode>0.0</c:formatCode>
                <c:ptCount val="58"/>
                <c:pt idx="0">
                  <c:v>-4.7319723700058551</c:v>
                </c:pt>
                <c:pt idx="1">
                  <c:v>-4.4173372153152251</c:v>
                </c:pt>
                <c:pt idx="2">
                  <c:v>-5.8971315992564239</c:v>
                </c:pt>
                <c:pt idx="3">
                  <c:v>-6.1009393488485877</c:v>
                </c:pt>
                <c:pt idx="4">
                  <c:v>-3.7955876821075183</c:v>
                </c:pt>
                <c:pt idx="5">
                  <c:v>-1.0326582349588129</c:v>
                </c:pt>
                <c:pt idx="6">
                  <c:v>1.1048650846295436</c:v>
                </c:pt>
                <c:pt idx="7">
                  <c:v>2.1134483585773509</c:v>
                </c:pt>
                <c:pt idx="8">
                  <c:v>2.6820522551853068</c:v>
                </c:pt>
                <c:pt idx="9">
                  <c:v>1.7871705004815452</c:v>
                </c:pt>
                <c:pt idx="10">
                  <c:v>0.97052625446229435</c:v>
                </c:pt>
                <c:pt idx="11">
                  <c:v>1.0269776144242897</c:v>
                </c:pt>
                <c:pt idx="12">
                  <c:v>0.32847312046733945</c:v>
                </c:pt>
                <c:pt idx="13">
                  <c:v>-0.13734782303494697</c:v>
                </c:pt>
                <c:pt idx="14">
                  <c:v>0.524640694820385</c:v>
                </c:pt>
                <c:pt idx="15">
                  <c:v>0.85021552088206764</c:v>
                </c:pt>
                <c:pt idx="16">
                  <c:v>0.16930044088495766</c:v>
                </c:pt>
                <c:pt idx="17">
                  <c:v>0.62135221248510764</c:v>
                </c:pt>
                <c:pt idx="18">
                  <c:v>1.5189008662633676</c:v>
                </c:pt>
                <c:pt idx="19">
                  <c:v>2.0125770245102492</c:v>
                </c:pt>
                <c:pt idx="20">
                  <c:v>3.6795555485541356</c:v>
                </c:pt>
                <c:pt idx="21">
                  <c:v>3.3807922018806007</c:v>
                </c:pt>
                <c:pt idx="22">
                  <c:v>3.9315378184064236</c:v>
                </c:pt>
                <c:pt idx="23">
                  <c:v>3.8045431271244188</c:v>
                </c:pt>
                <c:pt idx="24">
                  <c:v>2.7300161596138675</c:v>
                </c:pt>
                <c:pt idx="25">
                  <c:v>1.9113482457994069</c:v>
                </c:pt>
                <c:pt idx="26">
                  <c:v>0.94128734488850796</c:v>
                </c:pt>
                <c:pt idx="27">
                  <c:v>1.7266073633699772</c:v>
                </c:pt>
                <c:pt idx="28">
                  <c:v>0.40377002573039</c:v>
                </c:pt>
                <c:pt idx="29">
                  <c:v>0.13432381946119687</c:v>
                </c:pt>
                <c:pt idx="30">
                  <c:v>-0.14317330734138345</c:v>
                </c:pt>
                <c:pt idx="31">
                  <c:v>-0.20990360239835471</c:v>
                </c:pt>
                <c:pt idx="32">
                  <c:v>0.13738739133973243</c:v>
                </c:pt>
                <c:pt idx="33">
                  <c:v>0.34349524504314505</c:v>
                </c:pt>
                <c:pt idx="34">
                  <c:v>0.17282987445422843</c:v>
                </c:pt>
                <c:pt idx="35">
                  <c:v>8.7263303952669125E-2</c:v>
                </c:pt>
                <c:pt idx="36">
                  <c:v>-0.66267883224059321</c:v>
                </c:pt>
                <c:pt idx="37">
                  <c:v>-0.49800217580276795</c:v>
                </c:pt>
                <c:pt idx="38">
                  <c:v>-0.65927209181327395</c:v>
                </c:pt>
                <c:pt idx="39">
                  <c:v>-0.97581331787417636</c:v>
                </c:pt>
                <c:pt idx="40">
                  <c:v>-0.29175097688524598</c:v>
                </c:pt>
                <c:pt idx="41">
                  <c:v>-2.0520425909143478</c:v>
                </c:pt>
                <c:pt idx="42">
                  <c:v>-3.3656283654785701</c:v>
                </c:pt>
                <c:pt idx="43">
                  <c:v>-3.113317569658915</c:v>
                </c:pt>
                <c:pt idx="44">
                  <c:v>-3.5877274961391978</c:v>
                </c:pt>
                <c:pt idx="45">
                  <c:v>-3.8875167822507857</c:v>
                </c:pt>
                <c:pt idx="46">
                  <c:v>-2.7973590777185637</c:v>
                </c:pt>
                <c:pt idx="47">
                  <c:v>-2.9935727291475955</c:v>
                </c:pt>
                <c:pt idx="48">
                  <c:v>-3.2790293301816869</c:v>
                </c:pt>
                <c:pt idx="49">
                  <c:v>-3.0367236864883731</c:v>
                </c:pt>
                <c:pt idx="50">
                  <c:v>-2.2728832717045169</c:v>
                </c:pt>
                <c:pt idx="51">
                  <c:v>-0.39329071206482524</c:v>
                </c:pt>
                <c:pt idx="52">
                  <c:v>0.64883630762031785</c:v>
                </c:pt>
                <c:pt idx="53">
                  <c:v>-0.49004511757668823</c:v>
                </c:pt>
                <c:pt idx="54">
                  <c:v>-1.6146254360320693</c:v>
                </c:pt>
                <c:pt idx="55">
                  <c:v>-3.4844699724469459</c:v>
                </c:pt>
                <c:pt idx="56">
                  <c:v>-4.6140227437435009</c:v>
                </c:pt>
                <c:pt idx="57">
                  <c:v>-4.9710864607029199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B3-478B-8875-2CEF0A4CDEDC}"/>
            </c:ext>
          </c:extLst>
        </c:ser>
        <c:ser>
          <c:idx val="3"/>
          <c:order val="4"/>
          <c:tx>
            <c:strRef>
              <c:f>'20.adat'!$B$8</c:f>
              <c:strCache>
                <c:ptCount val="1"/>
                <c:pt idx="0">
                  <c:v>With the effect of tax repayment</c:v>
                </c:pt>
              </c:strCache>
            </c:strRef>
          </c:tx>
          <c:spPr>
            <a:solidFill>
              <a:srgbClr val="0C2148"/>
            </a:solidFill>
          </c:spPr>
          <c:invertIfNegative val="0"/>
          <c:cat>
            <c:strRef>
              <c:f>'20.adat'!$K$2:$BP$2</c:f>
              <c:strCache>
                <c:ptCount val="5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</c:strCache>
            </c:strRef>
          </c:cat>
          <c:val>
            <c:numRef>
              <c:f>'20.adat'!$K$8:$BO$8</c:f>
              <c:numCache>
                <c:formatCode>General</c:formatCode>
                <c:ptCount val="57"/>
                <c:pt idx="52" formatCode="0.0">
                  <c:v>0.30426428829485186</c:v>
                </c:pt>
                <c:pt idx="53" formatCode="0.0">
                  <c:v>0.6068885530872743</c:v>
                </c:pt>
                <c:pt idx="54" formatCode="0.0">
                  <c:v>0.8681609611597203</c:v>
                </c:pt>
                <c:pt idx="55" formatCode="0.0">
                  <c:v>1.1614019144259666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12-406D-9578-44B39B89A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05556824"/>
        <c:axId val="705557216"/>
      </c:barChart>
      <c:lineChart>
        <c:grouping val="standard"/>
        <c:varyColors val="0"/>
        <c:ser>
          <c:idx val="2"/>
          <c:order val="3"/>
          <c:tx>
            <c:strRef>
              <c:f>'20.adat'!$B$6</c:f>
              <c:strCache>
                <c:ptCount val="1"/>
                <c:pt idx="0">
                  <c:v>Net lending (from the financial account side)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'20.adat'!$K$2:$BP$2</c:f>
              <c:strCache>
                <c:ptCount val="5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</c:strCache>
            </c:strRef>
          </c:cat>
          <c:val>
            <c:numRef>
              <c:f>'20.adat'!$K$6:$BP$6</c:f>
              <c:numCache>
                <c:formatCode>0.0</c:formatCode>
                <c:ptCount val="58"/>
                <c:pt idx="0">
                  <c:v>-6.8457802260066689</c:v>
                </c:pt>
                <c:pt idx="1">
                  <c:v>-6.569206732208964</c:v>
                </c:pt>
                <c:pt idx="2">
                  <c:v>-7.7700409341579002</c:v>
                </c:pt>
                <c:pt idx="3">
                  <c:v>-8.3207623872547369</c:v>
                </c:pt>
                <c:pt idx="4">
                  <c:v>-6.0670526400986624</c:v>
                </c:pt>
                <c:pt idx="5">
                  <c:v>-3.0502788871373312</c:v>
                </c:pt>
                <c:pt idx="6">
                  <c:v>-1.2256992394887045</c:v>
                </c:pt>
                <c:pt idx="7">
                  <c:v>0.61009794713931798</c:v>
                </c:pt>
                <c:pt idx="8">
                  <c:v>1.2651646562834267</c:v>
                </c:pt>
                <c:pt idx="9">
                  <c:v>0.52786339130388216</c:v>
                </c:pt>
                <c:pt idx="10">
                  <c:v>0.89835933537588986</c:v>
                </c:pt>
                <c:pt idx="11">
                  <c:v>1.2249759700810952</c:v>
                </c:pt>
                <c:pt idx="12">
                  <c:v>0.76907123260292509</c:v>
                </c:pt>
                <c:pt idx="13">
                  <c:v>0.1765366985962854</c:v>
                </c:pt>
                <c:pt idx="14">
                  <c:v>0.38247722620887514</c:v>
                </c:pt>
                <c:pt idx="15">
                  <c:v>0.83136425179095397</c:v>
                </c:pt>
                <c:pt idx="16">
                  <c:v>0.62272964668002839</c:v>
                </c:pt>
                <c:pt idx="17">
                  <c:v>2.4817218088299056</c:v>
                </c:pt>
                <c:pt idx="18">
                  <c:v>4.1250379956788912</c:v>
                </c:pt>
                <c:pt idx="19">
                  <c:v>4.8294275941324472</c:v>
                </c:pt>
                <c:pt idx="20">
                  <c:v>6.6457555837622539</c:v>
                </c:pt>
                <c:pt idx="21">
                  <c:v>6.3417837083216204</c:v>
                </c:pt>
                <c:pt idx="22">
                  <c:v>6.2094205764297108</c:v>
                </c:pt>
                <c:pt idx="23">
                  <c:v>6.2463020179583477</c:v>
                </c:pt>
                <c:pt idx="24">
                  <c:v>5.0510514676325213</c:v>
                </c:pt>
                <c:pt idx="25">
                  <c:v>4.1014436454175396</c:v>
                </c:pt>
                <c:pt idx="26">
                  <c:v>3.5901940398856116</c:v>
                </c:pt>
                <c:pt idx="27">
                  <c:v>4.2446015360107285</c:v>
                </c:pt>
                <c:pt idx="28">
                  <c:v>4.7529546241015987</c:v>
                </c:pt>
                <c:pt idx="29">
                  <c:v>5.7004656521400721</c:v>
                </c:pt>
                <c:pt idx="30">
                  <c:v>5.6279720284644066</c:v>
                </c:pt>
                <c:pt idx="31">
                  <c:v>5.9163718079174883</c:v>
                </c:pt>
                <c:pt idx="32">
                  <c:v>5.6927299676204681</c:v>
                </c:pt>
                <c:pt idx="33">
                  <c:v>5.935511760666504</c:v>
                </c:pt>
                <c:pt idx="34">
                  <c:v>5.4964274439325846</c:v>
                </c:pt>
                <c:pt idx="35">
                  <c:v>3.0472291912407736</c:v>
                </c:pt>
                <c:pt idx="36">
                  <c:v>2.1056417715431248</c:v>
                </c:pt>
                <c:pt idx="37">
                  <c:v>2.414145424098848</c:v>
                </c:pt>
                <c:pt idx="38">
                  <c:v>1.3260124743169255</c:v>
                </c:pt>
                <c:pt idx="39">
                  <c:v>1.4749217725657997</c:v>
                </c:pt>
                <c:pt idx="40">
                  <c:v>2.3406476216857031</c:v>
                </c:pt>
                <c:pt idx="41">
                  <c:v>0.9056200458764504</c:v>
                </c:pt>
                <c:pt idx="42">
                  <c:v>0.8706723408222341</c:v>
                </c:pt>
                <c:pt idx="43">
                  <c:v>0.95948903654314321</c:v>
                </c:pt>
                <c:pt idx="44">
                  <c:v>-2.9591466087048518E-2</c:v>
                </c:pt>
                <c:pt idx="45">
                  <c:v>-2.5627917395833102E-2</c:v>
                </c:pt>
                <c:pt idx="46">
                  <c:v>0.13384837769785815</c:v>
                </c:pt>
                <c:pt idx="47">
                  <c:v>-2.3169025092461656E-2</c:v>
                </c:pt>
                <c:pt idx="48">
                  <c:v>-0.19439369617620172</c:v>
                </c:pt>
                <c:pt idx="49">
                  <c:v>-1.5858052178603392</c:v>
                </c:pt>
                <c:pt idx="50">
                  <c:v>-1.3177734060094841</c:v>
                </c:pt>
                <c:pt idx="51">
                  <c:v>-1.7552781509280226</c:v>
                </c:pt>
                <c:pt idx="52">
                  <c:v>-0.90811486949356146</c:v>
                </c:pt>
                <c:pt idx="53">
                  <c:v>-1.7014947898910533</c:v>
                </c:pt>
                <c:pt idx="54">
                  <c:v>-3.3145920048727433</c:v>
                </c:pt>
                <c:pt idx="55">
                  <c:v>-3.8127434760175909</c:v>
                </c:pt>
                <c:pt idx="56">
                  <c:v>-5.0520376817053627</c:v>
                </c:pt>
                <c:pt idx="57">
                  <c:v>-5.1611271505616321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B3-478B-8875-2CEF0A4CD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176"/>
        <c:axId val="705558784"/>
      </c:lineChart>
      <c:catAx>
        <c:axId val="705556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9979317476732158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7216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705557216"/>
        <c:scaling>
          <c:orientation val="minMax"/>
          <c:max val="10"/>
          <c:min val="-1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6824"/>
        <c:crosses val="autoZero"/>
        <c:crossBetween val="between"/>
        <c:majorUnit val="2"/>
      </c:valAx>
      <c:valAx>
        <c:axId val="705558784"/>
        <c:scaling>
          <c:orientation val="minMax"/>
          <c:max val="10"/>
          <c:min val="-12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176"/>
        <c:crosses val="max"/>
        <c:crossBetween val="between"/>
        <c:majorUnit val="2"/>
      </c:valAx>
      <c:catAx>
        <c:axId val="7055591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632795487089574"/>
              <c:y val="1.0424441111847381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705558784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8155561337649961E-3"/>
          <c:y val="0.85811878770969208"/>
          <c:w val="0.99258200927668006"/>
          <c:h val="0.1418812122903079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6724243325989676E-2"/>
          <c:y val="5.5214687629524091E-2"/>
          <c:w val="0.92793148982161056"/>
          <c:h val="0.71548437499999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'21.adat'!$A$4</c:f>
              <c:strCache>
                <c:ptCount val="1"/>
                <c:pt idx="0">
                  <c:v>Nettó finanszírozási képesség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cat>
            <c:strRef>
              <c:f>'20.adat'!$K$1:$BP$1</c:f>
              <c:strCache>
                <c:ptCount val="5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</c:strCache>
            </c:strRef>
          </c:cat>
          <c:val>
            <c:numRef>
              <c:f>'21.adat'!$K$4:$BP$4</c:f>
              <c:numCache>
                <c:formatCode>0.00</c:formatCode>
                <c:ptCount val="58"/>
                <c:pt idx="0">
                  <c:v>-0.22376899299523992</c:v>
                </c:pt>
                <c:pt idx="1">
                  <c:v>-7.7722499200084144E-2</c:v>
                </c:pt>
                <c:pt idx="2">
                  <c:v>0.17430618930665198</c:v>
                </c:pt>
                <c:pt idx="3">
                  <c:v>1.3856242354551176</c:v>
                </c:pt>
                <c:pt idx="4">
                  <c:v>1.6412226833961694</c:v>
                </c:pt>
                <c:pt idx="5">
                  <c:v>1.5736926752381613</c:v>
                </c:pt>
                <c:pt idx="6">
                  <c:v>2.195157096674635</c:v>
                </c:pt>
                <c:pt idx="7">
                  <c:v>2.0548678346015112</c:v>
                </c:pt>
                <c:pt idx="8">
                  <c:v>2.7390262870025484</c:v>
                </c:pt>
                <c:pt idx="9">
                  <c:v>3.6453508789629643</c:v>
                </c:pt>
                <c:pt idx="10">
                  <c:v>3.3513954928555467</c:v>
                </c:pt>
                <c:pt idx="11">
                  <c:v>3.631700974709664</c:v>
                </c:pt>
                <c:pt idx="12">
                  <c:v>4.098271980745281</c:v>
                </c:pt>
                <c:pt idx="13">
                  <c:v>4.0796529888332298</c:v>
                </c:pt>
                <c:pt idx="14">
                  <c:v>4.9847049374186758</c:v>
                </c:pt>
                <c:pt idx="15">
                  <c:v>5.1305607061917335</c:v>
                </c:pt>
                <c:pt idx="16">
                  <c:v>1.7454937574381051</c:v>
                </c:pt>
                <c:pt idx="17">
                  <c:v>5.4960854716234406</c:v>
                </c:pt>
                <c:pt idx="18">
                  <c:v>5.4480664735226432</c:v>
                </c:pt>
                <c:pt idx="19">
                  <c:v>5.2935461294324675</c:v>
                </c:pt>
                <c:pt idx="20">
                  <c:v>5.024321682833282</c:v>
                </c:pt>
                <c:pt idx="21">
                  <c:v>5.0977513193958721</c:v>
                </c:pt>
                <c:pt idx="22">
                  <c:v>4.9447528769334763</c:v>
                </c:pt>
                <c:pt idx="23">
                  <c:v>5.3666932247285786</c:v>
                </c:pt>
                <c:pt idx="24">
                  <c:v>5.3081461058622788</c:v>
                </c:pt>
                <c:pt idx="25">
                  <c:v>5.3179737498204629</c:v>
                </c:pt>
                <c:pt idx="26">
                  <c:v>5.362653788493847</c:v>
                </c:pt>
                <c:pt idx="27">
                  <c:v>5.3156726425138325</c:v>
                </c:pt>
                <c:pt idx="28">
                  <c:v>5.7163074829875411</c:v>
                </c:pt>
                <c:pt idx="29">
                  <c:v>5.612519084999108</c:v>
                </c:pt>
                <c:pt idx="30">
                  <c:v>5.7978588550748356</c:v>
                </c:pt>
                <c:pt idx="31">
                  <c:v>5.5597063315626212</c:v>
                </c:pt>
                <c:pt idx="32">
                  <c:v>5.2444772710759491</c:v>
                </c:pt>
                <c:pt idx="33">
                  <c:v>4.9372440888132374</c:v>
                </c:pt>
                <c:pt idx="34">
                  <c:v>4.5262703994984239</c:v>
                </c:pt>
                <c:pt idx="35">
                  <c:v>4.5351101343388134</c:v>
                </c:pt>
                <c:pt idx="36">
                  <c:v>4.2728080175867538</c:v>
                </c:pt>
                <c:pt idx="37">
                  <c:v>4.3176078554415245</c:v>
                </c:pt>
                <c:pt idx="38">
                  <c:v>4.4586526027116236</c:v>
                </c:pt>
                <c:pt idx="39">
                  <c:v>6.8877069142074063</c:v>
                </c:pt>
                <c:pt idx="40">
                  <c:v>6.8529812392676623</c:v>
                </c:pt>
                <c:pt idx="41">
                  <c:v>6.5561894238708982</c:v>
                </c:pt>
                <c:pt idx="42">
                  <c:v>5.8897549051579352</c:v>
                </c:pt>
                <c:pt idx="43">
                  <c:v>5.4495012624095551</c:v>
                </c:pt>
                <c:pt idx="44">
                  <c:v>4.9799942310968408</c:v>
                </c:pt>
                <c:pt idx="45">
                  <c:v>5.0192637931928639</c:v>
                </c:pt>
                <c:pt idx="46">
                  <c:v>5.3580942839857615</c:v>
                </c:pt>
                <c:pt idx="47">
                  <c:v>5.2899566736871035</c:v>
                </c:pt>
                <c:pt idx="48">
                  <c:v>5.6458810464511</c:v>
                </c:pt>
                <c:pt idx="49">
                  <c:v>7.2027461930287906</c:v>
                </c:pt>
                <c:pt idx="50">
                  <c:v>6.8088843639929033</c:v>
                </c:pt>
                <c:pt idx="51">
                  <c:v>6.7996979971747518</c:v>
                </c:pt>
                <c:pt idx="52">
                  <c:v>6.6668001842037068</c:v>
                </c:pt>
                <c:pt idx="53">
                  <c:v>4.5499168635975309</c:v>
                </c:pt>
                <c:pt idx="54">
                  <c:v>4.7461941621219719</c:v>
                </c:pt>
                <c:pt idx="55">
                  <c:v>5.4969384993058883</c:v>
                </c:pt>
                <c:pt idx="56">
                  <c:v>5.7860323062549668</c:v>
                </c:pt>
                <c:pt idx="57">
                  <c:v>5.7002347532539046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BF-404F-AE5A-8A6AE5DE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05554472"/>
        <c:axId val="705544672"/>
      </c:barChart>
      <c:lineChart>
        <c:grouping val="standard"/>
        <c:varyColors val="0"/>
        <c:ser>
          <c:idx val="1"/>
          <c:order val="1"/>
          <c:tx>
            <c:strRef>
              <c:f>'21.adat'!$A$5</c:f>
              <c:strCache>
                <c:ptCount val="1"/>
                <c:pt idx="0">
                  <c:v>Követelés</c:v>
                </c:pt>
              </c:strCache>
            </c:strRef>
          </c:tx>
          <c:spPr>
            <a:ln w="25400">
              <a:solidFill>
                <a:srgbClr val="0C2148"/>
              </a:solidFill>
            </a:ln>
          </c:spPr>
          <c:marker>
            <c:symbol val="none"/>
          </c:marker>
          <c:cat>
            <c:strRef>
              <c:f>'21.adat'!$K$2:$BP$2</c:f>
              <c:strCache>
                <c:ptCount val="5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</c:strCache>
            </c:strRef>
          </c:cat>
          <c:val>
            <c:numRef>
              <c:f>'21.adat'!$K$5:$BP$5</c:f>
              <c:numCache>
                <c:formatCode>0.00</c:formatCode>
                <c:ptCount val="58"/>
                <c:pt idx="0">
                  <c:v>5.4231937921091466</c:v>
                </c:pt>
                <c:pt idx="1">
                  <c:v>5.203314415930361</c:v>
                </c:pt>
                <c:pt idx="2">
                  <c:v>5.1000225227103071</c:v>
                </c:pt>
                <c:pt idx="3">
                  <c:v>5.5631103095046104</c:v>
                </c:pt>
                <c:pt idx="4">
                  <c:v>2.1213185960094005</c:v>
                </c:pt>
                <c:pt idx="5">
                  <c:v>1.4713035708393072</c:v>
                </c:pt>
                <c:pt idx="6">
                  <c:v>2.0994712918523719</c:v>
                </c:pt>
                <c:pt idx="7">
                  <c:v>2.0179529204753375</c:v>
                </c:pt>
                <c:pt idx="8">
                  <c:v>2.2291463116070398</c:v>
                </c:pt>
                <c:pt idx="9">
                  <c:v>3.0556816749767393</c:v>
                </c:pt>
                <c:pt idx="10">
                  <c:v>2.4123094455638858</c:v>
                </c:pt>
                <c:pt idx="11">
                  <c:v>2.2038682109123351</c:v>
                </c:pt>
                <c:pt idx="12">
                  <c:v>3.631313430693873</c:v>
                </c:pt>
                <c:pt idx="13">
                  <c:v>2.4083280241416047</c:v>
                </c:pt>
                <c:pt idx="14">
                  <c:v>3.5706579220155814</c:v>
                </c:pt>
                <c:pt idx="15">
                  <c:v>3.6058056248379113</c:v>
                </c:pt>
                <c:pt idx="16">
                  <c:v>2.0436663325340385</c:v>
                </c:pt>
                <c:pt idx="17">
                  <c:v>3.7435782721275617</c:v>
                </c:pt>
                <c:pt idx="18">
                  <c:v>3.2243384475559536</c:v>
                </c:pt>
                <c:pt idx="19">
                  <c:v>3.5576423351355309</c:v>
                </c:pt>
                <c:pt idx="20">
                  <c:v>3.7635075669921427</c:v>
                </c:pt>
                <c:pt idx="21">
                  <c:v>3.637564749270382</c:v>
                </c:pt>
                <c:pt idx="22">
                  <c:v>3.6029554037864</c:v>
                </c:pt>
                <c:pt idx="23">
                  <c:v>3.8773229542707317</c:v>
                </c:pt>
                <c:pt idx="24">
                  <c:v>4.2956000938847483</c:v>
                </c:pt>
                <c:pt idx="25">
                  <c:v>4.1676694276648885</c:v>
                </c:pt>
                <c:pt idx="26">
                  <c:v>4.4646710860533281</c:v>
                </c:pt>
                <c:pt idx="27">
                  <c:v>4.1748270479813101</c:v>
                </c:pt>
                <c:pt idx="28">
                  <c:v>4.7723638410905078</c:v>
                </c:pt>
                <c:pt idx="29">
                  <c:v>4.1314617327595364</c:v>
                </c:pt>
                <c:pt idx="30">
                  <c:v>4.6458802789520277</c:v>
                </c:pt>
                <c:pt idx="31">
                  <c:v>4.6637711347412996</c:v>
                </c:pt>
                <c:pt idx="32">
                  <c:v>4.4080796236905559</c:v>
                </c:pt>
                <c:pt idx="33">
                  <c:v>4.9670157200300009</c:v>
                </c:pt>
                <c:pt idx="34">
                  <c:v>4.6935425056449969</c:v>
                </c:pt>
                <c:pt idx="35">
                  <c:v>4.8248618647522274</c:v>
                </c:pt>
                <c:pt idx="36">
                  <c:v>4.9451565381546665</c:v>
                </c:pt>
                <c:pt idx="37">
                  <c:v>5.1948907904571202</c:v>
                </c:pt>
                <c:pt idx="38">
                  <c:v>5.7915530321921276</c:v>
                </c:pt>
                <c:pt idx="39">
                  <c:v>6.8589342129297322</c:v>
                </c:pt>
                <c:pt idx="40">
                  <c:v>7.153972276726611</c:v>
                </c:pt>
                <c:pt idx="41">
                  <c:v>7.6358799276090279</c:v>
                </c:pt>
                <c:pt idx="42">
                  <c:v>6.8422370229099565</c:v>
                </c:pt>
                <c:pt idx="43">
                  <c:v>6.6382730074943659</c:v>
                </c:pt>
                <c:pt idx="44">
                  <c:v>6.7977114958713818</c:v>
                </c:pt>
                <c:pt idx="45">
                  <c:v>6.9828067672818088</c:v>
                </c:pt>
                <c:pt idx="46">
                  <c:v>8.7502786182483021</c:v>
                </c:pt>
                <c:pt idx="47">
                  <c:v>8.2264621534006945</c:v>
                </c:pt>
                <c:pt idx="48">
                  <c:v>8.7193894455969048</c:v>
                </c:pt>
                <c:pt idx="49">
                  <c:v>10.103666498155867</c:v>
                </c:pt>
                <c:pt idx="50">
                  <c:v>9.0868892888420998</c:v>
                </c:pt>
                <c:pt idx="51">
                  <c:v>9.43830923827724</c:v>
                </c:pt>
                <c:pt idx="52">
                  <c:v>8.3186733141594811</c:v>
                </c:pt>
                <c:pt idx="53">
                  <c:v>6.8131432883642917</c:v>
                </c:pt>
                <c:pt idx="54">
                  <c:v>6.6926613956878667</c:v>
                </c:pt>
                <c:pt idx="55">
                  <c:v>6.7031364127309621</c:v>
                </c:pt>
                <c:pt idx="56">
                  <c:v>7.0738100119162057</c:v>
                </c:pt>
                <c:pt idx="57">
                  <c:v>6.5437100415432941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BF-404F-AE5A-8A6AE5DE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4472"/>
        <c:axId val="705544672"/>
      </c:lineChart>
      <c:lineChart>
        <c:grouping val="standard"/>
        <c:varyColors val="0"/>
        <c:ser>
          <c:idx val="2"/>
          <c:order val="2"/>
          <c:tx>
            <c:strRef>
              <c:f>'21.adat'!$A$6</c:f>
              <c:strCache>
                <c:ptCount val="1"/>
                <c:pt idx="0">
                  <c:v>Tartozás</c:v>
                </c:pt>
              </c:strCache>
            </c:strRef>
          </c:tx>
          <c:spPr>
            <a:ln w="25400">
              <a:solidFill>
                <a:srgbClr val="DA0000"/>
              </a:solidFill>
            </a:ln>
          </c:spPr>
          <c:marker>
            <c:symbol val="none"/>
          </c:marker>
          <c:cat>
            <c:strRef>
              <c:f>'21.adat'!$K$2:$BP$2</c:f>
              <c:strCache>
                <c:ptCount val="5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</c:strCache>
            </c:strRef>
          </c:cat>
          <c:val>
            <c:numRef>
              <c:f>'21.adat'!$K$6:$BP$6</c:f>
              <c:numCache>
                <c:formatCode>0.00</c:formatCode>
                <c:ptCount val="58"/>
                <c:pt idx="0">
                  <c:v>5.8027175207701891</c:v>
                </c:pt>
                <c:pt idx="1">
                  <c:v>5.2891352594200827</c:v>
                </c:pt>
                <c:pt idx="2">
                  <c:v>5.6837088830556768</c:v>
                </c:pt>
                <c:pt idx="3">
                  <c:v>3.3121878600002335</c:v>
                </c:pt>
                <c:pt idx="4">
                  <c:v>0.39197497440924656</c:v>
                </c:pt>
                <c:pt idx="5">
                  <c:v>0.37754041019255463</c:v>
                </c:pt>
                <c:pt idx="6">
                  <c:v>-0.16754650315282449</c:v>
                </c:pt>
                <c:pt idx="7">
                  <c:v>-9.8797163760147425E-2</c:v>
                </c:pt>
                <c:pt idx="8">
                  <c:v>-0.17350948092226323</c:v>
                </c:pt>
                <c:pt idx="9">
                  <c:v>-0.95859676137995986</c:v>
                </c:pt>
                <c:pt idx="10">
                  <c:v>-0.92575836341570983</c:v>
                </c:pt>
                <c:pt idx="11">
                  <c:v>-1.2426044180004692</c:v>
                </c:pt>
                <c:pt idx="12">
                  <c:v>-1.4276281752669404</c:v>
                </c:pt>
                <c:pt idx="13">
                  <c:v>-0.88979668932604206</c:v>
                </c:pt>
                <c:pt idx="14">
                  <c:v>-1.2133175679003485</c:v>
                </c:pt>
                <c:pt idx="15">
                  <c:v>-1.1945051212720923</c:v>
                </c:pt>
                <c:pt idx="16">
                  <c:v>-1.3026479299863005</c:v>
                </c:pt>
                <c:pt idx="17">
                  <c:v>-1.6209451989799271</c:v>
                </c:pt>
                <c:pt idx="18">
                  <c:v>-1.7637559504488409</c:v>
                </c:pt>
                <c:pt idx="19">
                  <c:v>-1.6214449151429471</c:v>
                </c:pt>
                <c:pt idx="20">
                  <c:v>-1.5547736084378576</c:v>
                </c:pt>
                <c:pt idx="21">
                  <c:v>-1.440331024188827</c:v>
                </c:pt>
                <c:pt idx="22">
                  <c:v>-1.288267598153386</c:v>
                </c:pt>
                <c:pt idx="23">
                  <c:v>-1.610843591005295</c:v>
                </c:pt>
                <c:pt idx="24">
                  <c:v>-1.1047506377627438</c:v>
                </c:pt>
                <c:pt idx="25">
                  <c:v>-1.0633292297409742</c:v>
                </c:pt>
                <c:pt idx="26">
                  <c:v>-0.85507037770232286</c:v>
                </c:pt>
                <c:pt idx="27">
                  <c:v>-0.68784635381028636</c:v>
                </c:pt>
                <c:pt idx="28">
                  <c:v>-1.1910184437397078</c:v>
                </c:pt>
                <c:pt idx="29">
                  <c:v>-1.2895041010561594</c:v>
                </c:pt>
                <c:pt idx="30">
                  <c:v>-1.3611546925527134</c:v>
                </c:pt>
                <c:pt idx="31">
                  <c:v>-1.0424048591044808</c:v>
                </c:pt>
                <c:pt idx="32">
                  <c:v>-0.7684395587106877</c:v>
                </c:pt>
                <c:pt idx="33">
                  <c:v>-8.6467295976354358E-2</c:v>
                </c:pt>
                <c:pt idx="34">
                  <c:v>0.23638649111482651</c:v>
                </c:pt>
                <c:pt idx="35">
                  <c:v>1.8789910021756526</c:v>
                </c:pt>
                <c:pt idx="36">
                  <c:v>0.78061429841836216</c:v>
                </c:pt>
                <c:pt idx="37">
                  <c:v>0.45543491402894154</c:v>
                </c:pt>
                <c:pt idx="38">
                  <c:v>0.57400556229596045</c:v>
                </c:pt>
                <c:pt idx="39">
                  <c:v>0.5165351671001136</c:v>
                </c:pt>
                <c:pt idx="40">
                  <c:v>0.67540107834617746</c:v>
                </c:pt>
                <c:pt idx="41">
                  <c:v>0.88877126578954246</c:v>
                </c:pt>
                <c:pt idx="42">
                  <c:v>1.0165856765819119</c:v>
                </c:pt>
                <c:pt idx="43">
                  <c:v>1.0527277468944198</c:v>
                </c:pt>
                <c:pt idx="44">
                  <c:v>1.3868200426793016</c:v>
                </c:pt>
                <c:pt idx="45">
                  <c:v>1.6038036488521126</c:v>
                </c:pt>
                <c:pt idx="46">
                  <c:v>3.8430600296135964</c:v>
                </c:pt>
                <c:pt idx="47">
                  <c:v>3.4082073773814288</c:v>
                </c:pt>
                <c:pt idx="48">
                  <c:v>2.838067709155089</c:v>
                </c:pt>
                <c:pt idx="49">
                  <c:v>2.9091865180307925</c:v>
                </c:pt>
                <c:pt idx="50">
                  <c:v>2.6458586377440181</c:v>
                </c:pt>
                <c:pt idx="51">
                  <c:v>2.6560860595940499</c:v>
                </c:pt>
                <c:pt idx="52">
                  <c:v>2.8993955349456155</c:v>
                </c:pt>
                <c:pt idx="53">
                  <c:v>3.4274860130690832</c:v>
                </c:pt>
                <c:pt idx="54">
                  <c:v>2.8543920935286917</c:v>
                </c:pt>
                <c:pt idx="55">
                  <c:v>2.1842029275430188</c:v>
                </c:pt>
                <c:pt idx="56">
                  <c:v>1.3932030932571153</c:v>
                </c:pt>
                <c:pt idx="57">
                  <c:v>1.3621657079881782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BF-404F-AE5A-8A6AE5DE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568"/>
        <c:axId val="705547416"/>
      </c:lineChart>
      <c:catAx>
        <c:axId val="705554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4672"/>
        <c:crosses val="autoZero"/>
        <c:auto val="1"/>
        <c:lblAlgn val="ctr"/>
        <c:lblOffset val="100"/>
        <c:tickLblSkip val="1"/>
        <c:noMultiLvlLbl val="0"/>
      </c:catAx>
      <c:valAx>
        <c:axId val="705544672"/>
        <c:scaling>
          <c:orientation val="minMax"/>
          <c:max val="12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4.6902670940170935E-2"/>
              <c:y val="9.10648148148148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4472"/>
        <c:crosses val="autoZero"/>
        <c:crossBetween val="between"/>
        <c:majorUnit val="2"/>
      </c:valAx>
      <c:valAx>
        <c:axId val="705547416"/>
        <c:scaling>
          <c:orientation val="minMax"/>
          <c:max val="12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509824996771171"/>
              <c:y val="2.740563226698112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568"/>
        <c:crosses val="max"/>
        <c:crossBetween val="between"/>
        <c:majorUnit val="2"/>
      </c:valAx>
      <c:catAx>
        <c:axId val="705559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741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3507934293586281"/>
          <c:w val="1"/>
          <c:h val="6.492065706413699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6724243325989676E-2"/>
          <c:y val="5.5214687629524091E-2"/>
          <c:w val="0.92793148982161056"/>
          <c:h val="0.684616319444444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'21.adat'!$B$4</c:f>
              <c:strCache>
                <c:ptCount val="1"/>
                <c:pt idx="0">
                  <c:v>Net lending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cat>
            <c:strRef>
              <c:f>'21.adat'!$K$3:$BP$3</c:f>
              <c:strCache>
                <c:ptCount val="5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</c:strCache>
            </c:strRef>
          </c:cat>
          <c:val>
            <c:numRef>
              <c:f>'21.adat'!$K$4:$BP$4</c:f>
              <c:numCache>
                <c:formatCode>0.00</c:formatCode>
                <c:ptCount val="58"/>
                <c:pt idx="0">
                  <c:v>-0.22376899299523992</c:v>
                </c:pt>
                <c:pt idx="1">
                  <c:v>-7.7722499200084144E-2</c:v>
                </c:pt>
                <c:pt idx="2">
                  <c:v>0.17430618930665198</c:v>
                </c:pt>
                <c:pt idx="3">
                  <c:v>1.3856242354551176</c:v>
                </c:pt>
                <c:pt idx="4">
                  <c:v>1.6412226833961694</c:v>
                </c:pt>
                <c:pt idx="5">
                  <c:v>1.5736926752381613</c:v>
                </c:pt>
                <c:pt idx="6">
                  <c:v>2.195157096674635</c:v>
                </c:pt>
                <c:pt idx="7">
                  <c:v>2.0548678346015112</c:v>
                </c:pt>
                <c:pt idx="8">
                  <c:v>2.7390262870025484</c:v>
                </c:pt>
                <c:pt idx="9">
                  <c:v>3.6453508789629643</c:v>
                </c:pt>
                <c:pt idx="10">
                  <c:v>3.3513954928555467</c:v>
                </c:pt>
                <c:pt idx="11">
                  <c:v>3.631700974709664</c:v>
                </c:pt>
                <c:pt idx="12">
                  <c:v>4.098271980745281</c:v>
                </c:pt>
                <c:pt idx="13">
                  <c:v>4.0796529888332298</c:v>
                </c:pt>
                <c:pt idx="14">
                  <c:v>4.9847049374186758</c:v>
                </c:pt>
                <c:pt idx="15">
                  <c:v>5.1305607061917335</c:v>
                </c:pt>
                <c:pt idx="16">
                  <c:v>1.7454937574381051</c:v>
                </c:pt>
                <c:pt idx="17">
                  <c:v>5.4960854716234406</c:v>
                </c:pt>
                <c:pt idx="18">
                  <c:v>5.4480664735226432</c:v>
                </c:pt>
                <c:pt idx="19">
                  <c:v>5.2935461294324675</c:v>
                </c:pt>
                <c:pt idx="20">
                  <c:v>5.024321682833282</c:v>
                </c:pt>
                <c:pt idx="21">
                  <c:v>5.0977513193958721</c:v>
                </c:pt>
                <c:pt idx="22">
                  <c:v>4.9447528769334763</c:v>
                </c:pt>
                <c:pt idx="23">
                  <c:v>5.3666932247285786</c:v>
                </c:pt>
                <c:pt idx="24">
                  <c:v>5.3081461058622788</c:v>
                </c:pt>
                <c:pt idx="25">
                  <c:v>5.3179737498204629</c:v>
                </c:pt>
                <c:pt idx="26">
                  <c:v>5.362653788493847</c:v>
                </c:pt>
                <c:pt idx="27">
                  <c:v>5.3156726425138325</c:v>
                </c:pt>
                <c:pt idx="28">
                  <c:v>5.7163074829875411</c:v>
                </c:pt>
                <c:pt idx="29">
                  <c:v>5.612519084999108</c:v>
                </c:pt>
                <c:pt idx="30">
                  <c:v>5.7978588550748356</c:v>
                </c:pt>
                <c:pt idx="31">
                  <c:v>5.5597063315626212</c:v>
                </c:pt>
                <c:pt idx="32">
                  <c:v>5.2444772710759491</c:v>
                </c:pt>
                <c:pt idx="33">
                  <c:v>4.9372440888132374</c:v>
                </c:pt>
                <c:pt idx="34">
                  <c:v>4.5262703994984239</c:v>
                </c:pt>
                <c:pt idx="35">
                  <c:v>4.5351101343388134</c:v>
                </c:pt>
                <c:pt idx="36">
                  <c:v>4.2728080175867538</c:v>
                </c:pt>
                <c:pt idx="37">
                  <c:v>4.3176078554415245</c:v>
                </c:pt>
                <c:pt idx="38">
                  <c:v>4.4586526027116236</c:v>
                </c:pt>
                <c:pt idx="39">
                  <c:v>6.8877069142074063</c:v>
                </c:pt>
                <c:pt idx="40">
                  <c:v>6.8529812392676623</c:v>
                </c:pt>
                <c:pt idx="41">
                  <c:v>6.5561894238708982</c:v>
                </c:pt>
                <c:pt idx="42">
                  <c:v>5.8897549051579352</c:v>
                </c:pt>
                <c:pt idx="43">
                  <c:v>5.4495012624095551</c:v>
                </c:pt>
                <c:pt idx="44">
                  <c:v>4.9799942310968408</c:v>
                </c:pt>
                <c:pt idx="45">
                  <c:v>5.0192637931928639</c:v>
                </c:pt>
                <c:pt idx="46">
                  <c:v>5.3580942839857615</c:v>
                </c:pt>
                <c:pt idx="47">
                  <c:v>5.2899566736871035</c:v>
                </c:pt>
                <c:pt idx="48">
                  <c:v>5.6458810464511</c:v>
                </c:pt>
                <c:pt idx="49">
                  <c:v>7.2027461930287906</c:v>
                </c:pt>
                <c:pt idx="50">
                  <c:v>6.8088843639929033</c:v>
                </c:pt>
                <c:pt idx="51">
                  <c:v>6.7996979971747518</c:v>
                </c:pt>
                <c:pt idx="52">
                  <c:v>6.6668001842037068</c:v>
                </c:pt>
                <c:pt idx="53">
                  <c:v>4.5499168635975309</c:v>
                </c:pt>
                <c:pt idx="54">
                  <c:v>4.7461941621219719</c:v>
                </c:pt>
                <c:pt idx="55">
                  <c:v>5.4969384993058883</c:v>
                </c:pt>
                <c:pt idx="56">
                  <c:v>5.7860323062549668</c:v>
                </c:pt>
                <c:pt idx="57">
                  <c:v>5.7002347532539046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AA-4D95-951A-054C412E6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05554472"/>
        <c:axId val="705544672"/>
      </c:barChart>
      <c:lineChart>
        <c:grouping val="standard"/>
        <c:varyColors val="0"/>
        <c:ser>
          <c:idx val="1"/>
          <c:order val="1"/>
          <c:tx>
            <c:strRef>
              <c:f>'21.adat'!$B$5</c:f>
              <c:strCache>
                <c:ptCount val="1"/>
                <c:pt idx="0">
                  <c:v>Assets</c:v>
                </c:pt>
              </c:strCache>
            </c:strRef>
          </c:tx>
          <c:spPr>
            <a:ln w="25400">
              <a:solidFill>
                <a:srgbClr val="0C2148"/>
              </a:solidFill>
            </a:ln>
          </c:spPr>
          <c:marker>
            <c:symbol val="none"/>
          </c:marker>
          <c:cat>
            <c:strRef>
              <c:f>'21.adat'!$K$3:$BP$3</c:f>
              <c:strCache>
                <c:ptCount val="5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</c:strCache>
            </c:strRef>
          </c:cat>
          <c:val>
            <c:numRef>
              <c:f>'21.adat'!$K$5:$BP$5</c:f>
              <c:numCache>
                <c:formatCode>0.00</c:formatCode>
                <c:ptCount val="58"/>
                <c:pt idx="0">
                  <c:v>5.4231937921091466</c:v>
                </c:pt>
                <c:pt idx="1">
                  <c:v>5.203314415930361</c:v>
                </c:pt>
                <c:pt idx="2">
                  <c:v>5.1000225227103071</c:v>
                </c:pt>
                <c:pt idx="3">
                  <c:v>5.5631103095046104</c:v>
                </c:pt>
                <c:pt idx="4">
                  <c:v>2.1213185960094005</c:v>
                </c:pt>
                <c:pt idx="5">
                  <c:v>1.4713035708393072</c:v>
                </c:pt>
                <c:pt idx="6">
                  <c:v>2.0994712918523719</c:v>
                </c:pt>
                <c:pt idx="7">
                  <c:v>2.0179529204753375</c:v>
                </c:pt>
                <c:pt idx="8">
                  <c:v>2.2291463116070398</c:v>
                </c:pt>
                <c:pt idx="9">
                  <c:v>3.0556816749767393</c:v>
                </c:pt>
                <c:pt idx="10">
                  <c:v>2.4123094455638858</c:v>
                </c:pt>
                <c:pt idx="11">
                  <c:v>2.2038682109123351</c:v>
                </c:pt>
                <c:pt idx="12">
                  <c:v>3.631313430693873</c:v>
                </c:pt>
                <c:pt idx="13">
                  <c:v>2.4083280241416047</c:v>
                </c:pt>
                <c:pt idx="14">
                  <c:v>3.5706579220155814</c:v>
                </c:pt>
                <c:pt idx="15">
                  <c:v>3.6058056248379113</c:v>
                </c:pt>
                <c:pt idx="16">
                  <c:v>2.0436663325340385</c:v>
                </c:pt>
                <c:pt idx="17">
                  <c:v>3.7435782721275617</c:v>
                </c:pt>
                <c:pt idx="18">
                  <c:v>3.2243384475559536</c:v>
                </c:pt>
                <c:pt idx="19">
                  <c:v>3.5576423351355309</c:v>
                </c:pt>
                <c:pt idx="20">
                  <c:v>3.7635075669921427</c:v>
                </c:pt>
                <c:pt idx="21">
                  <c:v>3.637564749270382</c:v>
                </c:pt>
                <c:pt idx="22">
                  <c:v>3.6029554037864</c:v>
                </c:pt>
                <c:pt idx="23">
                  <c:v>3.8773229542707317</c:v>
                </c:pt>
                <c:pt idx="24">
                  <c:v>4.2956000938847483</c:v>
                </c:pt>
                <c:pt idx="25">
                  <c:v>4.1676694276648885</c:v>
                </c:pt>
                <c:pt idx="26">
                  <c:v>4.4646710860533281</c:v>
                </c:pt>
                <c:pt idx="27">
                  <c:v>4.1748270479813101</c:v>
                </c:pt>
                <c:pt idx="28">
                  <c:v>4.7723638410905078</c:v>
                </c:pt>
                <c:pt idx="29">
                  <c:v>4.1314617327595364</c:v>
                </c:pt>
                <c:pt idx="30">
                  <c:v>4.6458802789520277</c:v>
                </c:pt>
                <c:pt idx="31">
                  <c:v>4.6637711347412996</c:v>
                </c:pt>
                <c:pt idx="32">
                  <c:v>4.4080796236905559</c:v>
                </c:pt>
                <c:pt idx="33">
                  <c:v>4.9670157200300009</c:v>
                </c:pt>
                <c:pt idx="34">
                  <c:v>4.6935425056449969</c:v>
                </c:pt>
                <c:pt idx="35">
                  <c:v>4.8248618647522274</c:v>
                </c:pt>
                <c:pt idx="36">
                  <c:v>4.9451565381546665</c:v>
                </c:pt>
                <c:pt idx="37">
                  <c:v>5.1948907904571202</c:v>
                </c:pt>
                <c:pt idx="38">
                  <c:v>5.7915530321921276</c:v>
                </c:pt>
                <c:pt idx="39">
                  <c:v>6.8589342129297322</c:v>
                </c:pt>
                <c:pt idx="40">
                  <c:v>7.153972276726611</c:v>
                </c:pt>
                <c:pt idx="41">
                  <c:v>7.6358799276090279</c:v>
                </c:pt>
                <c:pt idx="42">
                  <c:v>6.8422370229099565</c:v>
                </c:pt>
                <c:pt idx="43">
                  <c:v>6.6382730074943659</c:v>
                </c:pt>
                <c:pt idx="44">
                  <c:v>6.7977114958713818</c:v>
                </c:pt>
                <c:pt idx="45">
                  <c:v>6.9828067672818088</c:v>
                </c:pt>
                <c:pt idx="46">
                  <c:v>8.7502786182483021</c:v>
                </c:pt>
                <c:pt idx="47">
                  <c:v>8.2264621534006945</c:v>
                </c:pt>
                <c:pt idx="48">
                  <c:v>8.7193894455969048</c:v>
                </c:pt>
                <c:pt idx="49">
                  <c:v>10.103666498155867</c:v>
                </c:pt>
                <c:pt idx="50">
                  <c:v>9.0868892888420998</c:v>
                </c:pt>
                <c:pt idx="51">
                  <c:v>9.43830923827724</c:v>
                </c:pt>
                <c:pt idx="52">
                  <c:v>8.3186733141594811</c:v>
                </c:pt>
                <c:pt idx="53">
                  <c:v>6.8131432883642917</c:v>
                </c:pt>
                <c:pt idx="54">
                  <c:v>6.6926613956878667</c:v>
                </c:pt>
                <c:pt idx="55">
                  <c:v>6.7031364127309621</c:v>
                </c:pt>
                <c:pt idx="56">
                  <c:v>7.0738100119162057</c:v>
                </c:pt>
                <c:pt idx="57">
                  <c:v>6.5437100415432941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AA-4D95-951A-054C412E6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4472"/>
        <c:axId val="705544672"/>
      </c:lineChart>
      <c:lineChart>
        <c:grouping val="standard"/>
        <c:varyColors val="0"/>
        <c:ser>
          <c:idx val="2"/>
          <c:order val="2"/>
          <c:tx>
            <c:strRef>
              <c:f>'21.adat'!$B$6</c:f>
              <c:strCache>
                <c:ptCount val="1"/>
                <c:pt idx="0">
                  <c:v>Liabilities</c:v>
                </c:pt>
              </c:strCache>
            </c:strRef>
          </c:tx>
          <c:spPr>
            <a:ln w="25400">
              <a:solidFill>
                <a:srgbClr val="DA0000"/>
              </a:solidFill>
            </a:ln>
          </c:spPr>
          <c:marker>
            <c:symbol val="none"/>
          </c:marker>
          <c:cat>
            <c:strRef>
              <c:f>'21.adat'!$K$3:$BP$3</c:f>
              <c:strCache>
                <c:ptCount val="5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</c:strCache>
            </c:strRef>
          </c:cat>
          <c:val>
            <c:numRef>
              <c:f>'21.adat'!$K$6:$BP$6</c:f>
              <c:numCache>
                <c:formatCode>0.00</c:formatCode>
                <c:ptCount val="58"/>
                <c:pt idx="0">
                  <c:v>5.8027175207701891</c:v>
                </c:pt>
                <c:pt idx="1">
                  <c:v>5.2891352594200827</c:v>
                </c:pt>
                <c:pt idx="2">
                  <c:v>5.6837088830556768</c:v>
                </c:pt>
                <c:pt idx="3">
                  <c:v>3.3121878600002335</c:v>
                </c:pt>
                <c:pt idx="4">
                  <c:v>0.39197497440924656</c:v>
                </c:pt>
                <c:pt idx="5">
                  <c:v>0.37754041019255463</c:v>
                </c:pt>
                <c:pt idx="6">
                  <c:v>-0.16754650315282449</c:v>
                </c:pt>
                <c:pt idx="7">
                  <c:v>-9.8797163760147425E-2</c:v>
                </c:pt>
                <c:pt idx="8">
                  <c:v>-0.17350948092226323</c:v>
                </c:pt>
                <c:pt idx="9">
                  <c:v>-0.95859676137995986</c:v>
                </c:pt>
                <c:pt idx="10">
                  <c:v>-0.92575836341570983</c:v>
                </c:pt>
                <c:pt idx="11">
                  <c:v>-1.2426044180004692</c:v>
                </c:pt>
                <c:pt idx="12">
                  <c:v>-1.4276281752669404</c:v>
                </c:pt>
                <c:pt idx="13">
                  <c:v>-0.88979668932604206</c:v>
                </c:pt>
                <c:pt idx="14">
                  <c:v>-1.2133175679003485</c:v>
                </c:pt>
                <c:pt idx="15">
                  <c:v>-1.1945051212720923</c:v>
                </c:pt>
                <c:pt idx="16">
                  <c:v>-1.3026479299863005</c:v>
                </c:pt>
                <c:pt idx="17">
                  <c:v>-1.6209451989799271</c:v>
                </c:pt>
                <c:pt idx="18">
                  <c:v>-1.7637559504488409</c:v>
                </c:pt>
                <c:pt idx="19">
                  <c:v>-1.6214449151429471</c:v>
                </c:pt>
                <c:pt idx="20">
                  <c:v>-1.5547736084378576</c:v>
                </c:pt>
                <c:pt idx="21">
                  <c:v>-1.440331024188827</c:v>
                </c:pt>
                <c:pt idx="22">
                  <c:v>-1.288267598153386</c:v>
                </c:pt>
                <c:pt idx="23">
                  <c:v>-1.610843591005295</c:v>
                </c:pt>
                <c:pt idx="24">
                  <c:v>-1.1047506377627438</c:v>
                </c:pt>
                <c:pt idx="25">
                  <c:v>-1.0633292297409742</c:v>
                </c:pt>
                <c:pt idx="26">
                  <c:v>-0.85507037770232286</c:v>
                </c:pt>
                <c:pt idx="27">
                  <c:v>-0.68784635381028636</c:v>
                </c:pt>
                <c:pt idx="28">
                  <c:v>-1.1910184437397078</c:v>
                </c:pt>
                <c:pt idx="29">
                  <c:v>-1.2895041010561594</c:v>
                </c:pt>
                <c:pt idx="30">
                  <c:v>-1.3611546925527134</c:v>
                </c:pt>
                <c:pt idx="31">
                  <c:v>-1.0424048591044808</c:v>
                </c:pt>
                <c:pt idx="32">
                  <c:v>-0.7684395587106877</c:v>
                </c:pt>
                <c:pt idx="33">
                  <c:v>-8.6467295976354358E-2</c:v>
                </c:pt>
                <c:pt idx="34">
                  <c:v>0.23638649111482651</c:v>
                </c:pt>
                <c:pt idx="35">
                  <c:v>1.8789910021756526</c:v>
                </c:pt>
                <c:pt idx="36">
                  <c:v>0.78061429841836216</c:v>
                </c:pt>
                <c:pt idx="37">
                  <c:v>0.45543491402894154</c:v>
                </c:pt>
                <c:pt idx="38">
                  <c:v>0.57400556229596045</c:v>
                </c:pt>
                <c:pt idx="39">
                  <c:v>0.5165351671001136</c:v>
                </c:pt>
                <c:pt idx="40">
                  <c:v>0.67540107834617746</c:v>
                </c:pt>
                <c:pt idx="41">
                  <c:v>0.88877126578954246</c:v>
                </c:pt>
                <c:pt idx="42">
                  <c:v>1.0165856765819119</c:v>
                </c:pt>
                <c:pt idx="43">
                  <c:v>1.0527277468944198</c:v>
                </c:pt>
                <c:pt idx="44">
                  <c:v>1.3868200426793016</c:v>
                </c:pt>
                <c:pt idx="45">
                  <c:v>1.6038036488521126</c:v>
                </c:pt>
                <c:pt idx="46">
                  <c:v>3.8430600296135964</c:v>
                </c:pt>
                <c:pt idx="47">
                  <c:v>3.4082073773814288</c:v>
                </c:pt>
                <c:pt idx="48">
                  <c:v>2.838067709155089</c:v>
                </c:pt>
                <c:pt idx="49">
                  <c:v>2.9091865180307925</c:v>
                </c:pt>
                <c:pt idx="50">
                  <c:v>2.6458586377440181</c:v>
                </c:pt>
                <c:pt idx="51">
                  <c:v>2.6560860595940499</c:v>
                </c:pt>
                <c:pt idx="52">
                  <c:v>2.8993955349456155</c:v>
                </c:pt>
                <c:pt idx="53">
                  <c:v>3.4274860130690832</c:v>
                </c:pt>
                <c:pt idx="54">
                  <c:v>2.8543920935286917</c:v>
                </c:pt>
                <c:pt idx="55">
                  <c:v>2.1842029275430188</c:v>
                </c:pt>
                <c:pt idx="56">
                  <c:v>1.3932030932571153</c:v>
                </c:pt>
                <c:pt idx="57">
                  <c:v>1.3621657079881782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AA-4D95-951A-054C412E6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568"/>
        <c:axId val="705547416"/>
      </c:lineChart>
      <c:catAx>
        <c:axId val="705554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4672"/>
        <c:crosses val="autoZero"/>
        <c:auto val="1"/>
        <c:lblAlgn val="ctr"/>
        <c:lblOffset val="100"/>
        <c:tickLblSkip val="1"/>
        <c:noMultiLvlLbl val="0"/>
      </c:catAx>
      <c:valAx>
        <c:axId val="705544672"/>
        <c:scaling>
          <c:orientation val="minMax"/>
          <c:max val="12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4.6902670940170935E-2"/>
              <c:y val="9.10648148148148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4472"/>
        <c:crosses val="autoZero"/>
        <c:crossBetween val="between"/>
        <c:majorUnit val="2"/>
      </c:valAx>
      <c:valAx>
        <c:axId val="705547416"/>
        <c:scaling>
          <c:orientation val="minMax"/>
          <c:max val="12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5981785962504453"/>
              <c:y val="7.16981132075471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568"/>
        <c:crosses val="max"/>
        <c:crossBetween val="between"/>
        <c:majorUnit val="2"/>
      </c:valAx>
      <c:catAx>
        <c:axId val="705559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741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.12099800584741312"/>
          <c:y val="0.92179158092979463"/>
          <c:w val="0.78828147486358224"/>
          <c:h val="7.474418442437137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571701219332452E-2"/>
          <c:y val="6.3835277777777782E-2"/>
          <c:w val="0.90147288578071905"/>
          <c:h val="0.68236703518989994"/>
        </c:manualLayout>
      </c:layout>
      <c:lineChart>
        <c:grouping val="standard"/>
        <c:varyColors val="0"/>
        <c:ser>
          <c:idx val="0"/>
          <c:order val="0"/>
          <c:tx>
            <c:strRef>
              <c:f>'22.adat'!$A$4</c:f>
              <c:strCache>
                <c:ptCount val="1"/>
                <c:pt idx="0">
                  <c:v>Betét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'20.adat'!$K$1:$BP$1</c:f>
              <c:strCache>
                <c:ptCount val="5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</c:strCache>
            </c:strRef>
          </c:cat>
          <c:val>
            <c:numRef>
              <c:f>'22.adat'!$C$4:$BH$4</c:f>
              <c:numCache>
                <c:formatCode>0.00</c:formatCode>
                <c:ptCount val="58"/>
                <c:pt idx="0">
                  <c:v>24.232042991353122</c:v>
                </c:pt>
                <c:pt idx="1">
                  <c:v>23.720554866233936</c:v>
                </c:pt>
                <c:pt idx="2">
                  <c:v>24.238506644009032</c:v>
                </c:pt>
                <c:pt idx="3">
                  <c:v>26.398341410615412</c:v>
                </c:pt>
                <c:pt idx="4">
                  <c:v>27.006766562842611</c:v>
                </c:pt>
                <c:pt idx="5">
                  <c:v>27.298010548185523</c:v>
                </c:pt>
                <c:pt idx="6">
                  <c:v>27.906677310341156</c:v>
                </c:pt>
                <c:pt idx="7">
                  <c:v>28.577074287870769</c:v>
                </c:pt>
                <c:pt idx="8">
                  <c:v>27.648973230912649</c:v>
                </c:pt>
                <c:pt idx="9">
                  <c:v>27.319370145375473</c:v>
                </c:pt>
                <c:pt idx="10">
                  <c:v>26.334163877394079</c:v>
                </c:pt>
                <c:pt idx="11">
                  <c:v>26.825506987041248</c:v>
                </c:pt>
                <c:pt idx="12">
                  <c:v>26.440488119143566</c:v>
                </c:pt>
                <c:pt idx="13">
                  <c:v>26.318564594254763</c:v>
                </c:pt>
                <c:pt idx="14">
                  <c:v>26.997102165346131</c:v>
                </c:pt>
                <c:pt idx="15">
                  <c:v>27.294385340741574</c:v>
                </c:pt>
                <c:pt idx="16">
                  <c:v>26.238412495036233</c:v>
                </c:pt>
                <c:pt idx="17">
                  <c:v>26.108140837027062</c:v>
                </c:pt>
                <c:pt idx="18">
                  <c:v>25.90812294109281</c:v>
                </c:pt>
                <c:pt idx="19">
                  <c:v>26.536892924812307</c:v>
                </c:pt>
                <c:pt idx="20">
                  <c:v>26.141775326042072</c:v>
                </c:pt>
                <c:pt idx="21">
                  <c:v>24.751889854260764</c:v>
                </c:pt>
                <c:pt idx="22">
                  <c:v>23.030996146425856</c:v>
                </c:pt>
                <c:pt idx="23">
                  <c:v>22.877665123841343</c:v>
                </c:pt>
                <c:pt idx="24">
                  <c:v>21.828629093909861</c:v>
                </c:pt>
                <c:pt idx="25">
                  <c:v>21.256879710725428</c:v>
                </c:pt>
                <c:pt idx="26">
                  <c:v>20.592557375967797</c:v>
                </c:pt>
                <c:pt idx="27">
                  <c:v>21.003178535115484</c:v>
                </c:pt>
                <c:pt idx="28">
                  <c:v>20.503740782020387</c:v>
                </c:pt>
                <c:pt idx="29">
                  <c:v>20.255701253061186</c:v>
                </c:pt>
                <c:pt idx="30">
                  <c:v>19.770168329347111</c:v>
                </c:pt>
                <c:pt idx="31">
                  <c:v>20.161399836178738</c:v>
                </c:pt>
                <c:pt idx="32">
                  <c:v>19.667362559772023</c:v>
                </c:pt>
                <c:pt idx="33">
                  <c:v>19.569717537612931</c:v>
                </c:pt>
                <c:pt idx="34">
                  <c:v>19.400896073435593</c:v>
                </c:pt>
                <c:pt idx="35">
                  <c:v>20.502502122379738</c:v>
                </c:pt>
                <c:pt idx="36">
                  <c:v>20.034252473030101</c:v>
                </c:pt>
                <c:pt idx="37">
                  <c:v>20.119248551396524</c:v>
                </c:pt>
                <c:pt idx="38">
                  <c:v>19.740490960382186</c:v>
                </c:pt>
                <c:pt idx="39">
                  <c:v>19.83400376040726</c:v>
                </c:pt>
                <c:pt idx="40">
                  <c:v>19.975152408864481</c:v>
                </c:pt>
                <c:pt idx="41">
                  <c:v>20.300528495502164</c:v>
                </c:pt>
                <c:pt idx="42">
                  <c:v>20.035367800985568</c:v>
                </c:pt>
                <c:pt idx="43">
                  <c:v>20.438938879301453</c:v>
                </c:pt>
                <c:pt idx="44">
                  <c:v>20.128946836521603</c:v>
                </c:pt>
                <c:pt idx="45">
                  <c:v>19.816327394773062</c:v>
                </c:pt>
                <c:pt idx="46">
                  <c:v>19.631404858207578</c:v>
                </c:pt>
                <c:pt idx="47">
                  <c:v>19.986338830406343</c:v>
                </c:pt>
                <c:pt idx="48">
                  <c:v>20.242468168481722</c:v>
                </c:pt>
                <c:pt idx="49">
                  <c:v>21.563283942484706</c:v>
                </c:pt>
                <c:pt idx="50">
                  <c:v>22.00942087615687</c:v>
                </c:pt>
                <c:pt idx="51">
                  <c:v>23.314214240629518</c:v>
                </c:pt>
                <c:pt idx="52">
                  <c:v>23.775531212673499</c:v>
                </c:pt>
                <c:pt idx="53">
                  <c:v>22.90123068736079</c:v>
                </c:pt>
                <c:pt idx="54">
                  <c:v>22.673695149456353</c:v>
                </c:pt>
                <c:pt idx="55">
                  <c:v>23.343997451717495</c:v>
                </c:pt>
                <c:pt idx="56">
                  <c:v>23.148320986395444</c:v>
                </c:pt>
                <c:pt idx="57">
                  <c:v>22.164478118740657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03-49E9-98C3-747A6B2E52E0}"/>
            </c:ext>
          </c:extLst>
        </c:ser>
        <c:ser>
          <c:idx val="1"/>
          <c:order val="1"/>
          <c:tx>
            <c:strRef>
              <c:f>'22.adat'!$A$5</c:f>
              <c:strCache>
                <c:ptCount val="1"/>
                <c:pt idx="0">
                  <c:v>Állampapír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'20.adat'!$K$1:$BP$1</c:f>
              <c:strCache>
                <c:ptCount val="5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</c:strCache>
            </c:strRef>
          </c:cat>
          <c:val>
            <c:numRef>
              <c:f>'22.adat'!$C$5:$BH$5</c:f>
              <c:numCache>
                <c:formatCode>0.00</c:formatCode>
                <c:ptCount val="58"/>
                <c:pt idx="0">
                  <c:v>3.512050660744011</c:v>
                </c:pt>
                <c:pt idx="1">
                  <c:v>3.4775188722950561</c:v>
                </c:pt>
                <c:pt idx="2">
                  <c:v>3.3566689608431948</c:v>
                </c:pt>
                <c:pt idx="3">
                  <c:v>3.5297412051150276</c:v>
                </c:pt>
                <c:pt idx="4">
                  <c:v>3.3608494897533268</c:v>
                </c:pt>
                <c:pt idx="5">
                  <c:v>3.1895987738438256</c:v>
                </c:pt>
                <c:pt idx="6">
                  <c:v>2.9667605789282234</c:v>
                </c:pt>
                <c:pt idx="7">
                  <c:v>2.8147285724215214</c:v>
                </c:pt>
                <c:pt idx="8">
                  <c:v>2.7472996386969748</c:v>
                </c:pt>
                <c:pt idx="9">
                  <c:v>2.7048115318917985</c:v>
                </c:pt>
                <c:pt idx="10">
                  <c:v>2.6533144732601093</c:v>
                </c:pt>
                <c:pt idx="11">
                  <c:v>2.6543155571471808</c:v>
                </c:pt>
                <c:pt idx="12">
                  <c:v>2.6727476510612691</c:v>
                </c:pt>
                <c:pt idx="13">
                  <c:v>2.6311813230053009</c:v>
                </c:pt>
                <c:pt idx="14">
                  <c:v>2.616872693465826</c:v>
                </c:pt>
                <c:pt idx="15">
                  <c:v>2.6207957589338093</c:v>
                </c:pt>
                <c:pt idx="16">
                  <c:v>2.7933124741286508</c:v>
                </c:pt>
                <c:pt idx="17">
                  <c:v>3.170606145139665</c:v>
                </c:pt>
                <c:pt idx="18">
                  <c:v>3.6593096157568459</c:v>
                </c:pt>
                <c:pt idx="19">
                  <c:v>4.2946245080082681</c:v>
                </c:pt>
                <c:pt idx="20">
                  <c:v>4.9195380768879113</c:v>
                </c:pt>
                <c:pt idx="21">
                  <c:v>5.3380438636598564</c:v>
                </c:pt>
                <c:pt idx="22">
                  <c:v>6.2409312972181876</c:v>
                </c:pt>
                <c:pt idx="23">
                  <c:v>6.5557898451926357</c:v>
                </c:pt>
                <c:pt idx="24">
                  <c:v>6.9512053187909819</c:v>
                </c:pt>
                <c:pt idx="25">
                  <c:v>7.309378183534343</c:v>
                </c:pt>
                <c:pt idx="26">
                  <c:v>7.0621164353244739</c:v>
                </c:pt>
                <c:pt idx="27">
                  <c:v>7.0996748550146274</c:v>
                </c:pt>
                <c:pt idx="28">
                  <c:v>7.3676094636949045</c:v>
                </c:pt>
                <c:pt idx="29">
                  <c:v>7.986327090929521</c:v>
                </c:pt>
                <c:pt idx="30">
                  <c:v>8.5190325569349898</c:v>
                </c:pt>
                <c:pt idx="31">
                  <c:v>9.0343723299917293</c:v>
                </c:pt>
                <c:pt idx="32">
                  <c:v>9.9493061716938787</c:v>
                </c:pt>
                <c:pt idx="33">
                  <c:v>10.431385282900031</c:v>
                </c:pt>
                <c:pt idx="34">
                  <c:v>10.78537806852303</c:v>
                </c:pt>
                <c:pt idx="35">
                  <c:v>11.539273165294389</c:v>
                </c:pt>
                <c:pt idx="36">
                  <c:v>12.08857943744626</c:v>
                </c:pt>
                <c:pt idx="37">
                  <c:v>12.180914869518421</c:v>
                </c:pt>
                <c:pt idx="38">
                  <c:v>12.458097508988843</c:v>
                </c:pt>
                <c:pt idx="39">
                  <c:v>12.792129355408981</c:v>
                </c:pt>
                <c:pt idx="40">
                  <c:v>12.793571913981733</c:v>
                </c:pt>
                <c:pt idx="41">
                  <c:v>12.853341982612488</c:v>
                </c:pt>
                <c:pt idx="42">
                  <c:v>12.990275987430694</c:v>
                </c:pt>
                <c:pt idx="43">
                  <c:v>13.317364805239325</c:v>
                </c:pt>
                <c:pt idx="44">
                  <c:v>13.558921675067271</c:v>
                </c:pt>
                <c:pt idx="45">
                  <c:v>14.457500031512001</c:v>
                </c:pt>
                <c:pt idx="46">
                  <c:v>15.935345947262865</c:v>
                </c:pt>
                <c:pt idx="47">
                  <c:v>16.930323427366069</c:v>
                </c:pt>
                <c:pt idx="48">
                  <c:v>17.336127450243204</c:v>
                </c:pt>
                <c:pt idx="49">
                  <c:v>17.928205523609751</c:v>
                </c:pt>
                <c:pt idx="50">
                  <c:v>18.329595993744338</c:v>
                </c:pt>
                <c:pt idx="51">
                  <c:v>18.92354856972138</c:v>
                </c:pt>
                <c:pt idx="52">
                  <c:v>19.367669472502371</c:v>
                </c:pt>
                <c:pt idx="53">
                  <c:v>18.662017767719234</c:v>
                </c:pt>
                <c:pt idx="54">
                  <c:v>18.314532028709802</c:v>
                </c:pt>
                <c:pt idx="55">
                  <c:v>18.296628019626514</c:v>
                </c:pt>
                <c:pt idx="56">
                  <c:v>17.532508112685282</c:v>
                </c:pt>
                <c:pt idx="57">
                  <c:v>17.034876802210217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03-49E9-98C3-747A6B2E5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960"/>
        <c:axId val="705560352"/>
      </c:lineChart>
      <c:lineChart>
        <c:grouping val="standard"/>
        <c:varyColors val="0"/>
        <c:ser>
          <c:idx val="2"/>
          <c:order val="2"/>
          <c:tx>
            <c:strRef>
              <c:f>'22.adat'!$A$6</c:f>
              <c:strCache>
                <c:ptCount val="1"/>
                <c:pt idx="0">
                  <c:v>Befektetési jegy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'22.adat'!$C$1:$BH$1</c:f>
              <c:strCache>
                <c:ptCount val="5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</c:strCache>
            </c:strRef>
          </c:cat>
          <c:val>
            <c:numRef>
              <c:f>'22.adat'!$C$6:$BH$6</c:f>
              <c:numCache>
                <c:formatCode>0.00</c:formatCode>
                <c:ptCount val="58"/>
                <c:pt idx="0">
                  <c:v>8.9436671482832111</c:v>
                </c:pt>
                <c:pt idx="1">
                  <c:v>8.4826459714859794</c:v>
                </c:pt>
                <c:pt idx="2">
                  <c:v>8.2235101389654819</c:v>
                </c:pt>
                <c:pt idx="3">
                  <c:v>6.6055259996718814</c:v>
                </c:pt>
                <c:pt idx="4">
                  <c:v>6.2123761485419804</c:v>
                </c:pt>
                <c:pt idx="5">
                  <c:v>6.2450459420507798</c:v>
                </c:pt>
                <c:pt idx="6">
                  <c:v>6.5484951618244693</c:v>
                </c:pt>
                <c:pt idx="7">
                  <c:v>7.1637236449955513</c:v>
                </c:pt>
                <c:pt idx="8">
                  <c:v>7.9514410240338504</c:v>
                </c:pt>
                <c:pt idx="9">
                  <c:v>8.4463469957392192</c:v>
                </c:pt>
                <c:pt idx="10">
                  <c:v>8.6140302315244242</c:v>
                </c:pt>
                <c:pt idx="11">
                  <c:v>8.579078945966339</c:v>
                </c:pt>
                <c:pt idx="12">
                  <c:v>8.4223716048319002</c:v>
                </c:pt>
                <c:pt idx="13">
                  <c:v>8.4170723589887704</c:v>
                </c:pt>
                <c:pt idx="14">
                  <c:v>8.1830661349018694</c:v>
                </c:pt>
                <c:pt idx="15">
                  <c:v>7.8807271588083152</c:v>
                </c:pt>
                <c:pt idx="16">
                  <c:v>7.4782419735933248</c:v>
                </c:pt>
                <c:pt idx="17">
                  <c:v>7.5162662253162464</c:v>
                </c:pt>
                <c:pt idx="18">
                  <c:v>7.8370058053796514</c:v>
                </c:pt>
                <c:pt idx="19">
                  <c:v>8.2582178352718909</c:v>
                </c:pt>
                <c:pt idx="20">
                  <c:v>9.2629619947923647</c:v>
                </c:pt>
                <c:pt idx="21">
                  <c:v>9.9282495879125108</c:v>
                </c:pt>
                <c:pt idx="22">
                  <c:v>10.245557748519047</c:v>
                </c:pt>
                <c:pt idx="23">
                  <c:v>11.047198268217425</c:v>
                </c:pt>
                <c:pt idx="24">
                  <c:v>11.65778957206795</c:v>
                </c:pt>
                <c:pt idx="25">
                  <c:v>11.953464858639046</c:v>
                </c:pt>
                <c:pt idx="26">
                  <c:v>12.335887474208738</c:v>
                </c:pt>
                <c:pt idx="27">
                  <c:v>12.418099328155998</c:v>
                </c:pt>
                <c:pt idx="28">
                  <c:v>12.435034601449173</c:v>
                </c:pt>
                <c:pt idx="29">
                  <c:v>12.282491518820871</c:v>
                </c:pt>
                <c:pt idx="30">
                  <c:v>11.904688730876224</c:v>
                </c:pt>
                <c:pt idx="31">
                  <c:v>11.77392751281454</c:v>
                </c:pt>
                <c:pt idx="32">
                  <c:v>11.434372662420431</c:v>
                </c:pt>
                <c:pt idx="33">
                  <c:v>11.216610798138493</c:v>
                </c:pt>
                <c:pt idx="34">
                  <c:v>11.249574515023408</c:v>
                </c:pt>
                <c:pt idx="35">
                  <c:v>11.35441957829314</c:v>
                </c:pt>
                <c:pt idx="36">
                  <c:v>11.167466109648275</c:v>
                </c:pt>
                <c:pt idx="37">
                  <c:v>11.080653837793859</c:v>
                </c:pt>
                <c:pt idx="38">
                  <c:v>10.944651957643771</c:v>
                </c:pt>
                <c:pt idx="39">
                  <c:v>10.923364994748018</c:v>
                </c:pt>
                <c:pt idx="40">
                  <c:v>10.84346504180405</c:v>
                </c:pt>
                <c:pt idx="41">
                  <c:v>10.681025845845985</c:v>
                </c:pt>
                <c:pt idx="42">
                  <c:v>10.341515318185929</c:v>
                </c:pt>
                <c:pt idx="43">
                  <c:v>9.8651548394286959</c:v>
                </c:pt>
                <c:pt idx="44">
                  <c:v>9.8176562305356008</c:v>
                </c:pt>
                <c:pt idx="45">
                  <c:v>9.3168134033426995</c:v>
                </c:pt>
                <c:pt idx="46">
                  <c:v>8.9342353578329892</c:v>
                </c:pt>
                <c:pt idx="47">
                  <c:v>8.8675255798316073</c:v>
                </c:pt>
                <c:pt idx="48">
                  <c:v>8.0727934486650206</c:v>
                </c:pt>
                <c:pt idx="49">
                  <c:v>8.6293633355990487</c:v>
                </c:pt>
                <c:pt idx="50">
                  <c:v>8.8133494171437654</c:v>
                </c:pt>
                <c:pt idx="51">
                  <c:v>9.4176874923241414</c:v>
                </c:pt>
                <c:pt idx="52">
                  <c:v>9.6631393932271816</c:v>
                </c:pt>
                <c:pt idx="53">
                  <c:v>9.4405794701807082</c:v>
                </c:pt>
                <c:pt idx="54">
                  <c:v>9.9583919830082923</c:v>
                </c:pt>
                <c:pt idx="55">
                  <c:v>10.131629724760096</c:v>
                </c:pt>
                <c:pt idx="56">
                  <c:v>9.4731334253383821</c:v>
                </c:pt>
                <c:pt idx="57">
                  <c:v>9.3702920800471095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03-49E9-98C3-747A6B2E52E0}"/>
            </c:ext>
          </c:extLst>
        </c:ser>
        <c:ser>
          <c:idx val="3"/>
          <c:order val="3"/>
          <c:tx>
            <c:strRef>
              <c:f>'22.adat'!$A$7</c:f>
              <c:strCache>
                <c:ptCount val="1"/>
                <c:pt idx="0">
                  <c:v>Készpénz 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'22.adat'!$C$1:$BH$1</c:f>
              <c:strCache>
                <c:ptCount val="5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</c:strCache>
            </c:strRef>
          </c:cat>
          <c:val>
            <c:numRef>
              <c:f>'22.adat'!$C$7:$BH$7</c:f>
              <c:numCache>
                <c:formatCode>0.00</c:formatCode>
                <c:ptCount val="58"/>
                <c:pt idx="0">
                  <c:v>6.3282785409545017</c:v>
                </c:pt>
                <c:pt idx="1">
                  <c:v>6.0116806162196754</c:v>
                </c:pt>
                <c:pt idx="2">
                  <c:v>5.9186236688589027</c:v>
                </c:pt>
                <c:pt idx="3">
                  <c:v>6.3077309465314553</c:v>
                </c:pt>
                <c:pt idx="4">
                  <c:v>6.6950262775645433</c:v>
                </c:pt>
                <c:pt idx="5">
                  <c:v>6.393347580098875</c:v>
                </c:pt>
                <c:pt idx="6">
                  <c:v>6.165054444178355</c:v>
                </c:pt>
                <c:pt idx="7">
                  <c:v>6.2733727063028848</c:v>
                </c:pt>
                <c:pt idx="8">
                  <c:v>6.0879230299385529</c:v>
                </c:pt>
                <c:pt idx="9">
                  <c:v>6.6374518869423476</c:v>
                </c:pt>
                <c:pt idx="10">
                  <c:v>6.6336930840870538</c:v>
                </c:pt>
                <c:pt idx="11">
                  <c:v>6.7283291121590514</c:v>
                </c:pt>
                <c:pt idx="12">
                  <c:v>6.3239169729741906</c:v>
                </c:pt>
                <c:pt idx="13">
                  <c:v>6.4365178320519636</c:v>
                </c:pt>
                <c:pt idx="14">
                  <c:v>6.9512200867689211</c:v>
                </c:pt>
                <c:pt idx="15">
                  <c:v>7.4645981782990996</c:v>
                </c:pt>
                <c:pt idx="16">
                  <c:v>7.1114698280141937</c:v>
                </c:pt>
                <c:pt idx="17">
                  <c:v>7.0506630039845861</c:v>
                </c:pt>
                <c:pt idx="18">
                  <c:v>6.6302191739385385</c:v>
                </c:pt>
                <c:pt idx="19">
                  <c:v>7.0029573888541776</c:v>
                </c:pt>
                <c:pt idx="20">
                  <c:v>7.1227962083343614</c:v>
                </c:pt>
                <c:pt idx="21">
                  <c:v>7.2596534204064174</c:v>
                </c:pt>
                <c:pt idx="22">
                  <c:v>7.6138526266737605</c:v>
                </c:pt>
                <c:pt idx="23">
                  <c:v>7.9413384243161742</c:v>
                </c:pt>
                <c:pt idx="24">
                  <c:v>8.1652643749057479</c:v>
                </c:pt>
                <c:pt idx="25">
                  <c:v>8.2795620361702689</c:v>
                </c:pt>
                <c:pt idx="26">
                  <c:v>8.4955269440554613</c:v>
                </c:pt>
                <c:pt idx="27">
                  <c:v>8.7018162036887343</c:v>
                </c:pt>
                <c:pt idx="28">
                  <c:v>8.6612080910947196</c:v>
                </c:pt>
                <c:pt idx="29">
                  <c:v>9.0370672281232807</c:v>
                </c:pt>
                <c:pt idx="30">
                  <c:v>9.2801990236027923</c:v>
                </c:pt>
                <c:pt idx="31">
                  <c:v>9.4580740421107894</c:v>
                </c:pt>
                <c:pt idx="32">
                  <c:v>9.0281602458333872</c:v>
                </c:pt>
                <c:pt idx="33">
                  <c:v>9.2691164841317057</c:v>
                </c:pt>
                <c:pt idx="34">
                  <c:v>9.219676572333249</c:v>
                </c:pt>
                <c:pt idx="35">
                  <c:v>9.5001842654177509</c:v>
                </c:pt>
                <c:pt idx="36">
                  <c:v>9.2614690462046756</c:v>
                </c:pt>
                <c:pt idx="37">
                  <c:v>9.3942526704600091</c:v>
                </c:pt>
                <c:pt idx="38">
                  <c:v>9.4146728862526992</c:v>
                </c:pt>
                <c:pt idx="39">
                  <c:v>9.7008868609096179</c:v>
                </c:pt>
                <c:pt idx="40">
                  <c:v>9.7058759006355508</c:v>
                </c:pt>
                <c:pt idx="41">
                  <c:v>10.237970122947784</c:v>
                </c:pt>
                <c:pt idx="42">
                  <c:v>10.268724977580193</c:v>
                </c:pt>
                <c:pt idx="43">
                  <c:v>10.374918799211919</c:v>
                </c:pt>
                <c:pt idx="44">
                  <c:v>10.090617742514048</c:v>
                </c:pt>
                <c:pt idx="45">
                  <c:v>10.155963185093759</c:v>
                </c:pt>
                <c:pt idx="46">
                  <c:v>10.209979385524045</c:v>
                </c:pt>
                <c:pt idx="47">
                  <c:v>10.235789105168227</c:v>
                </c:pt>
                <c:pt idx="48">
                  <c:v>10.495249392251401</c:v>
                </c:pt>
                <c:pt idx="49">
                  <c:v>11.236876141746043</c:v>
                </c:pt>
                <c:pt idx="50">
                  <c:v>11.47695628131199</c:v>
                </c:pt>
                <c:pt idx="51">
                  <c:v>11.734817305934998</c:v>
                </c:pt>
                <c:pt idx="52">
                  <c:v>11.826979018700619</c:v>
                </c:pt>
                <c:pt idx="53">
                  <c:v>11.278866574980114</c:v>
                </c:pt>
                <c:pt idx="54">
                  <c:v>11.016430367504764</c:v>
                </c:pt>
                <c:pt idx="55">
                  <c:v>11.000534813282622</c:v>
                </c:pt>
                <c:pt idx="56">
                  <c:v>11.28169913029277</c:v>
                </c:pt>
                <c:pt idx="57">
                  <c:v>10.848925143475567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85-41D8-9D53-7CB790E0BF8F}"/>
            </c:ext>
          </c:extLst>
        </c:ser>
        <c:ser>
          <c:idx val="4"/>
          <c:order val="4"/>
          <c:tx>
            <c:strRef>
              <c:f>'22.adat'!$A$8</c:f>
              <c:strCache>
                <c:ptCount val="1"/>
                <c:pt idx="0">
                  <c:v>Tőzsdei részvények</c:v>
                </c:pt>
              </c:strCache>
            </c:strRef>
          </c:tx>
          <c:marker>
            <c:symbol val="none"/>
          </c:marker>
          <c:cat>
            <c:strRef>
              <c:f>'20.adat'!$K$1:$BP$1</c:f>
              <c:strCache>
                <c:ptCount val="5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</c:strCache>
            </c:strRef>
          </c:cat>
          <c:val>
            <c:numRef>
              <c:f>'22.adat'!$C$8:$BH$8</c:f>
              <c:numCache>
                <c:formatCode>0.00</c:formatCode>
                <c:ptCount val="58"/>
                <c:pt idx="0">
                  <c:v>1.6576430780075746</c:v>
                </c:pt>
                <c:pt idx="1">
                  <c:v>1.4832706920194978</c:v>
                </c:pt>
                <c:pt idx="2">
                  <c:v>1.4247395371534959</c:v>
                </c:pt>
                <c:pt idx="3">
                  <c:v>1.2540233551972197</c:v>
                </c:pt>
                <c:pt idx="4">
                  <c:v>1.2168265458127494</c:v>
                </c:pt>
                <c:pt idx="5">
                  <c:v>1.5232618621720104</c:v>
                </c:pt>
                <c:pt idx="6">
                  <c:v>1.6951598036619446</c:v>
                </c:pt>
                <c:pt idx="7">
                  <c:v>1.7775431743442749</c:v>
                </c:pt>
                <c:pt idx="8">
                  <c:v>1.8063268968879376</c:v>
                </c:pt>
                <c:pt idx="9">
                  <c:v>1.8225822951423085</c:v>
                </c:pt>
                <c:pt idx="10">
                  <c:v>1.9363071519523125</c:v>
                </c:pt>
                <c:pt idx="11">
                  <c:v>1.854430276397238</c:v>
                </c:pt>
                <c:pt idx="12">
                  <c:v>1.946027290279053</c:v>
                </c:pt>
                <c:pt idx="13">
                  <c:v>1.825526021637814</c:v>
                </c:pt>
                <c:pt idx="14">
                  <c:v>1.7163411046127373</c:v>
                </c:pt>
                <c:pt idx="15">
                  <c:v>1.7219033603105196</c:v>
                </c:pt>
                <c:pt idx="16">
                  <c:v>1.791061018775024</c:v>
                </c:pt>
                <c:pt idx="17">
                  <c:v>1.6342675492982426</c:v>
                </c:pt>
                <c:pt idx="18">
                  <c:v>1.6532180488660315</c:v>
                </c:pt>
                <c:pt idx="19">
                  <c:v>1.6121721840656096</c:v>
                </c:pt>
                <c:pt idx="20">
                  <c:v>1.5739721091276277</c:v>
                </c:pt>
                <c:pt idx="21">
                  <c:v>1.6148531195870275</c:v>
                </c:pt>
                <c:pt idx="22">
                  <c:v>1.5073543557747584</c:v>
                </c:pt>
                <c:pt idx="23">
                  <c:v>1.4750136046846685</c:v>
                </c:pt>
                <c:pt idx="24">
                  <c:v>1.5118329668697372</c:v>
                </c:pt>
                <c:pt idx="25">
                  <c:v>1.4247659241453594</c:v>
                </c:pt>
                <c:pt idx="26">
                  <c:v>1.4179296105515413</c:v>
                </c:pt>
                <c:pt idx="27">
                  <c:v>1.4180193957027303</c:v>
                </c:pt>
                <c:pt idx="28">
                  <c:v>1.442357327081695</c:v>
                </c:pt>
                <c:pt idx="29">
                  <c:v>1.4641088807413178</c:v>
                </c:pt>
                <c:pt idx="30">
                  <c:v>1.420129503728268</c:v>
                </c:pt>
                <c:pt idx="31">
                  <c:v>1.4442158101630143</c:v>
                </c:pt>
                <c:pt idx="32">
                  <c:v>1.4144920008720581</c:v>
                </c:pt>
                <c:pt idx="33">
                  <c:v>1.3983050491619722</c:v>
                </c:pt>
                <c:pt idx="34">
                  <c:v>1.4278486633537344</c:v>
                </c:pt>
                <c:pt idx="35">
                  <c:v>1.4720992666219801</c:v>
                </c:pt>
                <c:pt idx="36">
                  <c:v>1.5277659267014536</c:v>
                </c:pt>
                <c:pt idx="37">
                  <c:v>1.6045611224542913</c:v>
                </c:pt>
                <c:pt idx="38">
                  <c:v>1.7131778949005916</c:v>
                </c:pt>
                <c:pt idx="39">
                  <c:v>1.9566559271361221</c:v>
                </c:pt>
                <c:pt idx="40">
                  <c:v>1.8486194368257542</c:v>
                </c:pt>
                <c:pt idx="41">
                  <c:v>1.9086958035851112</c:v>
                </c:pt>
                <c:pt idx="42">
                  <c:v>1.8580818122686658</c:v>
                </c:pt>
                <c:pt idx="43">
                  <c:v>1.7229177914786806</c:v>
                </c:pt>
                <c:pt idx="44">
                  <c:v>1.8586554096751224</c:v>
                </c:pt>
                <c:pt idx="45">
                  <c:v>2.066316256130349</c:v>
                </c:pt>
                <c:pt idx="46">
                  <c:v>2.0153116131082891</c:v>
                </c:pt>
                <c:pt idx="47">
                  <c:v>1.9665179975598881</c:v>
                </c:pt>
                <c:pt idx="48">
                  <c:v>1.5178624583066791</c:v>
                </c:pt>
                <c:pt idx="49">
                  <c:v>2.0373842269643934</c:v>
                </c:pt>
                <c:pt idx="50">
                  <c:v>2.0614923675077366</c:v>
                </c:pt>
                <c:pt idx="51">
                  <c:v>2.3774119023837819</c:v>
                </c:pt>
                <c:pt idx="52">
                  <c:v>2.6121871286262772</c:v>
                </c:pt>
                <c:pt idx="53">
                  <c:v>2.6509646079671185</c:v>
                </c:pt>
                <c:pt idx="54">
                  <c:v>2.7589546595250765</c:v>
                </c:pt>
                <c:pt idx="55">
                  <c:v>2.8358785585840969</c:v>
                </c:pt>
                <c:pt idx="56">
                  <c:v>2.9723537918716061</c:v>
                </c:pt>
                <c:pt idx="57">
                  <c:v>2.7097440040806786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94-4CDD-BCDC-E6A40F58B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61136"/>
        <c:axId val="705560744"/>
      </c:lineChart>
      <c:catAx>
        <c:axId val="705559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60352"/>
        <c:crosses val="autoZero"/>
        <c:auto val="1"/>
        <c:lblAlgn val="ctr"/>
        <c:lblOffset val="100"/>
        <c:tickLblSkip val="1"/>
        <c:noMultiLvlLbl val="0"/>
      </c:catAx>
      <c:valAx>
        <c:axId val="705560352"/>
        <c:scaling>
          <c:orientation val="minMax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GDP</a:t>
                </a:r>
                <a:r>
                  <a:rPr lang="hu-HU" baseline="0"/>
                  <a:t> százalékában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3809866635383806E-2"/>
              <c:y val="6.18630767621107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960"/>
        <c:crosses val="autoZero"/>
        <c:crossBetween val="between"/>
      </c:valAx>
      <c:valAx>
        <c:axId val="705560744"/>
        <c:scaling>
          <c:orientation val="minMax"/>
          <c:max val="3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GDP százalékában</a:t>
                </a:r>
              </a:p>
            </c:rich>
          </c:tx>
          <c:layout>
            <c:manualLayout>
              <c:xMode val="edge"/>
              <c:yMode val="edge"/>
              <c:x val="0.77329602155946131"/>
              <c:y val="6.18630767621107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61136"/>
        <c:crosses val="max"/>
        <c:crossBetween val="between"/>
      </c:valAx>
      <c:catAx>
        <c:axId val="705561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6074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3.737578477466573E-2"/>
          <c:y val="0.93026395813474461"/>
          <c:w val="0.89999984314192993"/>
          <c:h val="6.088340947930108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571701219332452E-2"/>
          <c:y val="6.3835277777777782E-2"/>
          <c:w val="0.90147288578071905"/>
          <c:h val="0.66555833333333336"/>
        </c:manualLayout>
      </c:layout>
      <c:lineChart>
        <c:grouping val="standard"/>
        <c:varyColors val="0"/>
        <c:ser>
          <c:idx val="0"/>
          <c:order val="0"/>
          <c:tx>
            <c:strRef>
              <c:f>'22.adat'!$B$4</c:f>
              <c:strCache>
                <c:ptCount val="1"/>
                <c:pt idx="0">
                  <c:v>Deposits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'22.adat'!$C$2:$BH$2</c:f>
              <c:strCache>
                <c:ptCount val="5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</c:strCache>
            </c:strRef>
          </c:cat>
          <c:val>
            <c:numRef>
              <c:f>'22.adat'!$C$4:$BH$4</c:f>
              <c:numCache>
                <c:formatCode>0.00</c:formatCode>
                <c:ptCount val="58"/>
                <c:pt idx="0">
                  <c:v>24.232042991353122</c:v>
                </c:pt>
                <c:pt idx="1">
                  <c:v>23.720554866233936</c:v>
                </c:pt>
                <c:pt idx="2">
                  <c:v>24.238506644009032</c:v>
                </c:pt>
                <c:pt idx="3">
                  <c:v>26.398341410615412</c:v>
                </c:pt>
                <c:pt idx="4">
                  <c:v>27.006766562842611</c:v>
                </c:pt>
                <c:pt idx="5">
                  <c:v>27.298010548185523</c:v>
                </c:pt>
                <c:pt idx="6">
                  <c:v>27.906677310341156</c:v>
                </c:pt>
                <c:pt idx="7">
                  <c:v>28.577074287870769</c:v>
                </c:pt>
                <c:pt idx="8">
                  <c:v>27.648973230912649</c:v>
                </c:pt>
                <c:pt idx="9">
                  <c:v>27.319370145375473</c:v>
                </c:pt>
                <c:pt idx="10">
                  <c:v>26.334163877394079</c:v>
                </c:pt>
                <c:pt idx="11">
                  <c:v>26.825506987041248</c:v>
                </c:pt>
                <c:pt idx="12">
                  <c:v>26.440488119143566</c:v>
                </c:pt>
                <c:pt idx="13">
                  <c:v>26.318564594254763</c:v>
                </c:pt>
                <c:pt idx="14">
                  <c:v>26.997102165346131</c:v>
                </c:pt>
                <c:pt idx="15">
                  <c:v>27.294385340741574</c:v>
                </c:pt>
                <c:pt idx="16">
                  <c:v>26.238412495036233</c:v>
                </c:pt>
                <c:pt idx="17">
                  <c:v>26.108140837027062</c:v>
                </c:pt>
                <c:pt idx="18">
                  <c:v>25.90812294109281</c:v>
                </c:pt>
                <c:pt idx="19">
                  <c:v>26.536892924812307</c:v>
                </c:pt>
                <c:pt idx="20">
                  <c:v>26.141775326042072</c:v>
                </c:pt>
                <c:pt idx="21">
                  <c:v>24.751889854260764</c:v>
                </c:pt>
                <c:pt idx="22">
                  <c:v>23.030996146425856</c:v>
                </c:pt>
                <c:pt idx="23">
                  <c:v>22.877665123841343</c:v>
                </c:pt>
                <c:pt idx="24">
                  <c:v>21.828629093909861</c:v>
                </c:pt>
                <c:pt idx="25">
                  <c:v>21.256879710725428</c:v>
                </c:pt>
                <c:pt idx="26">
                  <c:v>20.592557375967797</c:v>
                </c:pt>
                <c:pt idx="27">
                  <c:v>21.003178535115484</c:v>
                </c:pt>
                <c:pt idx="28">
                  <c:v>20.503740782020387</c:v>
                </c:pt>
                <c:pt idx="29">
                  <c:v>20.255701253061186</c:v>
                </c:pt>
                <c:pt idx="30">
                  <c:v>19.770168329347111</c:v>
                </c:pt>
                <c:pt idx="31">
                  <c:v>20.161399836178738</c:v>
                </c:pt>
                <c:pt idx="32">
                  <c:v>19.667362559772023</c:v>
                </c:pt>
                <c:pt idx="33">
                  <c:v>19.569717537612931</c:v>
                </c:pt>
                <c:pt idx="34">
                  <c:v>19.400896073435593</c:v>
                </c:pt>
                <c:pt idx="35">
                  <c:v>20.502502122379738</c:v>
                </c:pt>
                <c:pt idx="36">
                  <c:v>20.034252473030101</c:v>
                </c:pt>
                <c:pt idx="37">
                  <c:v>20.119248551396524</c:v>
                </c:pt>
                <c:pt idx="38">
                  <c:v>19.740490960382186</c:v>
                </c:pt>
                <c:pt idx="39">
                  <c:v>19.83400376040726</c:v>
                </c:pt>
                <c:pt idx="40">
                  <c:v>19.975152408864481</c:v>
                </c:pt>
                <c:pt idx="41">
                  <c:v>20.300528495502164</c:v>
                </c:pt>
                <c:pt idx="42">
                  <c:v>20.035367800985568</c:v>
                </c:pt>
                <c:pt idx="43">
                  <c:v>20.438938879301453</c:v>
                </c:pt>
                <c:pt idx="44">
                  <c:v>20.128946836521603</c:v>
                </c:pt>
                <c:pt idx="45">
                  <c:v>19.816327394773062</c:v>
                </c:pt>
                <c:pt idx="46">
                  <c:v>19.631404858207578</c:v>
                </c:pt>
                <c:pt idx="47">
                  <c:v>19.986338830406343</c:v>
                </c:pt>
                <c:pt idx="48">
                  <c:v>20.242468168481722</c:v>
                </c:pt>
                <c:pt idx="49">
                  <c:v>21.563283942484706</c:v>
                </c:pt>
                <c:pt idx="50">
                  <c:v>22.00942087615687</c:v>
                </c:pt>
                <c:pt idx="51">
                  <c:v>23.314214240629518</c:v>
                </c:pt>
                <c:pt idx="52">
                  <c:v>23.775531212673499</c:v>
                </c:pt>
                <c:pt idx="53">
                  <c:v>22.90123068736079</c:v>
                </c:pt>
                <c:pt idx="54">
                  <c:v>22.673695149456353</c:v>
                </c:pt>
                <c:pt idx="55">
                  <c:v>23.343997451717495</c:v>
                </c:pt>
                <c:pt idx="56">
                  <c:v>23.148320986395444</c:v>
                </c:pt>
                <c:pt idx="57">
                  <c:v>22.164478118740657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59-4CDF-933D-B675FA69B9DE}"/>
            </c:ext>
          </c:extLst>
        </c:ser>
        <c:ser>
          <c:idx val="1"/>
          <c:order val="1"/>
          <c:tx>
            <c:strRef>
              <c:f>'22.adat'!$B$5</c:f>
              <c:strCache>
                <c:ptCount val="1"/>
                <c:pt idx="0">
                  <c:v>Government securities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'22.adat'!$C$2:$BH$2</c:f>
              <c:strCache>
                <c:ptCount val="5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</c:strCache>
            </c:strRef>
          </c:cat>
          <c:val>
            <c:numRef>
              <c:f>'22.adat'!$C$5:$BH$5</c:f>
              <c:numCache>
                <c:formatCode>0.00</c:formatCode>
                <c:ptCount val="58"/>
                <c:pt idx="0">
                  <c:v>3.512050660744011</c:v>
                </c:pt>
                <c:pt idx="1">
                  <c:v>3.4775188722950561</c:v>
                </c:pt>
                <c:pt idx="2">
                  <c:v>3.3566689608431948</c:v>
                </c:pt>
                <c:pt idx="3">
                  <c:v>3.5297412051150276</c:v>
                </c:pt>
                <c:pt idx="4">
                  <c:v>3.3608494897533268</c:v>
                </c:pt>
                <c:pt idx="5">
                  <c:v>3.1895987738438256</c:v>
                </c:pt>
                <c:pt idx="6">
                  <c:v>2.9667605789282234</c:v>
                </c:pt>
                <c:pt idx="7">
                  <c:v>2.8147285724215214</c:v>
                </c:pt>
                <c:pt idx="8">
                  <c:v>2.7472996386969748</c:v>
                </c:pt>
                <c:pt idx="9">
                  <c:v>2.7048115318917985</c:v>
                </c:pt>
                <c:pt idx="10">
                  <c:v>2.6533144732601093</c:v>
                </c:pt>
                <c:pt idx="11">
                  <c:v>2.6543155571471808</c:v>
                </c:pt>
                <c:pt idx="12">
                  <c:v>2.6727476510612691</c:v>
                </c:pt>
                <c:pt idx="13">
                  <c:v>2.6311813230053009</c:v>
                </c:pt>
                <c:pt idx="14">
                  <c:v>2.616872693465826</c:v>
                </c:pt>
                <c:pt idx="15">
                  <c:v>2.6207957589338093</c:v>
                </c:pt>
                <c:pt idx="16">
                  <c:v>2.7933124741286508</c:v>
                </c:pt>
                <c:pt idx="17">
                  <c:v>3.170606145139665</c:v>
                </c:pt>
                <c:pt idx="18">
                  <c:v>3.6593096157568459</c:v>
                </c:pt>
                <c:pt idx="19">
                  <c:v>4.2946245080082681</c:v>
                </c:pt>
                <c:pt idx="20">
                  <c:v>4.9195380768879113</c:v>
                </c:pt>
                <c:pt idx="21">
                  <c:v>5.3380438636598564</c:v>
                </c:pt>
                <c:pt idx="22">
                  <c:v>6.2409312972181876</c:v>
                </c:pt>
                <c:pt idx="23">
                  <c:v>6.5557898451926357</c:v>
                </c:pt>
                <c:pt idx="24">
                  <c:v>6.9512053187909819</c:v>
                </c:pt>
                <c:pt idx="25">
                  <c:v>7.309378183534343</c:v>
                </c:pt>
                <c:pt idx="26">
                  <c:v>7.0621164353244739</c:v>
                </c:pt>
                <c:pt idx="27">
                  <c:v>7.0996748550146274</c:v>
                </c:pt>
                <c:pt idx="28">
                  <c:v>7.3676094636949045</c:v>
                </c:pt>
                <c:pt idx="29">
                  <c:v>7.986327090929521</c:v>
                </c:pt>
                <c:pt idx="30">
                  <c:v>8.5190325569349898</c:v>
                </c:pt>
                <c:pt idx="31">
                  <c:v>9.0343723299917293</c:v>
                </c:pt>
                <c:pt idx="32">
                  <c:v>9.9493061716938787</c:v>
                </c:pt>
                <c:pt idx="33">
                  <c:v>10.431385282900031</c:v>
                </c:pt>
                <c:pt idx="34">
                  <c:v>10.78537806852303</c:v>
                </c:pt>
                <c:pt idx="35">
                  <c:v>11.539273165294389</c:v>
                </c:pt>
                <c:pt idx="36">
                  <c:v>12.08857943744626</c:v>
                </c:pt>
                <c:pt idx="37">
                  <c:v>12.180914869518421</c:v>
                </c:pt>
                <c:pt idx="38">
                  <c:v>12.458097508988843</c:v>
                </c:pt>
                <c:pt idx="39">
                  <c:v>12.792129355408981</c:v>
                </c:pt>
                <c:pt idx="40">
                  <c:v>12.793571913981733</c:v>
                </c:pt>
                <c:pt idx="41">
                  <c:v>12.853341982612488</c:v>
                </c:pt>
                <c:pt idx="42">
                  <c:v>12.990275987430694</c:v>
                </c:pt>
                <c:pt idx="43">
                  <c:v>13.317364805239325</c:v>
                </c:pt>
                <c:pt idx="44">
                  <c:v>13.558921675067271</c:v>
                </c:pt>
                <c:pt idx="45">
                  <c:v>14.457500031512001</c:v>
                </c:pt>
                <c:pt idx="46">
                  <c:v>15.935345947262865</c:v>
                </c:pt>
                <c:pt idx="47">
                  <c:v>16.930323427366069</c:v>
                </c:pt>
                <c:pt idx="48">
                  <c:v>17.336127450243204</c:v>
                </c:pt>
                <c:pt idx="49">
                  <c:v>17.928205523609751</c:v>
                </c:pt>
                <c:pt idx="50">
                  <c:v>18.329595993744338</c:v>
                </c:pt>
                <c:pt idx="51">
                  <c:v>18.92354856972138</c:v>
                </c:pt>
                <c:pt idx="52">
                  <c:v>19.367669472502371</c:v>
                </c:pt>
                <c:pt idx="53">
                  <c:v>18.662017767719234</c:v>
                </c:pt>
                <c:pt idx="54">
                  <c:v>18.314532028709802</c:v>
                </c:pt>
                <c:pt idx="55">
                  <c:v>18.296628019626514</c:v>
                </c:pt>
                <c:pt idx="56">
                  <c:v>17.532508112685282</c:v>
                </c:pt>
                <c:pt idx="57">
                  <c:v>17.034876802210217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59-4CDF-933D-B675FA69B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960"/>
        <c:axId val="705560352"/>
      </c:lineChart>
      <c:lineChart>
        <c:grouping val="standard"/>
        <c:varyColors val="0"/>
        <c:ser>
          <c:idx val="2"/>
          <c:order val="2"/>
          <c:tx>
            <c:strRef>
              <c:f>'22.adat'!$B$6</c:f>
              <c:strCache>
                <c:ptCount val="1"/>
                <c:pt idx="0">
                  <c:v>Mutual funds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'22.adat'!$C$2:$BH$2</c:f>
              <c:strCache>
                <c:ptCount val="5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</c:strCache>
            </c:strRef>
          </c:cat>
          <c:val>
            <c:numRef>
              <c:f>'22.adat'!$C$6:$BH$6</c:f>
              <c:numCache>
                <c:formatCode>0.00</c:formatCode>
                <c:ptCount val="58"/>
                <c:pt idx="0">
                  <c:v>8.9436671482832111</c:v>
                </c:pt>
                <c:pt idx="1">
                  <c:v>8.4826459714859794</c:v>
                </c:pt>
                <c:pt idx="2">
                  <c:v>8.2235101389654819</c:v>
                </c:pt>
                <c:pt idx="3">
                  <c:v>6.6055259996718814</c:v>
                </c:pt>
                <c:pt idx="4">
                  <c:v>6.2123761485419804</c:v>
                </c:pt>
                <c:pt idx="5">
                  <c:v>6.2450459420507798</c:v>
                </c:pt>
                <c:pt idx="6">
                  <c:v>6.5484951618244693</c:v>
                </c:pt>
                <c:pt idx="7">
                  <c:v>7.1637236449955513</c:v>
                </c:pt>
                <c:pt idx="8">
                  <c:v>7.9514410240338504</c:v>
                </c:pt>
                <c:pt idx="9">
                  <c:v>8.4463469957392192</c:v>
                </c:pt>
                <c:pt idx="10">
                  <c:v>8.6140302315244242</c:v>
                </c:pt>
                <c:pt idx="11">
                  <c:v>8.579078945966339</c:v>
                </c:pt>
                <c:pt idx="12">
                  <c:v>8.4223716048319002</c:v>
                </c:pt>
                <c:pt idx="13">
                  <c:v>8.4170723589887704</c:v>
                </c:pt>
                <c:pt idx="14">
                  <c:v>8.1830661349018694</c:v>
                </c:pt>
                <c:pt idx="15">
                  <c:v>7.8807271588083152</c:v>
                </c:pt>
                <c:pt idx="16">
                  <c:v>7.4782419735933248</c:v>
                </c:pt>
                <c:pt idx="17">
                  <c:v>7.5162662253162464</c:v>
                </c:pt>
                <c:pt idx="18">
                  <c:v>7.8370058053796514</c:v>
                </c:pt>
                <c:pt idx="19">
                  <c:v>8.2582178352718909</c:v>
                </c:pt>
                <c:pt idx="20">
                  <c:v>9.2629619947923647</c:v>
                </c:pt>
                <c:pt idx="21">
                  <c:v>9.9282495879125108</c:v>
                </c:pt>
                <c:pt idx="22">
                  <c:v>10.245557748519047</c:v>
                </c:pt>
                <c:pt idx="23">
                  <c:v>11.047198268217425</c:v>
                </c:pt>
                <c:pt idx="24">
                  <c:v>11.65778957206795</c:v>
                </c:pt>
                <c:pt idx="25">
                  <c:v>11.953464858639046</c:v>
                </c:pt>
                <c:pt idx="26">
                  <c:v>12.335887474208738</c:v>
                </c:pt>
                <c:pt idx="27">
                  <c:v>12.418099328155998</c:v>
                </c:pt>
                <c:pt idx="28">
                  <c:v>12.435034601449173</c:v>
                </c:pt>
                <c:pt idx="29">
                  <c:v>12.282491518820871</c:v>
                </c:pt>
                <c:pt idx="30">
                  <c:v>11.904688730876224</c:v>
                </c:pt>
                <c:pt idx="31">
                  <c:v>11.77392751281454</c:v>
                </c:pt>
                <c:pt idx="32">
                  <c:v>11.434372662420431</c:v>
                </c:pt>
                <c:pt idx="33">
                  <c:v>11.216610798138493</c:v>
                </c:pt>
                <c:pt idx="34">
                  <c:v>11.249574515023408</c:v>
                </c:pt>
                <c:pt idx="35">
                  <c:v>11.35441957829314</c:v>
                </c:pt>
                <c:pt idx="36">
                  <c:v>11.167466109648275</c:v>
                </c:pt>
                <c:pt idx="37">
                  <c:v>11.080653837793859</c:v>
                </c:pt>
                <c:pt idx="38">
                  <c:v>10.944651957643771</c:v>
                </c:pt>
                <c:pt idx="39">
                  <c:v>10.923364994748018</c:v>
                </c:pt>
                <c:pt idx="40">
                  <c:v>10.84346504180405</c:v>
                </c:pt>
                <c:pt idx="41">
                  <c:v>10.681025845845985</c:v>
                </c:pt>
                <c:pt idx="42">
                  <c:v>10.341515318185929</c:v>
                </c:pt>
                <c:pt idx="43">
                  <c:v>9.8651548394286959</c:v>
                </c:pt>
                <c:pt idx="44">
                  <c:v>9.8176562305356008</c:v>
                </c:pt>
                <c:pt idx="45">
                  <c:v>9.3168134033426995</c:v>
                </c:pt>
                <c:pt idx="46">
                  <c:v>8.9342353578329892</c:v>
                </c:pt>
                <c:pt idx="47">
                  <c:v>8.8675255798316073</c:v>
                </c:pt>
                <c:pt idx="48">
                  <c:v>8.0727934486650206</c:v>
                </c:pt>
                <c:pt idx="49">
                  <c:v>8.6293633355990487</c:v>
                </c:pt>
                <c:pt idx="50">
                  <c:v>8.8133494171437654</c:v>
                </c:pt>
                <c:pt idx="51">
                  <c:v>9.4176874923241414</c:v>
                </c:pt>
                <c:pt idx="52">
                  <c:v>9.6631393932271816</c:v>
                </c:pt>
                <c:pt idx="53">
                  <c:v>9.4405794701807082</c:v>
                </c:pt>
                <c:pt idx="54">
                  <c:v>9.9583919830082923</c:v>
                </c:pt>
                <c:pt idx="55">
                  <c:v>10.131629724760096</c:v>
                </c:pt>
                <c:pt idx="56">
                  <c:v>9.4731334253383821</c:v>
                </c:pt>
                <c:pt idx="57">
                  <c:v>9.3702920800471095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59-4CDF-933D-B675FA69B9DE}"/>
            </c:ext>
          </c:extLst>
        </c:ser>
        <c:ser>
          <c:idx val="3"/>
          <c:order val="3"/>
          <c:tx>
            <c:strRef>
              <c:f>'22.adat'!$B$7</c:f>
              <c:strCache>
                <c:ptCount val="1"/>
                <c:pt idx="0">
                  <c:v>Currency in circulation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'22.adat'!$C$2:$BH$2</c:f>
              <c:strCache>
                <c:ptCount val="5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</c:strCache>
            </c:strRef>
          </c:cat>
          <c:val>
            <c:numRef>
              <c:f>'22.adat'!$C$7:$BH$7</c:f>
              <c:numCache>
                <c:formatCode>0.00</c:formatCode>
                <c:ptCount val="58"/>
                <c:pt idx="0">
                  <c:v>6.3282785409545017</c:v>
                </c:pt>
                <c:pt idx="1">
                  <c:v>6.0116806162196754</c:v>
                </c:pt>
                <c:pt idx="2">
                  <c:v>5.9186236688589027</c:v>
                </c:pt>
                <c:pt idx="3">
                  <c:v>6.3077309465314553</c:v>
                </c:pt>
                <c:pt idx="4">
                  <c:v>6.6950262775645433</c:v>
                </c:pt>
                <c:pt idx="5">
                  <c:v>6.393347580098875</c:v>
                </c:pt>
                <c:pt idx="6">
                  <c:v>6.165054444178355</c:v>
                </c:pt>
                <c:pt idx="7">
                  <c:v>6.2733727063028848</c:v>
                </c:pt>
                <c:pt idx="8">
                  <c:v>6.0879230299385529</c:v>
                </c:pt>
                <c:pt idx="9">
                  <c:v>6.6374518869423476</c:v>
                </c:pt>
                <c:pt idx="10">
                  <c:v>6.6336930840870538</c:v>
                </c:pt>
                <c:pt idx="11">
                  <c:v>6.7283291121590514</c:v>
                </c:pt>
                <c:pt idx="12">
                  <c:v>6.3239169729741906</c:v>
                </c:pt>
                <c:pt idx="13">
                  <c:v>6.4365178320519636</c:v>
                </c:pt>
                <c:pt idx="14">
                  <c:v>6.9512200867689211</c:v>
                </c:pt>
                <c:pt idx="15">
                  <c:v>7.4645981782990996</c:v>
                </c:pt>
                <c:pt idx="16">
                  <c:v>7.1114698280141937</c:v>
                </c:pt>
                <c:pt idx="17">
                  <c:v>7.0506630039845861</c:v>
                </c:pt>
                <c:pt idx="18">
                  <c:v>6.6302191739385385</c:v>
                </c:pt>
                <c:pt idx="19">
                  <c:v>7.0029573888541776</c:v>
                </c:pt>
                <c:pt idx="20">
                  <c:v>7.1227962083343614</c:v>
                </c:pt>
                <c:pt idx="21">
                  <c:v>7.2596534204064174</c:v>
                </c:pt>
                <c:pt idx="22">
                  <c:v>7.6138526266737605</c:v>
                </c:pt>
                <c:pt idx="23">
                  <c:v>7.9413384243161742</c:v>
                </c:pt>
                <c:pt idx="24">
                  <c:v>8.1652643749057479</c:v>
                </c:pt>
                <c:pt idx="25">
                  <c:v>8.2795620361702689</c:v>
                </c:pt>
                <c:pt idx="26">
                  <c:v>8.4955269440554613</c:v>
                </c:pt>
                <c:pt idx="27">
                  <c:v>8.7018162036887343</c:v>
                </c:pt>
                <c:pt idx="28">
                  <c:v>8.6612080910947196</c:v>
                </c:pt>
                <c:pt idx="29">
                  <c:v>9.0370672281232807</c:v>
                </c:pt>
                <c:pt idx="30">
                  <c:v>9.2801990236027923</c:v>
                </c:pt>
                <c:pt idx="31">
                  <c:v>9.4580740421107894</c:v>
                </c:pt>
                <c:pt idx="32">
                  <c:v>9.0281602458333872</c:v>
                </c:pt>
                <c:pt idx="33">
                  <c:v>9.2691164841317057</c:v>
                </c:pt>
                <c:pt idx="34">
                  <c:v>9.219676572333249</c:v>
                </c:pt>
                <c:pt idx="35">
                  <c:v>9.5001842654177509</c:v>
                </c:pt>
                <c:pt idx="36">
                  <c:v>9.2614690462046756</c:v>
                </c:pt>
                <c:pt idx="37">
                  <c:v>9.3942526704600091</c:v>
                </c:pt>
                <c:pt idx="38">
                  <c:v>9.4146728862526992</c:v>
                </c:pt>
                <c:pt idx="39">
                  <c:v>9.7008868609096179</c:v>
                </c:pt>
                <c:pt idx="40">
                  <c:v>9.7058759006355508</c:v>
                </c:pt>
                <c:pt idx="41">
                  <c:v>10.237970122947784</c:v>
                </c:pt>
                <c:pt idx="42">
                  <c:v>10.268724977580193</c:v>
                </c:pt>
                <c:pt idx="43">
                  <c:v>10.374918799211919</c:v>
                </c:pt>
                <c:pt idx="44">
                  <c:v>10.090617742514048</c:v>
                </c:pt>
                <c:pt idx="45">
                  <c:v>10.155963185093759</c:v>
                </c:pt>
                <c:pt idx="46">
                  <c:v>10.209979385524045</c:v>
                </c:pt>
                <c:pt idx="47">
                  <c:v>10.235789105168227</c:v>
                </c:pt>
                <c:pt idx="48">
                  <c:v>10.495249392251401</c:v>
                </c:pt>
                <c:pt idx="49">
                  <c:v>11.236876141746043</c:v>
                </c:pt>
                <c:pt idx="50">
                  <c:v>11.47695628131199</c:v>
                </c:pt>
                <c:pt idx="51">
                  <c:v>11.734817305934998</c:v>
                </c:pt>
                <c:pt idx="52">
                  <c:v>11.826979018700619</c:v>
                </c:pt>
                <c:pt idx="53">
                  <c:v>11.278866574980114</c:v>
                </c:pt>
                <c:pt idx="54">
                  <c:v>11.016430367504764</c:v>
                </c:pt>
                <c:pt idx="55">
                  <c:v>11.000534813282622</c:v>
                </c:pt>
                <c:pt idx="56">
                  <c:v>11.28169913029277</c:v>
                </c:pt>
                <c:pt idx="57">
                  <c:v>10.848925143475567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E8-44DD-AB79-A4A85C293403}"/>
            </c:ext>
          </c:extLst>
        </c:ser>
        <c:ser>
          <c:idx val="4"/>
          <c:order val="4"/>
          <c:tx>
            <c:strRef>
              <c:f>'22.adat'!$B$8</c:f>
              <c:strCache>
                <c:ptCount val="1"/>
                <c:pt idx="0">
                  <c:v>Listed shares</c:v>
                </c:pt>
              </c:strCache>
            </c:strRef>
          </c:tx>
          <c:marker>
            <c:symbol val="none"/>
          </c:marker>
          <c:cat>
            <c:strRef>
              <c:f>'22.adat'!$C$2:$BH$2</c:f>
              <c:strCache>
                <c:ptCount val="5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</c:strCache>
            </c:strRef>
          </c:cat>
          <c:val>
            <c:numRef>
              <c:f>'22.adat'!$C$8:$BH$8</c:f>
              <c:numCache>
                <c:formatCode>0.00</c:formatCode>
                <c:ptCount val="58"/>
                <c:pt idx="0">
                  <c:v>1.6576430780075746</c:v>
                </c:pt>
                <c:pt idx="1">
                  <c:v>1.4832706920194978</c:v>
                </c:pt>
                <c:pt idx="2">
                  <c:v>1.4247395371534959</c:v>
                </c:pt>
                <c:pt idx="3">
                  <c:v>1.2540233551972197</c:v>
                </c:pt>
                <c:pt idx="4">
                  <c:v>1.2168265458127494</c:v>
                </c:pt>
                <c:pt idx="5">
                  <c:v>1.5232618621720104</c:v>
                </c:pt>
                <c:pt idx="6">
                  <c:v>1.6951598036619446</c:v>
                </c:pt>
                <c:pt idx="7">
                  <c:v>1.7775431743442749</c:v>
                </c:pt>
                <c:pt idx="8">
                  <c:v>1.8063268968879376</c:v>
                </c:pt>
                <c:pt idx="9">
                  <c:v>1.8225822951423085</c:v>
                </c:pt>
                <c:pt idx="10">
                  <c:v>1.9363071519523125</c:v>
                </c:pt>
                <c:pt idx="11">
                  <c:v>1.854430276397238</c:v>
                </c:pt>
                <c:pt idx="12">
                  <c:v>1.946027290279053</c:v>
                </c:pt>
                <c:pt idx="13">
                  <c:v>1.825526021637814</c:v>
                </c:pt>
                <c:pt idx="14">
                  <c:v>1.7163411046127373</c:v>
                </c:pt>
                <c:pt idx="15">
                  <c:v>1.7219033603105196</c:v>
                </c:pt>
                <c:pt idx="16">
                  <c:v>1.791061018775024</c:v>
                </c:pt>
                <c:pt idx="17">
                  <c:v>1.6342675492982426</c:v>
                </c:pt>
                <c:pt idx="18">
                  <c:v>1.6532180488660315</c:v>
                </c:pt>
                <c:pt idx="19">
                  <c:v>1.6121721840656096</c:v>
                </c:pt>
                <c:pt idx="20">
                  <c:v>1.5739721091276277</c:v>
                </c:pt>
                <c:pt idx="21">
                  <c:v>1.6148531195870275</c:v>
                </c:pt>
                <c:pt idx="22">
                  <c:v>1.5073543557747584</c:v>
                </c:pt>
                <c:pt idx="23">
                  <c:v>1.4750136046846685</c:v>
                </c:pt>
                <c:pt idx="24">
                  <c:v>1.5118329668697372</c:v>
                </c:pt>
                <c:pt idx="25">
                  <c:v>1.4247659241453594</c:v>
                </c:pt>
                <c:pt idx="26">
                  <c:v>1.4179296105515413</c:v>
                </c:pt>
                <c:pt idx="27">
                  <c:v>1.4180193957027303</c:v>
                </c:pt>
                <c:pt idx="28">
                  <c:v>1.442357327081695</c:v>
                </c:pt>
                <c:pt idx="29">
                  <c:v>1.4641088807413178</c:v>
                </c:pt>
                <c:pt idx="30">
                  <c:v>1.420129503728268</c:v>
                </c:pt>
                <c:pt idx="31">
                  <c:v>1.4442158101630143</c:v>
                </c:pt>
                <c:pt idx="32">
                  <c:v>1.4144920008720581</c:v>
                </c:pt>
                <c:pt idx="33">
                  <c:v>1.3983050491619722</c:v>
                </c:pt>
                <c:pt idx="34">
                  <c:v>1.4278486633537344</c:v>
                </c:pt>
                <c:pt idx="35">
                  <c:v>1.4720992666219801</c:v>
                </c:pt>
                <c:pt idx="36">
                  <c:v>1.5277659267014536</c:v>
                </c:pt>
                <c:pt idx="37">
                  <c:v>1.6045611224542913</c:v>
                </c:pt>
                <c:pt idx="38">
                  <c:v>1.7131778949005916</c:v>
                </c:pt>
                <c:pt idx="39">
                  <c:v>1.9566559271361221</c:v>
                </c:pt>
                <c:pt idx="40">
                  <c:v>1.8486194368257542</c:v>
                </c:pt>
                <c:pt idx="41">
                  <c:v>1.9086958035851112</c:v>
                </c:pt>
                <c:pt idx="42">
                  <c:v>1.8580818122686658</c:v>
                </c:pt>
                <c:pt idx="43">
                  <c:v>1.7229177914786806</c:v>
                </c:pt>
                <c:pt idx="44">
                  <c:v>1.8586554096751224</c:v>
                </c:pt>
                <c:pt idx="45">
                  <c:v>2.066316256130349</c:v>
                </c:pt>
                <c:pt idx="46">
                  <c:v>2.0153116131082891</c:v>
                </c:pt>
                <c:pt idx="47">
                  <c:v>1.9665179975598881</c:v>
                </c:pt>
                <c:pt idx="48">
                  <c:v>1.5178624583066791</c:v>
                </c:pt>
                <c:pt idx="49">
                  <c:v>2.0373842269643934</c:v>
                </c:pt>
                <c:pt idx="50">
                  <c:v>2.0614923675077366</c:v>
                </c:pt>
                <c:pt idx="51">
                  <c:v>2.3774119023837819</c:v>
                </c:pt>
                <c:pt idx="52">
                  <c:v>2.6121871286262772</c:v>
                </c:pt>
                <c:pt idx="53">
                  <c:v>2.6509646079671185</c:v>
                </c:pt>
                <c:pt idx="54">
                  <c:v>2.7589546595250765</c:v>
                </c:pt>
                <c:pt idx="55">
                  <c:v>2.8358785585840969</c:v>
                </c:pt>
                <c:pt idx="56">
                  <c:v>2.9723537918716061</c:v>
                </c:pt>
                <c:pt idx="57">
                  <c:v>2.7097440040806786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2F-4C9B-89D6-652CD9B91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61136"/>
        <c:axId val="705560744"/>
      </c:lineChart>
      <c:catAx>
        <c:axId val="705559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60352"/>
        <c:crosses val="autoZero"/>
        <c:auto val="1"/>
        <c:lblAlgn val="ctr"/>
        <c:lblOffset val="100"/>
        <c:tickLblSkip val="1"/>
        <c:noMultiLvlLbl val="0"/>
      </c:catAx>
      <c:valAx>
        <c:axId val="705560352"/>
        <c:scaling>
          <c:orientation val="minMax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Percentage of GDP</a:t>
                </a:r>
              </a:p>
            </c:rich>
          </c:tx>
          <c:layout>
            <c:manualLayout>
              <c:xMode val="edge"/>
              <c:yMode val="edge"/>
              <c:x val="5.2561665890216769E-2"/>
              <c:y val="6.18630767621107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960"/>
        <c:crosses val="autoZero"/>
        <c:crossBetween val="between"/>
      </c:valAx>
      <c:valAx>
        <c:axId val="705560744"/>
        <c:scaling>
          <c:orientation val="minMax"/>
          <c:max val="3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Percentage of GDP</a:t>
                </a:r>
              </a:p>
            </c:rich>
          </c:tx>
          <c:layout>
            <c:manualLayout>
              <c:xMode val="edge"/>
              <c:yMode val="edge"/>
              <c:x val="0.7699542633087304"/>
              <c:y val="6.18630767621107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61136"/>
        <c:crosses val="max"/>
        <c:crossBetween val="between"/>
      </c:valAx>
      <c:catAx>
        <c:axId val="705561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6074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069442307692307E-2"/>
          <c:y val="0.89474592822515953"/>
          <c:w val="0.98930552454041409"/>
          <c:h val="0.10525407177484045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118521330923133E-2"/>
          <c:y val="5.3958197633672753E-2"/>
          <c:w val="0.91976295733815372"/>
          <c:h val="0.779548611111111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'23. ábra'!$A$4</c:f>
              <c:strCache>
                <c:ptCount val="1"/>
                <c:pt idx="0">
                  <c:v>Osztalék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numRef>
              <c:f>'23. ábra'!$C$2:$T$2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'23. ábra'!$C$4:$T$4</c:f>
              <c:numCache>
                <c:formatCode>0.0</c:formatCode>
                <c:ptCount val="18"/>
                <c:pt idx="0">
                  <c:v>2.1916345330164462</c:v>
                </c:pt>
                <c:pt idx="1">
                  <c:v>2.624589237925234</c:v>
                </c:pt>
                <c:pt idx="2">
                  <c:v>4.128887846622348</c:v>
                </c:pt>
                <c:pt idx="3">
                  <c:v>4.0634833482320634</c:v>
                </c:pt>
                <c:pt idx="4">
                  <c:v>3.6740362723806692</c:v>
                </c:pt>
                <c:pt idx="5">
                  <c:v>3.8457032276438077</c:v>
                </c:pt>
                <c:pt idx="6">
                  <c:v>4.0532236546056648</c:v>
                </c:pt>
                <c:pt idx="7">
                  <c:v>3.1968450339447312</c:v>
                </c:pt>
                <c:pt idx="8">
                  <c:v>3.2905228079956736</c:v>
                </c:pt>
                <c:pt idx="9">
                  <c:v>2.8693700518448573</c:v>
                </c:pt>
                <c:pt idx="10">
                  <c:v>2.5702633200863247</c:v>
                </c:pt>
                <c:pt idx="11">
                  <c:v>2.9851611841672439</c:v>
                </c:pt>
                <c:pt idx="12">
                  <c:v>2.4656771771249129</c:v>
                </c:pt>
                <c:pt idx="13">
                  <c:v>2.2634181660115704</c:v>
                </c:pt>
                <c:pt idx="14">
                  <c:v>2.3465092655706026</c:v>
                </c:pt>
                <c:pt idx="15">
                  <c:v>2.6451234592276283</c:v>
                </c:pt>
                <c:pt idx="16">
                  <c:v>2.7472446861248336</c:v>
                </c:pt>
                <c:pt idx="17">
                  <c:v>2.2611855340481197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48-4198-A8A4-9DE897CBF89F}"/>
            </c:ext>
          </c:extLst>
        </c:ser>
        <c:ser>
          <c:idx val="2"/>
          <c:order val="2"/>
          <c:tx>
            <c:strRef>
              <c:f>'23. ábra'!$A$5</c:f>
              <c:strCache>
                <c:ptCount val="1"/>
                <c:pt idx="0">
                  <c:v>Újrabefektetés</c:v>
                </c:pt>
              </c:strCache>
            </c:strRef>
          </c:tx>
          <c:spPr>
            <a:solidFill>
              <a:schemeClr val="tx2">
                <a:lumMod val="25000"/>
                <a:lumOff val="75000"/>
              </a:schemeClr>
            </a:solidFill>
          </c:spPr>
          <c:invertIfNegative val="0"/>
          <c:cat>
            <c:numRef>
              <c:f>'23. ábra'!$C$2:$T$2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'23. ábra'!$C$5:$T$5</c:f>
              <c:numCache>
                <c:formatCode>0.0</c:formatCode>
                <c:ptCount val="18"/>
                <c:pt idx="0">
                  <c:v>2.6342152675841826</c:v>
                </c:pt>
                <c:pt idx="1">
                  <c:v>2.0875474434455183</c:v>
                </c:pt>
                <c:pt idx="2">
                  <c:v>1.5115179874404334</c:v>
                </c:pt>
                <c:pt idx="3">
                  <c:v>2.2574104450907941</c:v>
                </c:pt>
                <c:pt idx="4">
                  <c:v>0.89034501259097842</c:v>
                </c:pt>
                <c:pt idx="5">
                  <c:v>-0.33515973061200172</c:v>
                </c:pt>
                <c:pt idx="6">
                  <c:v>-0.17403159540800411</c:v>
                </c:pt>
                <c:pt idx="7">
                  <c:v>1.3240204431927365</c:v>
                </c:pt>
                <c:pt idx="8">
                  <c:v>1.3963131175357608</c:v>
                </c:pt>
                <c:pt idx="9">
                  <c:v>1.5033196115766461</c:v>
                </c:pt>
                <c:pt idx="10">
                  <c:v>3.5937211546687644</c:v>
                </c:pt>
                <c:pt idx="11">
                  <c:v>3.5414736871090806</c:v>
                </c:pt>
                <c:pt idx="12">
                  <c:v>3.489022979984302</c:v>
                </c:pt>
                <c:pt idx="13">
                  <c:v>4.7925220017757528</c:v>
                </c:pt>
                <c:pt idx="14">
                  <c:v>4.1442900622636127</c:v>
                </c:pt>
                <c:pt idx="15">
                  <c:v>3.0013192298249605</c:v>
                </c:pt>
                <c:pt idx="16">
                  <c:v>2.6003413760157659</c:v>
                </c:pt>
                <c:pt idx="17">
                  <c:v>3.5983398753140521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48-4198-A8A4-9DE897CBF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973760"/>
        <c:axId val="265975296"/>
      </c:barChart>
      <c:lineChart>
        <c:grouping val="standard"/>
        <c:varyColors val="0"/>
        <c:ser>
          <c:idx val="0"/>
          <c:order val="0"/>
          <c:tx>
            <c:strRef>
              <c:f>'23. ábra'!$A$3</c:f>
              <c:strCache>
                <c:ptCount val="1"/>
                <c:pt idx="0">
                  <c:v>Nyereség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'23. ábra'!$C$2:$S$2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'23. ábra'!$C$3:$T$3</c:f>
              <c:numCache>
                <c:formatCode>0.0</c:formatCode>
                <c:ptCount val="18"/>
                <c:pt idx="0">
                  <c:v>4.8258498006006292</c:v>
                </c:pt>
                <c:pt idx="1">
                  <c:v>4.7121366813707519</c:v>
                </c:pt>
                <c:pt idx="2">
                  <c:v>5.640405834062781</c:v>
                </c:pt>
                <c:pt idx="3">
                  <c:v>6.3208937933228571</c:v>
                </c:pt>
                <c:pt idx="4">
                  <c:v>4.5643812849716481</c:v>
                </c:pt>
                <c:pt idx="5">
                  <c:v>3.5105434970318061</c:v>
                </c:pt>
                <c:pt idx="6">
                  <c:v>3.8791920591976599</c:v>
                </c:pt>
                <c:pt idx="7">
                  <c:v>4.5208654771374679</c:v>
                </c:pt>
                <c:pt idx="8">
                  <c:v>4.686835925531434</c:v>
                </c:pt>
                <c:pt idx="9">
                  <c:v>4.3726896634215038</c:v>
                </c:pt>
                <c:pt idx="10">
                  <c:v>6.1639844747550887</c:v>
                </c:pt>
                <c:pt idx="11">
                  <c:v>6.5266348712763236</c:v>
                </c:pt>
                <c:pt idx="12">
                  <c:v>5.9547001571092144</c:v>
                </c:pt>
                <c:pt idx="13">
                  <c:v>7.0559401677873241</c:v>
                </c:pt>
                <c:pt idx="14">
                  <c:v>6.4907993278342149</c:v>
                </c:pt>
                <c:pt idx="15">
                  <c:v>5.6464426890525896</c:v>
                </c:pt>
                <c:pt idx="16">
                  <c:v>5.3475860621405999</c:v>
                </c:pt>
                <c:pt idx="17">
                  <c:v>5.8595254093621714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48-4198-A8A4-9DE897CBF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987584"/>
        <c:axId val="265977216"/>
      </c:lineChart>
      <c:catAx>
        <c:axId val="26597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265975296"/>
        <c:crosses val="autoZero"/>
        <c:auto val="1"/>
        <c:lblAlgn val="ctr"/>
        <c:lblOffset val="100"/>
        <c:noMultiLvlLbl val="0"/>
      </c:catAx>
      <c:valAx>
        <c:axId val="265975296"/>
        <c:scaling>
          <c:orientation val="minMax"/>
          <c:max val="8"/>
          <c:min val="-1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4.3735761529038381E-2"/>
              <c:y val="2.317846394855118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prstDash val="sysDash"/>
          </a:ln>
        </c:spPr>
        <c:crossAx val="265973760"/>
        <c:crosses val="autoZero"/>
        <c:crossBetween val="between"/>
        <c:majorUnit val="1"/>
      </c:valAx>
      <c:valAx>
        <c:axId val="265977216"/>
        <c:scaling>
          <c:orientation val="minMax"/>
          <c:max val="8"/>
          <c:min val="-1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0.86952397648471014"/>
              <c:y val="2.2360555715878364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65987584"/>
        <c:crosses val="max"/>
        <c:crossBetween val="between"/>
        <c:majorUnit val="1"/>
      </c:valAx>
      <c:catAx>
        <c:axId val="265987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597721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660993988654644"/>
          <c:y val="0.92391998297510114"/>
          <c:w val="0.66780120226907125"/>
          <c:h val="7.608001702489891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118521330923133E-2"/>
          <c:y val="5.3958197633672753E-2"/>
          <c:w val="0.91976295733815372"/>
          <c:h val="0.779548611111111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'23. ábra'!$B$4</c:f>
              <c:strCache>
                <c:ptCount val="1"/>
                <c:pt idx="0">
                  <c:v>Dividend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numRef>
              <c:f>'23. ábra'!$C$2:$T$2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'23. ábra'!$C$4:$T$4</c:f>
              <c:numCache>
                <c:formatCode>0.0</c:formatCode>
                <c:ptCount val="18"/>
                <c:pt idx="0">
                  <c:v>2.1916345330164462</c:v>
                </c:pt>
                <c:pt idx="1">
                  <c:v>2.624589237925234</c:v>
                </c:pt>
                <c:pt idx="2">
                  <c:v>4.128887846622348</c:v>
                </c:pt>
                <c:pt idx="3">
                  <c:v>4.0634833482320634</c:v>
                </c:pt>
                <c:pt idx="4">
                  <c:v>3.6740362723806692</c:v>
                </c:pt>
                <c:pt idx="5">
                  <c:v>3.8457032276438077</c:v>
                </c:pt>
                <c:pt idx="6">
                  <c:v>4.0532236546056648</c:v>
                </c:pt>
                <c:pt idx="7">
                  <c:v>3.1968450339447312</c:v>
                </c:pt>
                <c:pt idx="8">
                  <c:v>3.2905228079956736</c:v>
                </c:pt>
                <c:pt idx="9">
                  <c:v>2.8693700518448573</c:v>
                </c:pt>
                <c:pt idx="10">
                  <c:v>2.5702633200863247</c:v>
                </c:pt>
                <c:pt idx="11">
                  <c:v>2.9851611841672439</c:v>
                </c:pt>
                <c:pt idx="12">
                  <c:v>2.4656771771249129</c:v>
                </c:pt>
                <c:pt idx="13">
                  <c:v>2.2634181660115704</c:v>
                </c:pt>
                <c:pt idx="14">
                  <c:v>2.3465092655706026</c:v>
                </c:pt>
                <c:pt idx="15">
                  <c:v>2.6451234592276283</c:v>
                </c:pt>
                <c:pt idx="16">
                  <c:v>2.7472446861248336</c:v>
                </c:pt>
                <c:pt idx="17">
                  <c:v>2.2611855340481197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42-42BD-9896-9E659A351E79}"/>
            </c:ext>
          </c:extLst>
        </c:ser>
        <c:ser>
          <c:idx val="2"/>
          <c:order val="2"/>
          <c:tx>
            <c:strRef>
              <c:f>'23. ábra'!$B$5</c:f>
              <c:strCache>
                <c:ptCount val="1"/>
                <c:pt idx="0">
                  <c:v>Reinvested earnings</c:v>
                </c:pt>
              </c:strCache>
            </c:strRef>
          </c:tx>
          <c:spPr>
            <a:solidFill>
              <a:schemeClr val="tx2">
                <a:lumMod val="25000"/>
                <a:lumOff val="75000"/>
              </a:schemeClr>
            </a:solidFill>
          </c:spPr>
          <c:invertIfNegative val="0"/>
          <c:cat>
            <c:numRef>
              <c:f>'23. ábra'!$C$2:$T$2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'23. ábra'!$C$5:$T$5</c:f>
              <c:numCache>
                <c:formatCode>0.0</c:formatCode>
                <c:ptCount val="18"/>
                <c:pt idx="0">
                  <c:v>2.6342152675841826</c:v>
                </c:pt>
                <c:pt idx="1">
                  <c:v>2.0875474434455183</c:v>
                </c:pt>
                <c:pt idx="2">
                  <c:v>1.5115179874404334</c:v>
                </c:pt>
                <c:pt idx="3">
                  <c:v>2.2574104450907941</c:v>
                </c:pt>
                <c:pt idx="4">
                  <c:v>0.89034501259097842</c:v>
                </c:pt>
                <c:pt idx="5">
                  <c:v>-0.33515973061200172</c:v>
                </c:pt>
                <c:pt idx="6">
                  <c:v>-0.17403159540800411</c:v>
                </c:pt>
                <c:pt idx="7">
                  <c:v>1.3240204431927365</c:v>
                </c:pt>
                <c:pt idx="8">
                  <c:v>1.3963131175357608</c:v>
                </c:pt>
                <c:pt idx="9">
                  <c:v>1.5033196115766461</c:v>
                </c:pt>
                <c:pt idx="10">
                  <c:v>3.5937211546687644</c:v>
                </c:pt>
                <c:pt idx="11">
                  <c:v>3.5414736871090806</c:v>
                </c:pt>
                <c:pt idx="12">
                  <c:v>3.489022979984302</c:v>
                </c:pt>
                <c:pt idx="13">
                  <c:v>4.7925220017757528</c:v>
                </c:pt>
                <c:pt idx="14">
                  <c:v>4.1442900622636127</c:v>
                </c:pt>
                <c:pt idx="15">
                  <c:v>3.0013192298249605</c:v>
                </c:pt>
                <c:pt idx="16">
                  <c:v>2.6003413760157659</c:v>
                </c:pt>
                <c:pt idx="17">
                  <c:v>3.5983398753140521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42-42BD-9896-9E659A351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973760"/>
        <c:axId val="265975296"/>
      </c:barChart>
      <c:lineChart>
        <c:grouping val="standard"/>
        <c:varyColors val="0"/>
        <c:ser>
          <c:idx val="0"/>
          <c:order val="0"/>
          <c:tx>
            <c:strRef>
              <c:f>'23. ábra'!$B$3</c:f>
              <c:strCache>
                <c:ptCount val="1"/>
                <c:pt idx="0">
                  <c:v>Profit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'23. ábra'!$C$2:$S$2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'23. ábra'!$C$3:$T$3</c:f>
              <c:numCache>
                <c:formatCode>0.0</c:formatCode>
                <c:ptCount val="18"/>
                <c:pt idx="0">
                  <c:v>4.8258498006006292</c:v>
                </c:pt>
                <c:pt idx="1">
                  <c:v>4.7121366813707519</c:v>
                </c:pt>
                <c:pt idx="2">
                  <c:v>5.640405834062781</c:v>
                </c:pt>
                <c:pt idx="3">
                  <c:v>6.3208937933228571</c:v>
                </c:pt>
                <c:pt idx="4">
                  <c:v>4.5643812849716481</c:v>
                </c:pt>
                <c:pt idx="5">
                  <c:v>3.5105434970318061</c:v>
                </c:pt>
                <c:pt idx="6">
                  <c:v>3.8791920591976599</c:v>
                </c:pt>
                <c:pt idx="7">
                  <c:v>4.5208654771374679</c:v>
                </c:pt>
                <c:pt idx="8">
                  <c:v>4.686835925531434</c:v>
                </c:pt>
                <c:pt idx="9">
                  <c:v>4.3726896634215038</c:v>
                </c:pt>
                <c:pt idx="10">
                  <c:v>6.1639844747550887</c:v>
                </c:pt>
                <c:pt idx="11">
                  <c:v>6.5266348712763236</c:v>
                </c:pt>
                <c:pt idx="12">
                  <c:v>5.9547001571092144</c:v>
                </c:pt>
                <c:pt idx="13">
                  <c:v>7.0559401677873241</c:v>
                </c:pt>
                <c:pt idx="14">
                  <c:v>6.4907993278342149</c:v>
                </c:pt>
                <c:pt idx="15">
                  <c:v>5.6464426890525896</c:v>
                </c:pt>
                <c:pt idx="16">
                  <c:v>5.3475860621405999</c:v>
                </c:pt>
                <c:pt idx="17">
                  <c:v>5.8595254093621714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42-42BD-9896-9E659A351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987584"/>
        <c:axId val="265977216"/>
      </c:lineChart>
      <c:catAx>
        <c:axId val="26597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265975296"/>
        <c:crosses val="autoZero"/>
        <c:auto val="1"/>
        <c:lblAlgn val="ctr"/>
        <c:lblOffset val="100"/>
        <c:noMultiLvlLbl val="0"/>
      </c:catAx>
      <c:valAx>
        <c:axId val="265975296"/>
        <c:scaling>
          <c:orientation val="minMax"/>
          <c:max val="8"/>
          <c:min val="-1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4.3735761529038381E-2"/>
              <c:y val="2.317846394855118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65973760"/>
        <c:crosses val="autoZero"/>
        <c:crossBetween val="between"/>
        <c:majorUnit val="1"/>
      </c:valAx>
      <c:valAx>
        <c:axId val="265977216"/>
        <c:scaling>
          <c:orientation val="minMax"/>
          <c:max val="8"/>
          <c:min val="-1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952397648471014"/>
              <c:y val="2.2360555715878364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65987584"/>
        <c:crosses val="max"/>
        <c:crossBetween val="between"/>
        <c:majorUnit val="1"/>
      </c:valAx>
      <c:catAx>
        <c:axId val="265987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597721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660993988654644"/>
          <c:y val="0.92391998297510114"/>
          <c:w val="0.66780120226907125"/>
          <c:h val="7.608001702489891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446706190135236E-2"/>
          <c:y val="5.3770514000930421E-2"/>
          <c:w val="0.88129317683837383"/>
          <c:h val="0.63350208333333347"/>
        </c:manualLayout>
      </c:layout>
      <c:lineChart>
        <c:grouping val="standard"/>
        <c:varyColors val="0"/>
        <c:ser>
          <c:idx val="0"/>
          <c:order val="0"/>
          <c:tx>
            <c:strRef>
              <c:f>'24. ábra'!$A$2</c:f>
              <c:strCache>
                <c:ptCount val="1"/>
                <c:pt idx="0">
                  <c:v>FDI arányos jövedelem - bankok</c:v>
                </c:pt>
              </c:strCache>
            </c:strRef>
          </c:tx>
          <c:spPr>
            <a:ln w="41275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'24. ábra'!$C$1:$T$1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'24. ábra'!$C$2:$T$2</c:f>
              <c:numCache>
                <c:formatCode>0.0</c:formatCode>
                <c:ptCount val="18"/>
                <c:pt idx="0">
                  <c:v>15.897389571002444</c:v>
                </c:pt>
                <c:pt idx="1">
                  <c:v>15.100096851416463</c:v>
                </c:pt>
                <c:pt idx="2">
                  <c:v>12.567211411165655</c:v>
                </c:pt>
                <c:pt idx="3">
                  <c:v>13.207265958192693</c:v>
                </c:pt>
                <c:pt idx="4">
                  <c:v>9.4488186768716176</c:v>
                </c:pt>
                <c:pt idx="5">
                  <c:v>12.111669486790751</c:v>
                </c:pt>
                <c:pt idx="6">
                  <c:v>13.48201822734271</c:v>
                </c:pt>
                <c:pt idx="7">
                  <c:v>16.454509887987683</c:v>
                </c:pt>
                <c:pt idx="8">
                  <c:v>6.4333020686802893</c:v>
                </c:pt>
                <c:pt idx="9">
                  <c:v>3.8912250279195164</c:v>
                </c:pt>
                <c:pt idx="10">
                  <c:v>11.053894153833683</c:v>
                </c:pt>
                <c:pt idx="11">
                  <c:v>6.9671702346986883</c:v>
                </c:pt>
                <c:pt idx="12">
                  <c:v>5.8952838064327668</c:v>
                </c:pt>
                <c:pt idx="13">
                  <c:v>8.7889984115202804</c:v>
                </c:pt>
                <c:pt idx="14">
                  <c:v>9.0045810517685769</c:v>
                </c:pt>
                <c:pt idx="15">
                  <c:v>8.5628449335707</c:v>
                </c:pt>
                <c:pt idx="16">
                  <c:v>7.5643758555119707</c:v>
                </c:pt>
                <c:pt idx="17">
                  <c:v>9.3560860908684074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F0-432F-BE11-30A1300BCEFA}"/>
            </c:ext>
          </c:extLst>
        </c:ser>
        <c:ser>
          <c:idx val="1"/>
          <c:order val="1"/>
          <c:tx>
            <c:strRef>
              <c:f>'24. ábra'!$A$3</c:f>
              <c:strCache>
                <c:ptCount val="1"/>
                <c:pt idx="0">
                  <c:v>FDI arányos jövedelem - nem pénzügyi vállalat</c:v>
                </c:pt>
              </c:strCache>
            </c:strRef>
          </c:tx>
          <c:spPr>
            <a:ln w="41275">
              <a:solidFill>
                <a:schemeClr val="tx2">
                  <a:lumMod val="25000"/>
                  <a:lumOff val="75000"/>
                </a:schemeClr>
              </a:solidFill>
            </a:ln>
          </c:spPr>
          <c:marker>
            <c:symbol val="none"/>
          </c:marker>
          <c:cat>
            <c:numRef>
              <c:f>'24. ábra'!$C$1:$T$1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'24. ábra'!$C$3:$T$3</c:f>
              <c:numCache>
                <c:formatCode>0.0</c:formatCode>
                <c:ptCount val="18"/>
                <c:pt idx="0">
                  <c:v>9.7267127336837031</c:v>
                </c:pt>
                <c:pt idx="1">
                  <c:v>8.4982440363017382</c:v>
                </c:pt>
                <c:pt idx="2">
                  <c:v>9.853579698201262</c:v>
                </c:pt>
                <c:pt idx="3">
                  <c:v>10.739056696879217</c:v>
                </c:pt>
                <c:pt idx="4">
                  <c:v>8.1612380616504563</c:v>
                </c:pt>
                <c:pt idx="5">
                  <c:v>5.2215447333440013</c:v>
                </c:pt>
                <c:pt idx="6">
                  <c:v>5.7979336878549796</c:v>
                </c:pt>
                <c:pt idx="7">
                  <c:v>6.5968759094272649</c:v>
                </c:pt>
                <c:pt idx="8">
                  <c:v>7.4288031067201361</c:v>
                </c:pt>
                <c:pt idx="9">
                  <c:v>6.8873361963075519</c:v>
                </c:pt>
                <c:pt idx="10">
                  <c:v>9.1420928973428008</c:v>
                </c:pt>
                <c:pt idx="11">
                  <c:v>8.8826324079567929</c:v>
                </c:pt>
                <c:pt idx="12">
                  <c:v>9.7050877353620812</c:v>
                </c:pt>
                <c:pt idx="13">
                  <c:v>11.946589840515601</c:v>
                </c:pt>
                <c:pt idx="14">
                  <c:v>10.968938601065897</c:v>
                </c:pt>
                <c:pt idx="15">
                  <c:v>9.5370909128943051</c:v>
                </c:pt>
                <c:pt idx="16">
                  <c:v>8.8915500544514128</c:v>
                </c:pt>
                <c:pt idx="17">
                  <c:v>10.623152367704321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F0-432F-BE11-30A1300BC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978624"/>
        <c:axId val="267988992"/>
      </c:lineChart>
      <c:lineChart>
        <c:grouping val="standard"/>
        <c:varyColors val="0"/>
        <c:ser>
          <c:idx val="2"/>
          <c:order val="2"/>
          <c:tx>
            <c:strRef>
              <c:f>'24. ábra'!$A$4</c:f>
              <c:strCache>
                <c:ptCount val="1"/>
                <c:pt idx="0">
                  <c:v>Osztalékhányad - bankok (j.t.)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ysDash"/>
            </a:ln>
          </c:spPr>
          <c:marker>
            <c:symbol val="square"/>
            <c:size val="8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'24. ábra'!$C$1:$R$1</c:f>
              <c:numCache>
                <c:formatCode>General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cat>
          <c:val>
            <c:numRef>
              <c:f>'24. ábra'!$C$4:$T$4</c:f>
              <c:numCache>
                <c:formatCode>0.0</c:formatCode>
                <c:ptCount val="18"/>
                <c:pt idx="0">
                  <c:v>12.766954902818433</c:v>
                </c:pt>
                <c:pt idx="1">
                  <c:v>29.197594817414174</c:v>
                </c:pt>
                <c:pt idx="2">
                  <c:v>50.018548207366074</c:v>
                </c:pt>
                <c:pt idx="3">
                  <c:v>43.099855850367945</c:v>
                </c:pt>
                <c:pt idx="4">
                  <c:v>45.701063411891433</c:v>
                </c:pt>
                <c:pt idx="5">
                  <c:v>31.979900323489808</c:v>
                </c:pt>
                <c:pt idx="6">
                  <c:v>32.048666076813674</c:v>
                </c:pt>
                <c:pt idx="7">
                  <c:v>29.048799033346235</c:v>
                </c:pt>
                <c:pt idx="8">
                  <c:v>49.821260036421272</c:v>
                </c:pt>
                <c:pt idx="9">
                  <c:v>56.268164965575792</c:v>
                </c:pt>
                <c:pt idx="10">
                  <c:v>19.36535788965168</c:v>
                </c:pt>
                <c:pt idx="11">
                  <c:v>37.487715836398536</c:v>
                </c:pt>
                <c:pt idx="12">
                  <c:v>34.899528430385132</c:v>
                </c:pt>
                <c:pt idx="13">
                  <c:v>25.69093802368722</c:v>
                </c:pt>
                <c:pt idx="14">
                  <c:v>56.862413471861352</c:v>
                </c:pt>
                <c:pt idx="15">
                  <c:v>46.746232665124481</c:v>
                </c:pt>
                <c:pt idx="16">
                  <c:v>14.194608697021572</c:v>
                </c:pt>
                <c:pt idx="17">
                  <c:v>8.6293763305454476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F0-432F-BE11-30A1300BCEFA}"/>
            </c:ext>
          </c:extLst>
        </c:ser>
        <c:ser>
          <c:idx val="3"/>
          <c:order val="3"/>
          <c:tx>
            <c:strRef>
              <c:f>'24. ábra'!$A$5</c:f>
              <c:strCache>
                <c:ptCount val="1"/>
                <c:pt idx="0">
                  <c:v>Osztalékhányad - nem pénzügyi vállalat (j.t.)</c:v>
                </c:pt>
              </c:strCache>
            </c:strRef>
          </c:tx>
          <c:spPr>
            <a:ln w="31750">
              <a:solidFill>
                <a:schemeClr val="tx2">
                  <a:lumMod val="25000"/>
                  <a:lumOff val="75000"/>
                </a:schemeClr>
              </a:solidFill>
              <a:prstDash val="sysDash"/>
            </a:ln>
          </c:spPr>
          <c:marker>
            <c:symbol val="diamond"/>
            <c:size val="10"/>
            <c:spPr>
              <a:solidFill>
                <a:schemeClr val="tx2">
                  <a:lumMod val="25000"/>
                  <a:lumOff val="75000"/>
                </a:schemeClr>
              </a:solidFill>
              <a:ln>
                <a:noFill/>
              </a:ln>
            </c:spPr>
          </c:marker>
          <c:cat>
            <c:numRef>
              <c:f>'24. ábra'!$C$1:$R$1</c:f>
              <c:numCache>
                <c:formatCode>General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cat>
          <c:val>
            <c:numRef>
              <c:f>'24. ábra'!$C$5:$T$5</c:f>
              <c:numCache>
                <c:formatCode>0.0</c:formatCode>
                <c:ptCount val="18"/>
                <c:pt idx="0">
                  <c:v>50.347218025084018</c:v>
                </c:pt>
                <c:pt idx="1">
                  <c:v>59.813641734028153</c:v>
                </c:pt>
                <c:pt idx="2">
                  <c:v>75.814137461797458</c:v>
                </c:pt>
                <c:pt idx="3">
                  <c:v>67.233244976546942</c:v>
                </c:pt>
                <c:pt idx="4">
                  <c:v>84.816066663689455</c:v>
                </c:pt>
                <c:pt idx="5">
                  <c:v>128.08578811397012</c:v>
                </c:pt>
                <c:pt idx="6">
                  <c:v>120.26457133608916</c:v>
                </c:pt>
                <c:pt idx="7">
                  <c:v>77.127949634495323</c:v>
                </c:pt>
                <c:pt idx="8">
                  <c:v>70.548984140670086</c:v>
                </c:pt>
                <c:pt idx="9">
                  <c:v>65.268023953123773</c:v>
                </c:pt>
                <c:pt idx="10">
                  <c:v>43.066624874558414</c:v>
                </c:pt>
                <c:pt idx="11">
                  <c:v>45.781106221476804</c:v>
                </c:pt>
                <c:pt idx="12">
                  <c:v>41.678317876703574</c:v>
                </c:pt>
                <c:pt idx="13">
                  <c:v>32.423077880057043</c:v>
                </c:pt>
                <c:pt idx="14">
                  <c:v>34.951872196318234</c:v>
                </c:pt>
                <c:pt idx="15">
                  <c:v>46.852088046756649</c:v>
                </c:pt>
                <c:pt idx="16">
                  <c:v>53.509467795514922</c:v>
                </c:pt>
                <c:pt idx="17">
                  <c:v>40.418351197440046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F0-432F-BE11-30A1300BC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038144"/>
        <c:axId val="267990912"/>
      </c:lineChart>
      <c:catAx>
        <c:axId val="26797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67988992"/>
        <c:crosses val="autoZero"/>
        <c:auto val="1"/>
        <c:lblAlgn val="ctr"/>
        <c:lblOffset val="100"/>
        <c:noMultiLvlLbl val="0"/>
      </c:catAx>
      <c:valAx>
        <c:axId val="267988992"/>
        <c:scaling>
          <c:orientation val="minMax"/>
          <c:max val="18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3.9582937915940586E-2"/>
              <c:y val="4.7654910090796779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67978624"/>
        <c:crosses val="autoZero"/>
        <c:crossBetween val="between"/>
        <c:majorUnit val="2"/>
      </c:valAx>
      <c:valAx>
        <c:axId val="267990912"/>
        <c:scaling>
          <c:orientation val="minMax"/>
          <c:max val="18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0.83152619086215729"/>
              <c:y val="4.7594047067886669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68038144"/>
        <c:crosses val="max"/>
        <c:crossBetween val="between"/>
        <c:majorUnit val="20"/>
      </c:valAx>
      <c:catAx>
        <c:axId val="268038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799091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0097604166666669"/>
          <c:w val="1"/>
          <c:h val="0.19902395833333333"/>
        </c:manualLayout>
      </c:layout>
      <c:overlay val="0"/>
      <c:txPr>
        <a:bodyPr/>
        <a:lstStyle/>
        <a:p>
          <a:pPr>
            <a:defRPr sz="900"/>
          </a:pPr>
          <a:endParaRPr lang="hu-H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446706190135236E-2"/>
          <c:y val="5.3770514000930421E-2"/>
          <c:w val="0.88129317683837383"/>
          <c:h val="0.70846736111111119"/>
        </c:manualLayout>
      </c:layout>
      <c:lineChart>
        <c:grouping val="standard"/>
        <c:varyColors val="0"/>
        <c:ser>
          <c:idx val="0"/>
          <c:order val="0"/>
          <c:tx>
            <c:strRef>
              <c:f>'24. ábra'!$B$2</c:f>
              <c:strCache>
                <c:ptCount val="1"/>
                <c:pt idx="0">
                  <c:v>FDI proportionate profit - banks</c:v>
                </c:pt>
              </c:strCache>
            </c:strRef>
          </c:tx>
          <c:spPr>
            <a:ln w="41275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'24. ábra'!$C$1:$T$1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'24. ábra'!$C$2:$T$2</c:f>
              <c:numCache>
                <c:formatCode>0.0</c:formatCode>
                <c:ptCount val="18"/>
                <c:pt idx="0">
                  <c:v>15.897389571002444</c:v>
                </c:pt>
                <c:pt idx="1">
                  <c:v>15.100096851416463</c:v>
                </c:pt>
                <c:pt idx="2">
                  <c:v>12.567211411165655</c:v>
                </c:pt>
                <c:pt idx="3">
                  <c:v>13.207265958192693</c:v>
                </c:pt>
                <c:pt idx="4">
                  <c:v>9.4488186768716176</c:v>
                </c:pt>
                <c:pt idx="5">
                  <c:v>12.111669486790751</c:v>
                </c:pt>
                <c:pt idx="6">
                  <c:v>13.48201822734271</c:v>
                </c:pt>
                <c:pt idx="7">
                  <c:v>16.454509887987683</c:v>
                </c:pt>
                <c:pt idx="8">
                  <c:v>6.4333020686802893</c:v>
                </c:pt>
                <c:pt idx="9">
                  <c:v>3.8912250279195164</c:v>
                </c:pt>
                <c:pt idx="10">
                  <c:v>11.053894153833683</c:v>
                </c:pt>
                <c:pt idx="11">
                  <c:v>6.9671702346986883</c:v>
                </c:pt>
                <c:pt idx="12">
                  <c:v>5.8952838064327668</c:v>
                </c:pt>
                <c:pt idx="13">
                  <c:v>8.7889984115202804</c:v>
                </c:pt>
                <c:pt idx="14">
                  <c:v>9.0045810517685769</c:v>
                </c:pt>
                <c:pt idx="15">
                  <c:v>8.5628449335707</c:v>
                </c:pt>
                <c:pt idx="16">
                  <c:v>7.5643758555119707</c:v>
                </c:pt>
                <c:pt idx="17">
                  <c:v>9.3560860908684074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44-4A80-81EE-2733A708B4CA}"/>
            </c:ext>
          </c:extLst>
        </c:ser>
        <c:ser>
          <c:idx val="1"/>
          <c:order val="1"/>
          <c:tx>
            <c:strRef>
              <c:f>'24. ábra'!$B$3</c:f>
              <c:strCache>
                <c:ptCount val="1"/>
                <c:pt idx="0">
                  <c:v>FDI proportionate profit - corporations</c:v>
                </c:pt>
              </c:strCache>
            </c:strRef>
          </c:tx>
          <c:spPr>
            <a:ln w="41275">
              <a:solidFill>
                <a:schemeClr val="tx2">
                  <a:lumMod val="25000"/>
                  <a:lumOff val="75000"/>
                </a:schemeClr>
              </a:solidFill>
            </a:ln>
          </c:spPr>
          <c:marker>
            <c:symbol val="none"/>
          </c:marker>
          <c:cat>
            <c:numRef>
              <c:f>'24. ábra'!$C$1:$T$1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'24. ábra'!$C$3:$T$3</c:f>
              <c:numCache>
                <c:formatCode>0.0</c:formatCode>
                <c:ptCount val="18"/>
                <c:pt idx="0">
                  <c:v>9.7267127336837031</c:v>
                </c:pt>
                <c:pt idx="1">
                  <c:v>8.4982440363017382</c:v>
                </c:pt>
                <c:pt idx="2">
                  <c:v>9.853579698201262</c:v>
                </c:pt>
                <c:pt idx="3">
                  <c:v>10.739056696879217</c:v>
                </c:pt>
                <c:pt idx="4">
                  <c:v>8.1612380616504563</c:v>
                </c:pt>
                <c:pt idx="5">
                  <c:v>5.2215447333440013</c:v>
                </c:pt>
                <c:pt idx="6">
                  <c:v>5.7979336878549796</c:v>
                </c:pt>
                <c:pt idx="7">
                  <c:v>6.5968759094272649</c:v>
                </c:pt>
                <c:pt idx="8">
                  <c:v>7.4288031067201361</c:v>
                </c:pt>
                <c:pt idx="9">
                  <c:v>6.8873361963075519</c:v>
                </c:pt>
                <c:pt idx="10">
                  <c:v>9.1420928973428008</c:v>
                </c:pt>
                <c:pt idx="11">
                  <c:v>8.8826324079567929</c:v>
                </c:pt>
                <c:pt idx="12">
                  <c:v>9.7050877353620812</c:v>
                </c:pt>
                <c:pt idx="13">
                  <c:v>11.946589840515601</c:v>
                </c:pt>
                <c:pt idx="14">
                  <c:v>10.968938601065897</c:v>
                </c:pt>
                <c:pt idx="15">
                  <c:v>9.5370909128943051</c:v>
                </c:pt>
                <c:pt idx="16">
                  <c:v>8.8915500544514128</c:v>
                </c:pt>
                <c:pt idx="17">
                  <c:v>10.623152367704321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44-4A80-81EE-2733A708B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978624"/>
        <c:axId val="267988992"/>
      </c:lineChart>
      <c:lineChart>
        <c:grouping val="standard"/>
        <c:varyColors val="0"/>
        <c:ser>
          <c:idx val="2"/>
          <c:order val="2"/>
          <c:tx>
            <c:strRef>
              <c:f>'24. ábra'!$B$4</c:f>
              <c:strCache>
                <c:ptCount val="1"/>
                <c:pt idx="0">
                  <c:v>Dividend ration - banks (r.h.a)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ysDash"/>
            </a:ln>
          </c:spPr>
          <c:marker>
            <c:symbol val="square"/>
            <c:size val="8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'24. ábra'!$C$1:$R$1</c:f>
              <c:numCache>
                <c:formatCode>General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cat>
          <c:val>
            <c:numRef>
              <c:f>'24. ábra'!$C$4:$T$4</c:f>
              <c:numCache>
                <c:formatCode>0.0</c:formatCode>
                <c:ptCount val="18"/>
                <c:pt idx="0">
                  <c:v>12.766954902818433</c:v>
                </c:pt>
                <c:pt idx="1">
                  <c:v>29.197594817414174</c:v>
                </c:pt>
                <c:pt idx="2">
                  <c:v>50.018548207366074</c:v>
                </c:pt>
                <c:pt idx="3">
                  <c:v>43.099855850367945</c:v>
                </c:pt>
                <c:pt idx="4">
                  <c:v>45.701063411891433</c:v>
                </c:pt>
                <c:pt idx="5">
                  <c:v>31.979900323489808</c:v>
                </c:pt>
                <c:pt idx="6">
                  <c:v>32.048666076813674</c:v>
                </c:pt>
                <c:pt idx="7">
                  <c:v>29.048799033346235</c:v>
                </c:pt>
                <c:pt idx="8">
                  <c:v>49.821260036421272</c:v>
                </c:pt>
                <c:pt idx="9">
                  <c:v>56.268164965575792</c:v>
                </c:pt>
                <c:pt idx="10">
                  <c:v>19.36535788965168</c:v>
                </c:pt>
                <c:pt idx="11">
                  <c:v>37.487715836398536</c:v>
                </c:pt>
                <c:pt idx="12">
                  <c:v>34.899528430385132</c:v>
                </c:pt>
                <c:pt idx="13">
                  <c:v>25.69093802368722</c:v>
                </c:pt>
                <c:pt idx="14">
                  <c:v>56.862413471861352</c:v>
                </c:pt>
                <c:pt idx="15">
                  <c:v>46.746232665124481</c:v>
                </c:pt>
                <c:pt idx="16">
                  <c:v>14.194608697021572</c:v>
                </c:pt>
                <c:pt idx="17">
                  <c:v>8.6293763305454476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44-4A80-81EE-2733A708B4CA}"/>
            </c:ext>
          </c:extLst>
        </c:ser>
        <c:ser>
          <c:idx val="3"/>
          <c:order val="3"/>
          <c:tx>
            <c:strRef>
              <c:f>'24. ábra'!$B$5</c:f>
              <c:strCache>
                <c:ptCount val="1"/>
                <c:pt idx="0">
                  <c:v>Dividend ration - corporations (r.h.a)</c:v>
                </c:pt>
              </c:strCache>
            </c:strRef>
          </c:tx>
          <c:spPr>
            <a:ln w="31750">
              <a:solidFill>
                <a:schemeClr val="tx2">
                  <a:lumMod val="25000"/>
                  <a:lumOff val="75000"/>
                </a:schemeClr>
              </a:solidFill>
              <a:prstDash val="sysDash"/>
            </a:ln>
          </c:spPr>
          <c:marker>
            <c:symbol val="diamond"/>
            <c:size val="10"/>
            <c:spPr>
              <a:solidFill>
                <a:schemeClr val="tx2">
                  <a:lumMod val="25000"/>
                  <a:lumOff val="75000"/>
                </a:schemeClr>
              </a:solidFill>
              <a:ln>
                <a:noFill/>
              </a:ln>
            </c:spPr>
          </c:marker>
          <c:cat>
            <c:numRef>
              <c:f>'24. ábra'!$C$1:$R$1</c:f>
              <c:numCache>
                <c:formatCode>General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cat>
          <c:val>
            <c:numRef>
              <c:f>'24. ábra'!$C$5:$T$5</c:f>
              <c:numCache>
                <c:formatCode>0.0</c:formatCode>
                <c:ptCount val="18"/>
                <c:pt idx="0">
                  <c:v>50.347218025084018</c:v>
                </c:pt>
                <c:pt idx="1">
                  <c:v>59.813641734028153</c:v>
                </c:pt>
                <c:pt idx="2">
                  <c:v>75.814137461797458</c:v>
                </c:pt>
                <c:pt idx="3">
                  <c:v>67.233244976546942</c:v>
                </c:pt>
                <c:pt idx="4">
                  <c:v>84.816066663689455</c:v>
                </c:pt>
                <c:pt idx="5">
                  <c:v>128.08578811397012</c:v>
                </c:pt>
                <c:pt idx="6">
                  <c:v>120.26457133608916</c:v>
                </c:pt>
                <c:pt idx="7">
                  <c:v>77.127949634495323</c:v>
                </c:pt>
                <c:pt idx="8">
                  <c:v>70.548984140670086</c:v>
                </c:pt>
                <c:pt idx="9">
                  <c:v>65.268023953123773</c:v>
                </c:pt>
                <c:pt idx="10">
                  <c:v>43.066624874558414</c:v>
                </c:pt>
                <c:pt idx="11">
                  <c:v>45.781106221476804</c:v>
                </c:pt>
                <c:pt idx="12">
                  <c:v>41.678317876703574</c:v>
                </c:pt>
                <c:pt idx="13">
                  <c:v>32.423077880057043</c:v>
                </c:pt>
                <c:pt idx="14">
                  <c:v>34.951872196318234</c:v>
                </c:pt>
                <c:pt idx="15">
                  <c:v>46.852088046756649</c:v>
                </c:pt>
                <c:pt idx="16">
                  <c:v>53.509467795514922</c:v>
                </c:pt>
                <c:pt idx="17">
                  <c:v>40.418351197440046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44-4A80-81EE-2733A708B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038144"/>
        <c:axId val="267990912"/>
      </c:lineChart>
      <c:catAx>
        <c:axId val="26797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67988992"/>
        <c:crosses val="autoZero"/>
        <c:auto val="1"/>
        <c:lblAlgn val="ctr"/>
        <c:lblOffset val="100"/>
        <c:noMultiLvlLbl val="0"/>
      </c:catAx>
      <c:valAx>
        <c:axId val="267988992"/>
        <c:scaling>
          <c:orientation val="minMax"/>
          <c:max val="18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3.9582937915940586E-2"/>
              <c:y val="4.7654910090796779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67978624"/>
        <c:crosses val="autoZero"/>
        <c:crossBetween val="between"/>
        <c:majorUnit val="2"/>
      </c:valAx>
      <c:valAx>
        <c:axId val="267990912"/>
        <c:scaling>
          <c:orientation val="minMax"/>
          <c:max val="18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3152619086215729"/>
              <c:y val="4.7594047067886669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68038144"/>
        <c:crosses val="max"/>
        <c:crossBetween val="between"/>
        <c:majorUnit val="20"/>
      </c:valAx>
      <c:catAx>
        <c:axId val="268038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799091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7594131944444442"/>
          <c:w val="1"/>
          <c:h val="0.12405868055555555"/>
        </c:manualLayout>
      </c:layout>
      <c:overlay val="0"/>
      <c:txPr>
        <a:bodyPr/>
        <a:lstStyle/>
        <a:p>
          <a:pPr>
            <a:defRPr sz="900"/>
          </a:pPr>
          <a:endParaRPr lang="hu-H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134424860879347E-2"/>
          <c:y val="5.3770514000930421E-2"/>
          <c:w val="0.89573071737008514"/>
          <c:h val="0.80531523147879591"/>
        </c:manualLayout>
      </c:layout>
      <c:lineChart>
        <c:grouping val="standard"/>
        <c:varyColors val="0"/>
        <c:ser>
          <c:idx val="0"/>
          <c:order val="0"/>
          <c:tx>
            <c:strRef>
              <c:f>'25. ábra'!$A$3</c:f>
              <c:strCache>
                <c:ptCount val="1"/>
                <c:pt idx="0">
                  <c:v>Export</c:v>
                </c:pt>
              </c:strCache>
            </c:strRef>
          </c:tx>
          <c:spPr>
            <a:ln w="38100">
              <a:solidFill>
                <a:schemeClr val="tx2">
                  <a:lumMod val="25000"/>
                  <a:lumOff val="75000"/>
                </a:schemeClr>
              </a:solidFill>
            </a:ln>
          </c:spPr>
          <c:marker>
            <c:symbol val="none"/>
          </c:marker>
          <c:cat>
            <c:numRef>
              <c:f>'25. ábra'!$C$2:$S$2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'25. ábra'!$C$3:$S$3</c:f>
              <c:numCache>
                <c:formatCode>0.0</c:formatCode>
                <c:ptCount val="17"/>
                <c:pt idx="0">
                  <c:v>12.340583004364376</c:v>
                </c:pt>
                <c:pt idx="1">
                  <c:v>27.163334805161838</c:v>
                </c:pt>
                <c:pt idx="2">
                  <c:v>11.524471464664714</c:v>
                </c:pt>
                <c:pt idx="3">
                  <c:v>7.710188874101064</c:v>
                </c:pt>
                <c:pt idx="4">
                  <c:v>-8.768268964991762</c:v>
                </c:pt>
                <c:pt idx="5">
                  <c:v>13.246584377994679</c:v>
                </c:pt>
                <c:pt idx="6">
                  <c:v>10.194537891762096</c:v>
                </c:pt>
                <c:pt idx="7">
                  <c:v>1.3723005474408865</c:v>
                </c:pt>
                <c:pt idx="8">
                  <c:v>4.102769027857974</c:v>
                </c:pt>
                <c:pt idx="9">
                  <c:v>10.248447276847045</c:v>
                </c:pt>
                <c:pt idx="10">
                  <c:v>7.0789701461110042</c:v>
                </c:pt>
                <c:pt idx="11">
                  <c:v>2.2234649868758254</c:v>
                </c:pt>
                <c:pt idx="12">
                  <c:v>7.8647339597928863</c:v>
                </c:pt>
                <c:pt idx="13">
                  <c:v>7.6870619682498358</c:v>
                </c:pt>
                <c:pt idx="14">
                  <c:v>6.9620698343549918</c:v>
                </c:pt>
                <c:pt idx="15">
                  <c:v>-1.8679679741487973</c:v>
                </c:pt>
                <c:pt idx="16">
                  <c:v>17.825970038130919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1E-405C-939C-AA6B2218C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933952"/>
        <c:axId val="289943936"/>
      </c:lineChart>
      <c:lineChart>
        <c:grouping val="standard"/>
        <c:varyColors val="0"/>
        <c:ser>
          <c:idx val="1"/>
          <c:order val="1"/>
          <c:tx>
            <c:strRef>
              <c:f>'25. ábra'!$A$4</c:f>
              <c:strCache>
                <c:ptCount val="1"/>
                <c:pt idx="0">
                  <c:v>Külföldi tulajdonú vállalatok nyeresége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'25. ábra'!$C$2:$R$2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'25. ábra'!$C$4:$S$4</c:f>
              <c:numCache>
                <c:formatCode>0.0</c:formatCode>
                <c:ptCount val="17"/>
                <c:pt idx="0">
                  <c:v>4.5153304775483747</c:v>
                </c:pt>
                <c:pt idx="1">
                  <c:v>28.983338122308567</c:v>
                </c:pt>
                <c:pt idx="2">
                  <c:v>18.490729744382463</c:v>
                </c:pt>
                <c:pt idx="3">
                  <c:v>-23.557336501621492</c:v>
                </c:pt>
                <c:pt idx="4">
                  <c:v>-25.143727993614405</c:v>
                </c:pt>
                <c:pt idx="5">
                  <c:v>14.528129640255912</c:v>
                </c:pt>
                <c:pt idx="6">
                  <c:v>20.987992054195331</c:v>
                </c:pt>
                <c:pt idx="7">
                  <c:v>5.4992283057808038</c:v>
                </c:pt>
                <c:pt idx="8">
                  <c:v>-2.4840202779496963</c:v>
                </c:pt>
                <c:pt idx="9">
                  <c:v>52.351802574836057</c:v>
                </c:pt>
                <c:pt idx="10">
                  <c:v>12.853294652003555</c:v>
                </c:pt>
                <c:pt idx="11">
                  <c:v>-5.531665243811787</c:v>
                </c:pt>
                <c:pt idx="12">
                  <c:v>28.529904587123497</c:v>
                </c:pt>
                <c:pt idx="13">
                  <c:v>1.6180466153509201</c:v>
                </c:pt>
                <c:pt idx="14">
                  <c:v>-4.712463676416462</c:v>
                </c:pt>
                <c:pt idx="15">
                  <c:v>-3.8068792854084421</c:v>
                </c:pt>
                <c:pt idx="16">
                  <c:v>25.416537976550984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1E-405C-939C-AA6B2218C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948032"/>
        <c:axId val="289945856"/>
      </c:lineChart>
      <c:catAx>
        <c:axId val="28993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289943936"/>
        <c:crosses val="autoZero"/>
        <c:auto val="1"/>
        <c:lblAlgn val="ctr"/>
        <c:lblOffset val="100"/>
        <c:noMultiLvlLbl val="0"/>
      </c:catAx>
      <c:valAx>
        <c:axId val="289943936"/>
        <c:scaling>
          <c:orientation val="minMax"/>
          <c:max val="60"/>
          <c:min val="-3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5.1867297958818698E-2"/>
              <c:y val="1.962067677531383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89933952"/>
        <c:crosses val="autoZero"/>
        <c:crossBetween val="between"/>
        <c:majorUnit val="10"/>
      </c:valAx>
      <c:valAx>
        <c:axId val="289945856"/>
        <c:scaling>
          <c:orientation val="minMax"/>
          <c:max val="60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0.86423740133014992"/>
              <c:y val="1.962067677531383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89948032"/>
        <c:crosses val="max"/>
        <c:crossBetween val="between"/>
        <c:majorUnit val="10"/>
      </c:valAx>
      <c:catAx>
        <c:axId val="28994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994585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25112484016421"/>
          <c:y val="0.94470415607497882"/>
          <c:w val="0.73062973282185883"/>
          <c:h val="5.319610639221278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134424860879347E-2"/>
          <c:y val="5.3770514000930421E-2"/>
          <c:w val="0.89573071737008514"/>
          <c:h val="0.80531523147879591"/>
        </c:manualLayout>
      </c:layout>
      <c:lineChart>
        <c:grouping val="standard"/>
        <c:varyColors val="0"/>
        <c:ser>
          <c:idx val="0"/>
          <c:order val="0"/>
          <c:tx>
            <c:strRef>
              <c:f>'25. ábra'!$B$3</c:f>
              <c:strCache>
                <c:ptCount val="1"/>
                <c:pt idx="0">
                  <c:v>Export</c:v>
                </c:pt>
              </c:strCache>
            </c:strRef>
          </c:tx>
          <c:spPr>
            <a:ln w="38100">
              <a:solidFill>
                <a:schemeClr val="tx2">
                  <a:lumMod val="25000"/>
                  <a:lumOff val="75000"/>
                </a:schemeClr>
              </a:solidFill>
            </a:ln>
          </c:spPr>
          <c:marker>
            <c:symbol val="none"/>
          </c:marker>
          <c:cat>
            <c:numRef>
              <c:f>'25. ábra'!$C$2:$S$2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'25. ábra'!$C$3:$S$3</c:f>
              <c:numCache>
                <c:formatCode>0.0</c:formatCode>
                <c:ptCount val="17"/>
                <c:pt idx="0">
                  <c:v>12.340583004364376</c:v>
                </c:pt>
                <c:pt idx="1">
                  <c:v>27.163334805161838</c:v>
                </c:pt>
                <c:pt idx="2">
                  <c:v>11.524471464664714</c:v>
                </c:pt>
                <c:pt idx="3">
                  <c:v>7.710188874101064</c:v>
                </c:pt>
                <c:pt idx="4">
                  <c:v>-8.768268964991762</c:v>
                </c:pt>
                <c:pt idx="5">
                  <c:v>13.246584377994679</c:v>
                </c:pt>
                <c:pt idx="6">
                  <c:v>10.194537891762096</c:v>
                </c:pt>
                <c:pt idx="7">
                  <c:v>1.3723005474408865</c:v>
                </c:pt>
                <c:pt idx="8">
                  <c:v>4.102769027857974</c:v>
                </c:pt>
                <c:pt idx="9">
                  <c:v>10.248447276847045</c:v>
                </c:pt>
                <c:pt idx="10">
                  <c:v>7.0789701461110042</c:v>
                </c:pt>
                <c:pt idx="11">
                  <c:v>2.2234649868758254</c:v>
                </c:pt>
                <c:pt idx="12">
                  <c:v>7.8647339597928863</c:v>
                </c:pt>
                <c:pt idx="13">
                  <c:v>7.6870619682498358</c:v>
                </c:pt>
                <c:pt idx="14">
                  <c:v>6.9620698343549918</c:v>
                </c:pt>
                <c:pt idx="15">
                  <c:v>-1.8679679741487973</c:v>
                </c:pt>
                <c:pt idx="16">
                  <c:v>17.825970038130919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A0-489C-9DB6-9D1456904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933952"/>
        <c:axId val="289943936"/>
      </c:lineChart>
      <c:lineChart>
        <c:grouping val="standard"/>
        <c:varyColors val="0"/>
        <c:ser>
          <c:idx val="1"/>
          <c:order val="1"/>
          <c:tx>
            <c:strRef>
              <c:f>'25. ábra'!$B$4</c:f>
              <c:strCache>
                <c:ptCount val="1"/>
                <c:pt idx="0">
                  <c:v>Profit of foreign owned corporations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'25. ábra'!$C$2:$R$2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'25. ábra'!$C$4:$S$4</c:f>
              <c:numCache>
                <c:formatCode>0.0</c:formatCode>
                <c:ptCount val="17"/>
                <c:pt idx="0">
                  <c:v>4.5153304775483747</c:v>
                </c:pt>
                <c:pt idx="1">
                  <c:v>28.983338122308567</c:v>
                </c:pt>
                <c:pt idx="2">
                  <c:v>18.490729744382463</c:v>
                </c:pt>
                <c:pt idx="3">
                  <c:v>-23.557336501621492</c:v>
                </c:pt>
                <c:pt idx="4">
                  <c:v>-25.143727993614405</c:v>
                </c:pt>
                <c:pt idx="5">
                  <c:v>14.528129640255912</c:v>
                </c:pt>
                <c:pt idx="6">
                  <c:v>20.987992054195331</c:v>
                </c:pt>
                <c:pt idx="7">
                  <c:v>5.4992283057808038</c:v>
                </c:pt>
                <c:pt idx="8">
                  <c:v>-2.4840202779496963</c:v>
                </c:pt>
                <c:pt idx="9">
                  <c:v>52.351802574836057</c:v>
                </c:pt>
                <c:pt idx="10">
                  <c:v>12.853294652003555</c:v>
                </c:pt>
                <c:pt idx="11">
                  <c:v>-5.531665243811787</c:v>
                </c:pt>
                <c:pt idx="12">
                  <c:v>28.529904587123497</c:v>
                </c:pt>
                <c:pt idx="13">
                  <c:v>1.6180466153509201</c:v>
                </c:pt>
                <c:pt idx="14">
                  <c:v>-4.712463676416462</c:v>
                </c:pt>
                <c:pt idx="15">
                  <c:v>-3.8068792854084421</c:v>
                </c:pt>
                <c:pt idx="16">
                  <c:v>25.416537976550984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A0-489C-9DB6-9D1456904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948032"/>
        <c:axId val="289945856"/>
      </c:lineChart>
      <c:catAx>
        <c:axId val="28993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289943936"/>
        <c:crosses val="autoZero"/>
        <c:auto val="1"/>
        <c:lblAlgn val="ctr"/>
        <c:lblOffset val="100"/>
        <c:noMultiLvlLbl val="0"/>
      </c:catAx>
      <c:valAx>
        <c:axId val="289943936"/>
        <c:scaling>
          <c:orientation val="minMax"/>
          <c:max val="60"/>
          <c:min val="-3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1867297958818698E-2"/>
              <c:y val="1.962067677531383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89933952"/>
        <c:crosses val="autoZero"/>
        <c:crossBetween val="between"/>
        <c:majorUnit val="10"/>
      </c:valAx>
      <c:valAx>
        <c:axId val="289945856"/>
        <c:scaling>
          <c:orientation val="minMax"/>
          <c:max val="60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423740133014992"/>
              <c:y val="1.962067677531383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89948032"/>
        <c:crosses val="max"/>
        <c:crossBetween val="between"/>
        <c:majorUnit val="10"/>
      </c:valAx>
      <c:catAx>
        <c:axId val="28994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994585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25112484016421"/>
          <c:y val="0.94470415607497882"/>
          <c:w val="0.73062973282185883"/>
          <c:h val="5.319610639221278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261201241111429E-2"/>
          <c:y val="5.224965277777778E-2"/>
          <c:w val="0.89747761777274415"/>
          <c:h val="0.3981093750000001"/>
        </c:manualLayout>
      </c:layout>
      <c:barChart>
        <c:barDir val="col"/>
        <c:grouping val="clustered"/>
        <c:varyColors val="0"/>
        <c:ser>
          <c:idx val="0"/>
          <c:order val="0"/>
          <c:tx>
            <c:v>Nyereséghányad növekedése (2020-ról 2021-re)</c:v>
          </c:tx>
          <c:spPr>
            <a:solidFill>
              <a:schemeClr val="tx2">
                <a:lumMod val="25000"/>
                <a:lumOff val="75000"/>
              </a:schemeClr>
            </a:solidFill>
          </c:spPr>
          <c:invertIfNegative val="0"/>
          <c:cat>
            <c:strRef>
              <c:f>'26. ábra'!$A$3:$A$37</c:f>
              <c:strCache>
                <c:ptCount val="35"/>
                <c:pt idx="0">
                  <c:v>Biztosítás, nyugdíj</c:v>
                </c:pt>
                <c:pt idx="1">
                  <c:v>Gyógyszergyártás</c:v>
                </c:pt>
                <c:pt idx="2">
                  <c:v>Mezőgazdaság</c:v>
                </c:pt>
                <c:pt idx="3">
                  <c:v>Vezetői tanácsadás</c:v>
                </c:pt>
                <c:pt idx="4">
                  <c:v>Jogi tevékenység</c:v>
                </c:pt>
                <c:pt idx="5">
                  <c:v>       Távközlés</c:v>
                </c:pt>
                <c:pt idx="6">
                  <c:v>Egyéb feldolgozóipar</c:v>
                </c:pt>
                <c:pt idx="7">
                  <c:v>Villamos berendezés</c:v>
                </c:pt>
                <c:pt idx="8">
                  <c:v>Élelmiszer gyártás</c:v>
                </c:pt>
                <c:pt idx="9">
                  <c:v>Tud. kutatás, fejlesztés</c:v>
                </c:pt>
                <c:pt idx="10">
                  <c:v>Egyéb üzleti szolgáltatás</c:v>
                </c:pt>
                <c:pt idx="11">
                  <c:v>Műanyag termék gyártás</c:v>
                </c:pt>
                <c:pt idx="12">
                  <c:v>Gépi berendezés gyártás</c:v>
                </c:pt>
                <c:pt idx="13">
                  <c:v>Infokommunikáció</c:v>
                </c:pt>
                <c:pt idx="14">
                  <c:v>Összesen</c:v>
                </c:pt>
                <c:pt idx="15">
                  <c:v>       Pénzügyi közvetítés</c:v>
                </c:pt>
                <c:pt idx="16">
                  <c:v>Egyéb monetáris közvetítés</c:v>
                </c:pt>
                <c:pt idx="17">
                  <c:v>Járműgyártás</c:v>
                </c:pt>
                <c:pt idx="18">
                  <c:v>Információs szolgáltatás</c:v>
                </c:pt>
                <c:pt idx="19">
                  <c:v>Elektron. termék gyártás</c:v>
                </c:pt>
                <c:pt idx="20">
                  <c:v>Kereskedelem, javítás</c:v>
                </c:pt>
                <c:pt idx="21">
                  <c:v>Fafeld., papírgy., nyomda</c:v>
                </c:pt>
                <c:pt idx="22">
                  <c:v>Ingatlanügyletek</c:v>
                </c:pt>
                <c:pt idx="23">
                  <c:v>       Információs szolgáltatás</c:v>
                </c:pt>
                <c:pt idx="24">
                  <c:v>Fém termék gyártása</c:v>
                </c:pt>
                <c:pt idx="25">
                  <c:v>Építőipar</c:v>
                </c:pt>
                <c:pt idx="26">
                  <c:v>Ásványi termék gyártása</c:v>
                </c:pt>
                <c:pt idx="27">
                  <c:v>Ruházati termék</c:v>
                </c:pt>
                <c:pt idx="28">
                  <c:v>Bányászat, kőfejtés</c:v>
                </c:pt>
                <c:pt idx="29">
                  <c:v>Szállítás, raktározás</c:v>
                </c:pt>
                <c:pt idx="30">
                  <c:v>Szálláshely, vendéglátás</c:v>
                </c:pt>
                <c:pt idx="31">
                  <c:v>Villamosenergia</c:v>
                </c:pt>
                <c:pt idx="32">
                  <c:v>Vegyi anyag gyártása</c:v>
                </c:pt>
                <c:pt idx="33">
                  <c:v>Szennyvíz-,hulladékgazd.</c:v>
                </c:pt>
                <c:pt idx="34">
                  <c:v>Koksz, kőolaj</c:v>
                </c:pt>
              </c:strCache>
            </c:strRef>
          </c:cat>
          <c:val>
            <c:numRef>
              <c:f>'26. ábra'!$D$3:$D$37</c:f>
              <c:numCache>
                <c:formatCode>0.0</c:formatCode>
                <c:ptCount val="35"/>
                <c:pt idx="0">
                  <c:v>-4.3774174670973576</c:v>
                </c:pt>
                <c:pt idx="1">
                  <c:v>-2.9665783528889502</c:v>
                </c:pt>
                <c:pt idx="2">
                  <c:v>-2.673225135092439</c:v>
                </c:pt>
                <c:pt idx="3">
                  <c:v>-2.6133544414633825</c:v>
                </c:pt>
                <c:pt idx="4">
                  <c:v>-2.2238617124285573</c:v>
                </c:pt>
                <c:pt idx="5">
                  <c:v>-1.9078113980944735</c:v>
                </c:pt>
                <c:pt idx="6">
                  <c:v>-1.3384960808224768</c:v>
                </c:pt>
                <c:pt idx="7">
                  <c:v>-0.894567943576277</c:v>
                </c:pt>
                <c:pt idx="8">
                  <c:v>0.21773131995090544</c:v>
                </c:pt>
                <c:pt idx="9">
                  <c:v>0.54096194473327586</c:v>
                </c:pt>
                <c:pt idx="10">
                  <c:v>1.0351448964181977</c:v>
                </c:pt>
                <c:pt idx="11">
                  <c:v>1.2913243004065986</c:v>
                </c:pt>
                <c:pt idx="12">
                  <c:v>1.427704501993956</c:v>
                </c:pt>
                <c:pt idx="13">
                  <c:v>1.5197313739153806</c:v>
                </c:pt>
                <c:pt idx="14">
                  <c:v>1.6886614838806366</c:v>
                </c:pt>
                <c:pt idx="15">
                  <c:v>1.6906486268124565</c:v>
                </c:pt>
                <c:pt idx="16">
                  <c:v>1.7363113627314331</c:v>
                </c:pt>
                <c:pt idx="17">
                  <c:v>1.7768136069080809</c:v>
                </c:pt>
                <c:pt idx="18">
                  <c:v>1.7941209048366353</c:v>
                </c:pt>
                <c:pt idx="19">
                  <c:v>2.5443211713499565</c:v>
                </c:pt>
                <c:pt idx="20">
                  <c:v>2.6656361166639755</c:v>
                </c:pt>
                <c:pt idx="21">
                  <c:v>2.6797238933109586</c:v>
                </c:pt>
                <c:pt idx="22">
                  <c:v>3.944146167443189</c:v>
                </c:pt>
                <c:pt idx="23">
                  <c:v>4.8573499497721855</c:v>
                </c:pt>
                <c:pt idx="24">
                  <c:v>5.1955378904287093</c:v>
                </c:pt>
                <c:pt idx="25">
                  <c:v>5.2109402124019049</c:v>
                </c:pt>
                <c:pt idx="26">
                  <c:v>5.3128349663655232</c:v>
                </c:pt>
                <c:pt idx="27">
                  <c:v>5.462469094906405</c:v>
                </c:pt>
                <c:pt idx="28">
                  <c:v>5.4970917098285179</c:v>
                </c:pt>
                <c:pt idx="29">
                  <c:v>5.9888976222018115</c:v>
                </c:pt>
                <c:pt idx="30">
                  <c:v>6.1453807866646759</c:v>
                </c:pt>
                <c:pt idx="31">
                  <c:v>6.2323839525213893</c:v>
                </c:pt>
                <c:pt idx="32">
                  <c:v>6.951805314780259</c:v>
                </c:pt>
                <c:pt idx="33">
                  <c:v>12.696448313971597</c:v>
                </c:pt>
                <c:pt idx="34">
                  <c:v>54.816514379353158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1D-4957-A3D1-6E9F36974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778368"/>
        <c:axId val="292779904"/>
      </c:barChart>
      <c:lineChart>
        <c:grouping val="standard"/>
        <c:varyColors val="0"/>
        <c:ser>
          <c:idx val="1"/>
          <c:order val="1"/>
          <c:marker>
            <c:symbol val="none"/>
          </c:marker>
          <c:cat>
            <c:strRef>
              <c:f>'26. ábra'!$A$3:$A$37</c:f>
              <c:strCache>
                <c:ptCount val="35"/>
                <c:pt idx="0">
                  <c:v>Biztosítás, nyugdíj</c:v>
                </c:pt>
                <c:pt idx="1">
                  <c:v>Gyógyszergyártás</c:v>
                </c:pt>
                <c:pt idx="2">
                  <c:v>Mezőgazdaság</c:v>
                </c:pt>
                <c:pt idx="3">
                  <c:v>Vezetői tanácsadás</c:v>
                </c:pt>
                <c:pt idx="4">
                  <c:v>Jogi tevékenység</c:v>
                </c:pt>
                <c:pt idx="5">
                  <c:v>       Távközlés</c:v>
                </c:pt>
                <c:pt idx="6">
                  <c:v>Egyéb feldolgozóipar</c:v>
                </c:pt>
                <c:pt idx="7">
                  <c:v>Villamos berendezés</c:v>
                </c:pt>
                <c:pt idx="8">
                  <c:v>Élelmiszer gyártás</c:v>
                </c:pt>
                <c:pt idx="9">
                  <c:v>Tud. kutatás, fejlesztés</c:v>
                </c:pt>
                <c:pt idx="10">
                  <c:v>Egyéb üzleti szolgáltatás</c:v>
                </c:pt>
                <c:pt idx="11">
                  <c:v>Műanyag termék gyártás</c:v>
                </c:pt>
                <c:pt idx="12">
                  <c:v>Gépi berendezés gyártás</c:v>
                </c:pt>
                <c:pt idx="13">
                  <c:v>Infokommunikáció</c:v>
                </c:pt>
                <c:pt idx="14">
                  <c:v>Összesen</c:v>
                </c:pt>
                <c:pt idx="15">
                  <c:v>       Pénzügyi közvetítés</c:v>
                </c:pt>
                <c:pt idx="16">
                  <c:v>Egyéb monetáris közvetítés</c:v>
                </c:pt>
                <c:pt idx="17">
                  <c:v>Járműgyártás</c:v>
                </c:pt>
                <c:pt idx="18">
                  <c:v>Információs szolgáltatás</c:v>
                </c:pt>
                <c:pt idx="19">
                  <c:v>Elektron. termék gyártás</c:v>
                </c:pt>
                <c:pt idx="20">
                  <c:v>Kereskedelem, javítás</c:v>
                </c:pt>
                <c:pt idx="21">
                  <c:v>Fafeld., papírgy., nyomda</c:v>
                </c:pt>
                <c:pt idx="22">
                  <c:v>Ingatlanügyletek</c:v>
                </c:pt>
                <c:pt idx="23">
                  <c:v>       Információs szolgáltatás</c:v>
                </c:pt>
                <c:pt idx="24">
                  <c:v>Fém termék gyártása</c:v>
                </c:pt>
                <c:pt idx="25">
                  <c:v>Építőipar</c:v>
                </c:pt>
                <c:pt idx="26">
                  <c:v>Ásványi termék gyártása</c:v>
                </c:pt>
                <c:pt idx="27">
                  <c:v>Ruházati termék</c:v>
                </c:pt>
                <c:pt idx="28">
                  <c:v>Bányászat, kőfejtés</c:v>
                </c:pt>
                <c:pt idx="29">
                  <c:v>Szállítás, raktározás</c:v>
                </c:pt>
                <c:pt idx="30">
                  <c:v>Szálláshely, vendéglátás</c:v>
                </c:pt>
                <c:pt idx="31">
                  <c:v>Villamosenergia</c:v>
                </c:pt>
                <c:pt idx="32">
                  <c:v>Vegyi anyag gyártása</c:v>
                </c:pt>
                <c:pt idx="33">
                  <c:v>Szennyvíz-,hulladékgazd.</c:v>
                </c:pt>
                <c:pt idx="34">
                  <c:v>Koksz, kőolaj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D1D-4957-A3D1-6E9F3697453D}"/>
            </c:ext>
          </c:extLst>
        </c:ser>
        <c:ser>
          <c:idx val="2"/>
          <c:order val="2"/>
          <c:tx>
            <c:v>Nyereséghányad átlagos növekedése</c:v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Ref>
              <c:f>'26. ábra'!$A$3:$A$37</c:f>
              <c:strCache>
                <c:ptCount val="35"/>
                <c:pt idx="0">
                  <c:v>Biztosítás, nyugdíj</c:v>
                </c:pt>
                <c:pt idx="1">
                  <c:v>Gyógyszergyártás</c:v>
                </c:pt>
                <c:pt idx="2">
                  <c:v>Mezőgazdaság</c:v>
                </c:pt>
                <c:pt idx="3">
                  <c:v>Vezetői tanácsadás</c:v>
                </c:pt>
                <c:pt idx="4">
                  <c:v>Jogi tevékenység</c:v>
                </c:pt>
                <c:pt idx="5">
                  <c:v>       Távközlés</c:v>
                </c:pt>
                <c:pt idx="6">
                  <c:v>Egyéb feldolgozóipar</c:v>
                </c:pt>
                <c:pt idx="7">
                  <c:v>Villamos berendezés</c:v>
                </c:pt>
                <c:pt idx="8">
                  <c:v>Élelmiszer gyártás</c:v>
                </c:pt>
                <c:pt idx="9">
                  <c:v>Tud. kutatás, fejlesztés</c:v>
                </c:pt>
                <c:pt idx="10">
                  <c:v>Egyéb üzleti szolgáltatás</c:v>
                </c:pt>
                <c:pt idx="11">
                  <c:v>Műanyag termék gyártás</c:v>
                </c:pt>
                <c:pt idx="12">
                  <c:v>Gépi berendezés gyártás</c:v>
                </c:pt>
                <c:pt idx="13">
                  <c:v>Infokommunikáció</c:v>
                </c:pt>
                <c:pt idx="14">
                  <c:v>Összesen</c:v>
                </c:pt>
                <c:pt idx="15">
                  <c:v>       Pénzügyi közvetítés</c:v>
                </c:pt>
                <c:pt idx="16">
                  <c:v>Egyéb monetáris közvetítés</c:v>
                </c:pt>
                <c:pt idx="17">
                  <c:v>Járműgyártás</c:v>
                </c:pt>
                <c:pt idx="18">
                  <c:v>Információs szolgáltatás</c:v>
                </c:pt>
                <c:pt idx="19">
                  <c:v>Elektron. termék gyártás</c:v>
                </c:pt>
                <c:pt idx="20">
                  <c:v>Kereskedelem, javítás</c:v>
                </c:pt>
                <c:pt idx="21">
                  <c:v>Fafeld., papírgy., nyomda</c:v>
                </c:pt>
                <c:pt idx="22">
                  <c:v>Ingatlanügyletek</c:v>
                </c:pt>
                <c:pt idx="23">
                  <c:v>       Információs szolgáltatás</c:v>
                </c:pt>
                <c:pt idx="24">
                  <c:v>Fém termék gyártása</c:v>
                </c:pt>
                <c:pt idx="25">
                  <c:v>Építőipar</c:v>
                </c:pt>
                <c:pt idx="26">
                  <c:v>Ásványi termék gyártása</c:v>
                </c:pt>
                <c:pt idx="27">
                  <c:v>Ruházati termék</c:v>
                </c:pt>
                <c:pt idx="28">
                  <c:v>Bányászat, kőfejtés</c:v>
                </c:pt>
                <c:pt idx="29">
                  <c:v>Szállítás, raktározás</c:v>
                </c:pt>
                <c:pt idx="30">
                  <c:v>Szálláshely, vendéglátás</c:v>
                </c:pt>
                <c:pt idx="31">
                  <c:v>Villamosenergia</c:v>
                </c:pt>
                <c:pt idx="32">
                  <c:v>Vegyi anyag gyártása</c:v>
                </c:pt>
                <c:pt idx="33">
                  <c:v>Szennyvíz-,hulladékgazd.</c:v>
                </c:pt>
                <c:pt idx="34">
                  <c:v>Koksz, kőolaj</c:v>
                </c:pt>
              </c:strCache>
            </c:strRef>
          </c:cat>
          <c:val>
            <c:numRef>
              <c:f>'26. ábra'!$C$3:$C$37</c:f>
              <c:numCache>
                <c:formatCode>0.0</c:formatCode>
                <c:ptCount val="35"/>
                <c:pt idx="0">
                  <c:v>3.7692949523739392</c:v>
                </c:pt>
                <c:pt idx="1">
                  <c:v>3.7692949523739392</c:v>
                </c:pt>
                <c:pt idx="2">
                  <c:v>3.7692949523739392</c:v>
                </c:pt>
                <c:pt idx="3">
                  <c:v>3.7692949523739392</c:v>
                </c:pt>
                <c:pt idx="4">
                  <c:v>3.7692949523739392</c:v>
                </c:pt>
                <c:pt idx="5">
                  <c:v>3.7692949523739392</c:v>
                </c:pt>
                <c:pt idx="6">
                  <c:v>3.7692949523739392</c:v>
                </c:pt>
                <c:pt idx="7">
                  <c:v>3.7692949523739392</c:v>
                </c:pt>
                <c:pt idx="8">
                  <c:v>3.7692949523739392</c:v>
                </c:pt>
                <c:pt idx="9">
                  <c:v>3.7692949523739392</c:v>
                </c:pt>
                <c:pt idx="10">
                  <c:v>3.7692949523739392</c:v>
                </c:pt>
                <c:pt idx="11">
                  <c:v>3.7692949523739392</c:v>
                </c:pt>
                <c:pt idx="12">
                  <c:v>3.7692949523739392</c:v>
                </c:pt>
                <c:pt idx="13">
                  <c:v>3.7692949523739392</c:v>
                </c:pt>
                <c:pt idx="14">
                  <c:v>3.7692949523739392</c:v>
                </c:pt>
                <c:pt idx="15">
                  <c:v>3.7692949523739392</c:v>
                </c:pt>
                <c:pt idx="16">
                  <c:v>3.7692949523739392</c:v>
                </c:pt>
                <c:pt idx="17">
                  <c:v>3.7692949523739392</c:v>
                </c:pt>
                <c:pt idx="18">
                  <c:v>3.7692949523739392</c:v>
                </c:pt>
                <c:pt idx="19">
                  <c:v>3.7692949523739392</c:v>
                </c:pt>
                <c:pt idx="20">
                  <c:v>3.7692949523739392</c:v>
                </c:pt>
                <c:pt idx="21">
                  <c:v>3.7692949523739392</c:v>
                </c:pt>
                <c:pt idx="22">
                  <c:v>3.7692949523739392</c:v>
                </c:pt>
                <c:pt idx="23">
                  <c:v>3.7692949523739392</c:v>
                </c:pt>
                <c:pt idx="24">
                  <c:v>3.7692949523739392</c:v>
                </c:pt>
                <c:pt idx="25">
                  <c:v>3.7692949523739392</c:v>
                </c:pt>
                <c:pt idx="26">
                  <c:v>3.7692949523739392</c:v>
                </c:pt>
                <c:pt idx="27">
                  <c:v>3.7692949523739392</c:v>
                </c:pt>
                <c:pt idx="28">
                  <c:v>3.7692949523739392</c:v>
                </c:pt>
                <c:pt idx="29">
                  <c:v>3.7692949523739392</c:v>
                </c:pt>
                <c:pt idx="30">
                  <c:v>3.7692949523739392</c:v>
                </c:pt>
                <c:pt idx="31">
                  <c:v>3.7692949523739392</c:v>
                </c:pt>
                <c:pt idx="32">
                  <c:v>3.7692949523739392</c:v>
                </c:pt>
                <c:pt idx="33">
                  <c:v>3.7692949523739392</c:v>
                </c:pt>
                <c:pt idx="34">
                  <c:v>3.7692949523739392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D-4957-A3D1-6E9F3697453D}"/>
            </c:ext>
          </c:extLst>
        </c:ser>
        <c:ser>
          <c:idx val="3"/>
          <c:order val="3"/>
          <c:tx>
            <c:v>Nyereséghányad (jobb tengely)</c:v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002060"/>
              </a:solidFill>
              <a:ln>
                <a:noFill/>
              </a:ln>
            </c:spPr>
          </c:marker>
          <c:cat>
            <c:strRef>
              <c:f>'26. ábra'!$A$3:$A$37</c:f>
              <c:strCache>
                <c:ptCount val="35"/>
                <c:pt idx="0">
                  <c:v>Biztosítás, nyugdíj</c:v>
                </c:pt>
                <c:pt idx="1">
                  <c:v>Gyógyszergyártás</c:v>
                </c:pt>
                <c:pt idx="2">
                  <c:v>Mezőgazdaság</c:v>
                </c:pt>
                <c:pt idx="3">
                  <c:v>Vezetői tanácsadás</c:v>
                </c:pt>
                <c:pt idx="4">
                  <c:v>Jogi tevékenység</c:v>
                </c:pt>
                <c:pt idx="5">
                  <c:v>       Távközlés</c:v>
                </c:pt>
                <c:pt idx="6">
                  <c:v>Egyéb feldolgozóipar</c:v>
                </c:pt>
                <c:pt idx="7">
                  <c:v>Villamos berendezés</c:v>
                </c:pt>
                <c:pt idx="8">
                  <c:v>Élelmiszer gyártás</c:v>
                </c:pt>
                <c:pt idx="9">
                  <c:v>Tud. kutatás, fejlesztés</c:v>
                </c:pt>
                <c:pt idx="10">
                  <c:v>Egyéb üzleti szolgáltatás</c:v>
                </c:pt>
                <c:pt idx="11">
                  <c:v>Műanyag termék gyártás</c:v>
                </c:pt>
                <c:pt idx="12">
                  <c:v>Gépi berendezés gyártás</c:v>
                </c:pt>
                <c:pt idx="13">
                  <c:v>Infokommunikáció</c:v>
                </c:pt>
                <c:pt idx="14">
                  <c:v>Összesen</c:v>
                </c:pt>
                <c:pt idx="15">
                  <c:v>       Pénzügyi közvetítés</c:v>
                </c:pt>
                <c:pt idx="16">
                  <c:v>Egyéb monetáris közvetítés</c:v>
                </c:pt>
                <c:pt idx="17">
                  <c:v>Járműgyártás</c:v>
                </c:pt>
                <c:pt idx="18">
                  <c:v>Információs szolgáltatás</c:v>
                </c:pt>
                <c:pt idx="19">
                  <c:v>Elektron. termék gyártás</c:v>
                </c:pt>
                <c:pt idx="20">
                  <c:v>Kereskedelem, javítás</c:v>
                </c:pt>
                <c:pt idx="21">
                  <c:v>Fafeld., papírgy., nyomda</c:v>
                </c:pt>
                <c:pt idx="22">
                  <c:v>Ingatlanügyletek</c:v>
                </c:pt>
                <c:pt idx="23">
                  <c:v>       Információs szolgáltatás</c:v>
                </c:pt>
                <c:pt idx="24">
                  <c:v>Fém termék gyártása</c:v>
                </c:pt>
                <c:pt idx="25">
                  <c:v>Építőipar</c:v>
                </c:pt>
                <c:pt idx="26">
                  <c:v>Ásványi termék gyártása</c:v>
                </c:pt>
                <c:pt idx="27">
                  <c:v>Ruházati termék</c:v>
                </c:pt>
                <c:pt idx="28">
                  <c:v>Bányászat, kőfejtés</c:v>
                </c:pt>
                <c:pt idx="29">
                  <c:v>Szállítás, raktározás</c:v>
                </c:pt>
                <c:pt idx="30">
                  <c:v>Szálláshely, vendéglátás</c:v>
                </c:pt>
                <c:pt idx="31">
                  <c:v>Villamosenergia</c:v>
                </c:pt>
                <c:pt idx="32">
                  <c:v>Vegyi anyag gyártása</c:v>
                </c:pt>
                <c:pt idx="33">
                  <c:v>Szennyvíz-,hulladékgazd.</c:v>
                </c:pt>
                <c:pt idx="34">
                  <c:v>Koksz, kőolaj</c:v>
                </c:pt>
              </c:strCache>
            </c:strRef>
          </c:cat>
          <c:val>
            <c:numRef>
              <c:f>'26. ábra'!$E$3:$E$37</c:f>
              <c:numCache>
                <c:formatCode>0.0</c:formatCode>
                <c:ptCount val="35"/>
                <c:pt idx="1">
                  <c:v>5.5372253116193741</c:v>
                </c:pt>
                <c:pt idx="3">
                  <c:v>11.695920717998808</c:v>
                </c:pt>
                <c:pt idx="5">
                  <c:v>14.40675993343655</c:v>
                </c:pt>
                <c:pt idx="7">
                  <c:v>5.28250977323962</c:v>
                </c:pt>
                <c:pt idx="8">
                  <c:v>15.319951123019518</c:v>
                </c:pt>
                <c:pt idx="11">
                  <c:v>13.336626863402138</c:v>
                </c:pt>
                <c:pt idx="12">
                  <c:v>8.3842592130223927</c:v>
                </c:pt>
                <c:pt idx="16">
                  <c:v>8.9552245091670279</c:v>
                </c:pt>
                <c:pt idx="17">
                  <c:v>7.1997863323505857</c:v>
                </c:pt>
                <c:pt idx="19">
                  <c:v>8.406688577569609</c:v>
                </c:pt>
                <c:pt idx="20">
                  <c:v>20.078283203444965</c:v>
                </c:pt>
                <c:pt idx="22">
                  <c:v>7.5018129159991691</c:v>
                </c:pt>
                <c:pt idx="24">
                  <c:v>12.658359581259134</c:v>
                </c:pt>
                <c:pt idx="29">
                  <c:v>9.2899690447758445</c:v>
                </c:pt>
                <c:pt idx="32">
                  <c:v>26.336047067623774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D-4957-A3D1-6E9F36974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792192"/>
        <c:axId val="292790272"/>
      </c:lineChart>
      <c:catAx>
        <c:axId val="292778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92779904"/>
        <c:crosses val="autoZero"/>
        <c:auto val="0"/>
        <c:lblAlgn val="ctr"/>
        <c:lblOffset val="100"/>
        <c:tickLblSkip val="1"/>
        <c:noMultiLvlLbl val="0"/>
      </c:catAx>
      <c:valAx>
        <c:axId val="292779904"/>
        <c:scaling>
          <c:orientation val="minMax"/>
          <c:max val="30"/>
          <c:min val="-5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százalékpont</a:t>
                </a:r>
              </a:p>
            </c:rich>
          </c:tx>
          <c:layout>
            <c:manualLayout>
              <c:xMode val="edge"/>
              <c:yMode val="edge"/>
              <c:x val="5.4665246506514491E-2"/>
              <c:y val="5.006433431644974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92778368"/>
        <c:crosses val="autoZero"/>
        <c:crossBetween val="between"/>
        <c:majorUnit val="5"/>
      </c:valAx>
      <c:valAx>
        <c:axId val="292790272"/>
        <c:scaling>
          <c:orientation val="minMax"/>
          <c:max val="30"/>
          <c:min val="-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0.85453749999999995"/>
              <c:y val="2.5881944444444446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92792192"/>
        <c:crosses val="max"/>
        <c:crossBetween val="between"/>
        <c:majorUnit val="5"/>
      </c:valAx>
      <c:catAx>
        <c:axId val="292792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9279027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"/>
          <c:y val="0.91857222222222223"/>
          <c:w val="1"/>
          <c:h val="8.1427777777777779E-2"/>
        </c:manualLayout>
      </c:layout>
      <c:overlay val="0"/>
      <c:txPr>
        <a:bodyPr/>
        <a:lstStyle/>
        <a:p>
          <a:pPr>
            <a:defRPr sz="800"/>
          </a:pPr>
          <a:endParaRPr lang="hu-H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261201241111429E-2"/>
          <c:y val="5.8070675359635664E-2"/>
          <c:w val="0.89747761777274415"/>
          <c:h val="0.318701736111111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'26. ábra'!$D$2</c:f>
              <c:strCache>
                <c:ptCount val="1"/>
                <c:pt idx="0">
                  <c:v>Profit margin</c:v>
                </c:pt>
              </c:strCache>
            </c:strRef>
          </c:tx>
          <c:spPr>
            <a:solidFill>
              <a:schemeClr val="tx2">
                <a:lumMod val="25000"/>
                <a:lumOff val="75000"/>
              </a:schemeClr>
            </a:solidFill>
          </c:spPr>
          <c:invertIfNegative val="0"/>
          <c:cat>
            <c:strRef>
              <c:f>'26. ábra'!$B$3:$B$37</c:f>
              <c:strCache>
                <c:ptCount val="35"/>
                <c:pt idx="0">
                  <c:v>Insurance, pension</c:v>
                </c:pt>
                <c:pt idx="1">
                  <c:v>Pharmaceutical production</c:v>
                </c:pt>
                <c:pt idx="2">
                  <c:v>Agriculture</c:v>
                </c:pt>
                <c:pt idx="3">
                  <c:v>Management consulting</c:v>
                </c:pt>
                <c:pt idx="4">
                  <c:v>Legal activity</c:v>
                </c:pt>
                <c:pt idx="5">
                  <c:v>Telecommunication</c:v>
                </c:pt>
                <c:pt idx="6">
                  <c:v>Other manufacturing industry</c:v>
                </c:pt>
                <c:pt idx="7">
                  <c:v>Electrical equipment</c:v>
                </c:pt>
                <c:pt idx="8">
                  <c:v>Food production</c:v>
                </c:pt>
                <c:pt idx="9">
                  <c:v>Scien. research and dev.</c:v>
                </c:pt>
                <c:pt idx="10">
                  <c:v>Other business services</c:v>
                </c:pt>
                <c:pt idx="11">
                  <c:v>Plastic product production</c:v>
                </c:pt>
                <c:pt idx="12">
                  <c:v>Machine equipment production</c:v>
                </c:pt>
                <c:pt idx="13">
                  <c:v>Information communication</c:v>
                </c:pt>
                <c:pt idx="14">
                  <c:v>Total</c:v>
                </c:pt>
                <c:pt idx="15">
                  <c:v>Financial intermediation</c:v>
                </c:pt>
                <c:pt idx="16">
                  <c:v>Other monetary intermediation</c:v>
                </c:pt>
                <c:pt idx="17">
                  <c:v>Vehicle production</c:v>
                </c:pt>
                <c:pt idx="18">
                  <c:v>Information service</c:v>
                </c:pt>
                <c:pt idx="19">
                  <c:v>Electronic production</c:v>
                </c:pt>
                <c:pt idx="20">
                  <c:v>Trade, repair</c:v>
                </c:pt>
                <c:pt idx="21">
                  <c:v>Wood, paper processing</c:v>
                </c:pt>
                <c:pt idx="22">
                  <c:v>Real estate transactions</c:v>
                </c:pt>
                <c:pt idx="23">
                  <c:v> Information service</c:v>
                </c:pt>
                <c:pt idx="24">
                  <c:v>Metal product manufacturing</c:v>
                </c:pt>
                <c:pt idx="25">
                  <c:v>Building industry</c:v>
                </c:pt>
                <c:pt idx="26">
                  <c:v>Mineral product production</c:v>
                </c:pt>
                <c:pt idx="27">
                  <c:v>Clothing product</c:v>
                </c:pt>
                <c:pt idx="28">
                  <c:v>Mining</c:v>
                </c:pt>
                <c:pt idx="29">
                  <c:v>Delivery, storage</c:v>
                </c:pt>
                <c:pt idx="30">
                  <c:v>Turism</c:v>
                </c:pt>
                <c:pt idx="31">
                  <c:v>Electricity</c:v>
                </c:pt>
                <c:pt idx="32">
                  <c:v>Chemical production</c:v>
                </c:pt>
                <c:pt idx="33">
                  <c:v>Sewage and waste man.</c:v>
                </c:pt>
                <c:pt idx="34">
                  <c:v>Coke, petroleum</c:v>
                </c:pt>
              </c:strCache>
            </c:strRef>
          </c:cat>
          <c:val>
            <c:numRef>
              <c:f>'26. ábra'!$D$3:$D$37</c:f>
              <c:numCache>
                <c:formatCode>0.0</c:formatCode>
                <c:ptCount val="35"/>
                <c:pt idx="0">
                  <c:v>-4.3774174670973576</c:v>
                </c:pt>
                <c:pt idx="1">
                  <c:v>-2.9665783528889502</c:v>
                </c:pt>
                <c:pt idx="2">
                  <c:v>-2.673225135092439</c:v>
                </c:pt>
                <c:pt idx="3">
                  <c:v>-2.6133544414633825</c:v>
                </c:pt>
                <c:pt idx="4">
                  <c:v>-2.2238617124285573</c:v>
                </c:pt>
                <c:pt idx="5">
                  <c:v>-1.9078113980944735</c:v>
                </c:pt>
                <c:pt idx="6">
                  <c:v>-1.3384960808224768</c:v>
                </c:pt>
                <c:pt idx="7">
                  <c:v>-0.894567943576277</c:v>
                </c:pt>
                <c:pt idx="8">
                  <c:v>0.21773131995090544</c:v>
                </c:pt>
                <c:pt idx="9">
                  <c:v>0.54096194473327586</c:v>
                </c:pt>
                <c:pt idx="10">
                  <c:v>1.0351448964181977</c:v>
                </c:pt>
                <c:pt idx="11">
                  <c:v>1.2913243004065986</c:v>
                </c:pt>
                <c:pt idx="12">
                  <c:v>1.427704501993956</c:v>
                </c:pt>
                <c:pt idx="13">
                  <c:v>1.5197313739153806</c:v>
                </c:pt>
                <c:pt idx="14">
                  <c:v>1.6886614838806366</c:v>
                </c:pt>
                <c:pt idx="15">
                  <c:v>1.6906486268124565</c:v>
                </c:pt>
                <c:pt idx="16">
                  <c:v>1.7363113627314331</c:v>
                </c:pt>
                <c:pt idx="17">
                  <c:v>1.7768136069080809</c:v>
                </c:pt>
                <c:pt idx="18">
                  <c:v>1.7941209048366353</c:v>
                </c:pt>
                <c:pt idx="19">
                  <c:v>2.5443211713499565</c:v>
                </c:pt>
                <c:pt idx="20">
                  <c:v>2.6656361166639755</c:v>
                </c:pt>
                <c:pt idx="21">
                  <c:v>2.6797238933109586</c:v>
                </c:pt>
                <c:pt idx="22">
                  <c:v>3.944146167443189</c:v>
                </c:pt>
                <c:pt idx="23">
                  <c:v>4.8573499497721855</c:v>
                </c:pt>
                <c:pt idx="24">
                  <c:v>5.1955378904287093</c:v>
                </c:pt>
                <c:pt idx="25">
                  <c:v>5.2109402124019049</c:v>
                </c:pt>
                <c:pt idx="26">
                  <c:v>5.3128349663655232</c:v>
                </c:pt>
                <c:pt idx="27">
                  <c:v>5.462469094906405</c:v>
                </c:pt>
                <c:pt idx="28">
                  <c:v>5.4970917098285179</c:v>
                </c:pt>
                <c:pt idx="29">
                  <c:v>5.9888976222018115</c:v>
                </c:pt>
                <c:pt idx="30">
                  <c:v>6.1453807866646759</c:v>
                </c:pt>
                <c:pt idx="31">
                  <c:v>6.2323839525213893</c:v>
                </c:pt>
                <c:pt idx="32">
                  <c:v>6.951805314780259</c:v>
                </c:pt>
                <c:pt idx="33">
                  <c:v>12.696448313971597</c:v>
                </c:pt>
                <c:pt idx="34">
                  <c:v>54.816514379353158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C8-49ED-89AD-6ED31F9C2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778368"/>
        <c:axId val="292779904"/>
      </c:barChart>
      <c:lineChart>
        <c:grouping val="standard"/>
        <c:varyColors val="0"/>
        <c:ser>
          <c:idx val="1"/>
          <c:order val="1"/>
          <c:marker>
            <c:symbol val="none"/>
          </c:marker>
          <c:cat>
            <c:strRef>
              <c:f>'26. ábra'!$B$3:$B$37</c:f>
              <c:strCache>
                <c:ptCount val="35"/>
                <c:pt idx="0">
                  <c:v>Insurance, pension</c:v>
                </c:pt>
                <c:pt idx="1">
                  <c:v>Pharmaceutical production</c:v>
                </c:pt>
                <c:pt idx="2">
                  <c:v>Agriculture</c:v>
                </c:pt>
                <c:pt idx="3">
                  <c:v>Management consulting</c:v>
                </c:pt>
                <c:pt idx="4">
                  <c:v>Legal activity</c:v>
                </c:pt>
                <c:pt idx="5">
                  <c:v>Telecommunication</c:v>
                </c:pt>
                <c:pt idx="6">
                  <c:v>Other manufacturing industry</c:v>
                </c:pt>
                <c:pt idx="7">
                  <c:v>Electrical equipment</c:v>
                </c:pt>
                <c:pt idx="8">
                  <c:v>Food production</c:v>
                </c:pt>
                <c:pt idx="9">
                  <c:v>Scien. research and dev.</c:v>
                </c:pt>
                <c:pt idx="10">
                  <c:v>Other business services</c:v>
                </c:pt>
                <c:pt idx="11">
                  <c:v>Plastic product production</c:v>
                </c:pt>
                <c:pt idx="12">
                  <c:v>Machine equipment production</c:v>
                </c:pt>
                <c:pt idx="13">
                  <c:v>Information communication</c:v>
                </c:pt>
                <c:pt idx="14">
                  <c:v>Total</c:v>
                </c:pt>
                <c:pt idx="15">
                  <c:v>Financial intermediation</c:v>
                </c:pt>
                <c:pt idx="16">
                  <c:v>Other monetary intermediation</c:v>
                </c:pt>
                <c:pt idx="17">
                  <c:v>Vehicle production</c:v>
                </c:pt>
                <c:pt idx="18">
                  <c:v>Information service</c:v>
                </c:pt>
                <c:pt idx="19">
                  <c:v>Electronic production</c:v>
                </c:pt>
                <c:pt idx="20">
                  <c:v>Trade, repair</c:v>
                </c:pt>
                <c:pt idx="21">
                  <c:v>Wood, paper processing</c:v>
                </c:pt>
                <c:pt idx="22">
                  <c:v>Real estate transactions</c:v>
                </c:pt>
                <c:pt idx="23">
                  <c:v> Information service</c:v>
                </c:pt>
                <c:pt idx="24">
                  <c:v>Metal product manufacturing</c:v>
                </c:pt>
                <c:pt idx="25">
                  <c:v>Building industry</c:v>
                </c:pt>
                <c:pt idx="26">
                  <c:v>Mineral product production</c:v>
                </c:pt>
                <c:pt idx="27">
                  <c:v>Clothing product</c:v>
                </c:pt>
                <c:pt idx="28">
                  <c:v>Mining</c:v>
                </c:pt>
                <c:pt idx="29">
                  <c:v>Delivery, storage</c:v>
                </c:pt>
                <c:pt idx="30">
                  <c:v>Turism</c:v>
                </c:pt>
                <c:pt idx="31">
                  <c:v>Electricity</c:v>
                </c:pt>
                <c:pt idx="32">
                  <c:v>Chemical production</c:v>
                </c:pt>
                <c:pt idx="33">
                  <c:v>Sewage and waste man.</c:v>
                </c:pt>
                <c:pt idx="34">
                  <c:v>Coke, petroleum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DC8-49ED-89AD-6ED31F9C2EB4}"/>
            </c:ext>
          </c:extLst>
        </c:ser>
        <c:ser>
          <c:idx val="2"/>
          <c:order val="2"/>
          <c:tx>
            <c:strRef>
              <c:f>'26. ábra'!$C$2</c:f>
              <c:strCache>
                <c:ptCount val="1"/>
                <c:pt idx="0">
                  <c:v>Average increase in profit margin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Ref>
              <c:f>'26. ábra'!$B$3:$B$37</c:f>
              <c:strCache>
                <c:ptCount val="35"/>
                <c:pt idx="0">
                  <c:v>Insurance, pension</c:v>
                </c:pt>
                <c:pt idx="1">
                  <c:v>Pharmaceutical production</c:v>
                </c:pt>
                <c:pt idx="2">
                  <c:v>Agriculture</c:v>
                </c:pt>
                <c:pt idx="3">
                  <c:v>Management consulting</c:v>
                </c:pt>
                <c:pt idx="4">
                  <c:v>Legal activity</c:v>
                </c:pt>
                <c:pt idx="5">
                  <c:v>Telecommunication</c:v>
                </c:pt>
                <c:pt idx="6">
                  <c:v>Other manufacturing industry</c:v>
                </c:pt>
                <c:pt idx="7">
                  <c:v>Electrical equipment</c:v>
                </c:pt>
                <c:pt idx="8">
                  <c:v>Food production</c:v>
                </c:pt>
                <c:pt idx="9">
                  <c:v>Scien. research and dev.</c:v>
                </c:pt>
                <c:pt idx="10">
                  <c:v>Other business services</c:v>
                </c:pt>
                <c:pt idx="11">
                  <c:v>Plastic product production</c:v>
                </c:pt>
                <c:pt idx="12">
                  <c:v>Machine equipment production</c:v>
                </c:pt>
                <c:pt idx="13">
                  <c:v>Information communication</c:v>
                </c:pt>
                <c:pt idx="14">
                  <c:v>Total</c:v>
                </c:pt>
                <c:pt idx="15">
                  <c:v>Financial intermediation</c:v>
                </c:pt>
                <c:pt idx="16">
                  <c:v>Other monetary intermediation</c:v>
                </c:pt>
                <c:pt idx="17">
                  <c:v>Vehicle production</c:v>
                </c:pt>
                <c:pt idx="18">
                  <c:v>Information service</c:v>
                </c:pt>
                <c:pt idx="19">
                  <c:v>Electronic production</c:v>
                </c:pt>
                <c:pt idx="20">
                  <c:v>Trade, repair</c:v>
                </c:pt>
                <c:pt idx="21">
                  <c:v>Wood, paper processing</c:v>
                </c:pt>
                <c:pt idx="22">
                  <c:v>Real estate transactions</c:v>
                </c:pt>
                <c:pt idx="23">
                  <c:v> Information service</c:v>
                </c:pt>
                <c:pt idx="24">
                  <c:v>Metal product manufacturing</c:v>
                </c:pt>
                <c:pt idx="25">
                  <c:v>Building industry</c:v>
                </c:pt>
                <c:pt idx="26">
                  <c:v>Mineral product production</c:v>
                </c:pt>
                <c:pt idx="27">
                  <c:v>Clothing product</c:v>
                </c:pt>
                <c:pt idx="28">
                  <c:v>Mining</c:v>
                </c:pt>
                <c:pt idx="29">
                  <c:v>Delivery, storage</c:v>
                </c:pt>
                <c:pt idx="30">
                  <c:v>Turism</c:v>
                </c:pt>
                <c:pt idx="31">
                  <c:v>Electricity</c:v>
                </c:pt>
                <c:pt idx="32">
                  <c:v>Chemical production</c:v>
                </c:pt>
                <c:pt idx="33">
                  <c:v>Sewage and waste man.</c:v>
                </c:pt>
                <c:pt idx="34">
                  <c:v>Coke, petroleum</c:v>
                </c:pt>
              </c:strCache>
            </c:strRef>
          </c:cat>
          <c:val>
            <c:numRef>
              <c:f>'26. ábra'!$C$3:$C$37</c:f>
              <c:numCache>
                <c:formatCode>0.0</c:formatCode>
                <c:ptCount val="35"/>
                <c:pt idx="0">
                  <c:v>3.7692949523739392</c:v>
                </c:pt>
                <c:pt idx="1">
                  <c:v>3.7692949523739392</c:v>
                </c:pt>
                <c:pt idx="2">
                  <c:v>3.7692949523739392</c:v>
                </c:pt>
                <c:pt idx="3">
                  <c:v>3.7692949523739392</c:v>
                </c:pt>
                <c:pt idx="4">
                  <c:v>3.7692949523739392</c:v>
                </c:pt>
                <c:pt idx="5">
                  <c:v>3.7692949523739392</c:v>
                </c:pt>
                <c:pt idx="6">
                  <c:v>3.7692949523739392</c:v>
                </c:pt>
                <c:pt idx="7">
                  <c:v>3.7692949523739392</c:v>
                </c:pt>
                <c:pt idx="8">
                  <c:v>3.7692949523739392</c:v>
                </c:pt>
                <c:pt idx="9">
                  <c:v>3.7692949523739392</c:v>
                </c:pt>
                <c:pt idx="10">
                  <c:v>3.7692949523739392</c:v>
                </c:pt>
                <c:pt idx="11">
                  <c:v>3.7692949523739392</c:v>
                </c:pt>
                <c:pt idx="12">
                  <c:v>3.7692949523739392</c:v>
                </c:pt>
                <c:pt idx="13">
                  <c:v>3.7692949523739392</c:v>
                </c:pt>
                <c:pt idx="14">
                  <c:v>3.7692949523739392</c:v>
                </c:pt>
                <c:pt idx="15">
                  <c:v>3.7692949523739392</c:v>
                </c:pt>
                <c:pt idx="16">
                  <c:v>3.7692949523739392</c:v>
                </c:pt>
                <c:pt idx="17">
                  <c:v>3.7692949523739392</c:v>
                </c:pt>
                <c:pt idx="18">
                  <c:v>3.7692949523739392</c:v>
                </c:pt>
                <c:pt idx="19">
                  <c:v>3.7692949523739392</c:v>
                </c:pt>
                <c:pt idx="20">
                  <c:v>3.7692949523739392</c:v>
                </c:pt>
                <c:pt idx="21">
                  <c:v>3.7692949523739392</c:v>
                </c:pt>
                <c:pt idx="22">
                  <c:v>3.7692949523739392</c:v>
                </c:pt>
                <c:pt idx="23">
                  <c:v>3.7692949523739392</c:v>
                </c:pt>
                <c:pt idx="24">
                  <c:v>3.7692949523739392</c:v>
                </c:pt>
                <c:pt idx="25">
                  <c:v>3.7692949523739392</c:v>
                </c:pt>
                <c:pt idx="26">
                  <c:v>3.7692949523739392</c:v>
                </c:pt>
                <c:pt idx="27">
                  <c:v>3.7692949523739392</c:v>
                </c:pt>
                <c:pt idx="28">
                  <c:v>3.7692949523739392</c:v>
                </c:pt>
                <c:pt idx="29">
                  <c:v>3.7692949523739392</c:v>
                </c:pt>
                <c:pt idx="30">
                  <c:v>3.7692949523739392</c:v>
                </c:pt>
                <c:pt idx="31">
                  <c:v>3.7692949523739392</c:v>
                </c:pt>
                <c:pt idx="32">
                  <c:v>3.7692949523739392</c:v>
                </c:pt>
                <c:pt idx="33">
                  <c:v>3.7692949523739392</c:v>
                </c:pt>
                <c:pt idx="34">
                  <c:v>3.7692949523739392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C8-49ED-89AD-6ED31F9C2EB4}"/>
            </c:ext>
          </c:extLst>
        </c:ser>
        <c:ser>
          <c:idx val="3"/>
          <c:order val="3"/>
          <c:tx>
            <c:strRef>
              <c:f>'26. ábra'!$E$2</c:f>
              <c:strCache>
                <c:ptCount val="1"/>
                <c:pt idx="0">
                  <c:v>Profit margin (r.h.a.)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002060"/>
              </a:solidFill>
              <a:ln>
                <a:noFill/>
              </a:ln>
            </c:spPr>
          </c:marker>
          <c:cat>
            <c:strRef>
              <c:f>'26. ábra'!$B$3:$B$37</c:f>
              <c:strCache>
                <c:ptCount val="35"/>
                <c:pt idx="0">
                  <c:v>Insurance, pension</c:v>
                </c:pt>
                <c:pt idx="1">
                  <c:v>Pharmaceutical production</c:v>
                </c:pt>
                <c:pt idx="2">
                  <c:v>Agriculture</c:v>
                </c:pt>
                <c:pt idx="3">
                  <c:v>Management consulting</c:v>
                </c:pt>
                <c:pt idx="4">
                  <c:v>Legal activity</c:v>
                </c:pt>
                <c:pt idx="5">
                  <c:v>Telecommunication</c:v>
                </c:pt>
                <c:pt idx="6">
                  <c:v>Other manufacturing industry</c:v>
                </c:pt>
                <c:pt idx="7">
                  <c:v>Electrical equipment</c:v>
                </c:pt>
                <c:pt idx="8">
                  <c:v>Food production</c:v>
                </c:pt>
                <c:pt idx="9">
                  <c:v>Scien. research and dev.</c:v>
                </c:pt>
                <c:pt idx="10">
                  <c:v>Other business services</c:v>
                </c:pt>
                <c:pt idx="11">
                  <c:v>Plastic product production</c:v>
                </c:pt>
                <c:pt idx="12">
                  <c:v>Machine equipment production</c:v>
                </c:pt>
                <c:pt idx="13">
                  <c:v>Information communication</c:v>
                </c:pt>
                <c:pt idx="14">
                  <c:v>Total</c:v>
                </c:pt>
                <c:pt idx="15">
                  <c:v>Financial intermediation</c:v>
                </c:pt>
                <c:pt idx="16">
                  <c:v>Other monetary intermediation</c:v>
                </c:pt>
                <c:pt idx="17">
                  <c:v>Vehicle production</c:v>
                </c:pt>
                <c:pt idx="18">
                  <c:v>Information service</c:v>
                </c:pt>
                <c:pt idx="19">
                  <c:v>Electronic production</c:v>
                </c:pt>
                <c:pt idx="20">
                  <c:v>Trade, repair</c:v>
                </c:pt>
                <c:pt idx="21">
                  <c:v>Wood, paper processing</c:v>
                </c:pt>
                <c:pt idx="22">
                  <c:v>Real estate transactions</c:v>
                </c:pt>
                <c:pt idx="23">
                  <c:v> Information service</c:v>
                </c:pt>
                <c:pt idx="24">
                  <c:v>Metal product manufacturing</c:v>
                </c:pt>
                <c:pt idx="25">
                  <c:v>Building industry</c:v>
                </c:pt>
                <c:pt idx="26">
                  <c:v>Mineral product production</c:v>
                </c:pt>
                <c:pt idx="27">
                  <c:v>Clothing product</c:v>
                </c:pt>
                <c:pt idx="28">
                  <c:v>Mining</c:v>
                </c:pt>
                <c:pt idx="29">
                  <c:v>Delivery, storage</c:v>
                </c:pt>
                <c:pt idx="30">
                  <c:v>Turism</c:v>
                </c:pt>
                <c:pt idx="31">
                  <c:v>Electricity</c:v>
                </c:pt>
                <c:pt idx="32">
                  <c:v>Chemical production</c:v>
                </c:pt>
                <c:pt idx="33">
                  <c:v>Sewage and waste man.</c:v>
                </c:pt>
                <c:pt idx="34">
                  <c:v>Coke, petroleum</c:v>
                </c:pt>
              </c:strCache>
            </c:strRef>
          </c:cat>
          <c:val>
            <c:numRef>
              <c:f>'26. ábra'!$E$3:$E$37</c:f>
              <c:numCache>
                <c:formatCode>0.0</c:formatCode>
                <c:ptCount val="35"/>
                <c:pt idx="1">
                  <c:v>5.5372253116193741</c:v>
                </c:pt>
                <c:pt idx="3">
                  <c:v>11.695920717998808</c:v>
                </c:pt>
                <c:pt idx="5">
                  <c:v>14.40675993343655</c:v>
                </c:pt>
                <c:pt idx="7">
                  <c:v>5.28250977323962</c:v>
                </c:pt>
                <c:pt idx="8">
                  <c:v>15.319951123019518</c:v>
                </c:pt>
                <c:pt idx="11">
                  <c:v>13.336626863402138</c:v>
                </c:pt>
                <c:pt idx="12">
                  <c:v>8.3842592130223927</c:v>
                </c:pt>
                <c:pt idx="16">
                  <c:v>8.9552245091670279</c:v>
                </c:pt>
                <c:pt idx="17">
                  <c:v>7.1997863323505857</c:v>
                </c:pt>
                <c:pt idx="19">
                  <c:v>8.406688577569609</c:v>
                </c:pt>
                <c:pt idx="20">
                  <c:v>20.078283203444965</c:v>
                </c:pt>
                <c:pt idx="22">
                  <c:v>7.5018129159991691</c:v>
                </c:pt>
                <c:pt idx="24">
                  <c:v>12.658359581259134</c:v>
                </c:pt>
                <c:pt idx="29">
                  <c:v>9.2899690447758445</c:v>
                </c:pt>
                <c:pt idx="32">
                  <c:v>26.336047067623774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C8-49ED-89AD-6ED31F9C2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792192"/>
        <c:axId val="292790272"/>
      </c:lineChart>
      <c:catAx>
        <c:axId val="292778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92779904"/>
        <c:crosses val="autoZero"/>
        <c:auto val="0"/>
        <c:lblAlgn val="ctr"/>
        <c:lblOffset val="100"/>
        <c:tickLblSkip val="1"/>
        <c:noMultiLvlLbl val="0"/>
      </c:catAx>
      <c:valAx>
        <c:axId val="292779904"/>
        <c:scaling>
          <c:orientation val="minMax"/>
          <c:max val="30"/>
          <c:min val="-5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Percentage point</a:t>
                </a:r>
              </a:p>
            </c:rich>
          </c:tx>
          <c:layout>
            <c:manualLayout>
              <c:xMode val="edge"/>
              <c:yMode val="edge"/>
              <c:x val="5.4665246506514491E-2"/>
              <c:y val="5.006433431644974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92778368"/>
        <c:crosses val="autoZero"/>
        <c:crossBetween val="between"/>
        <c:majorUnit val="5"/>
      </c:valAx>
      <c:valAx>
        <c:axId val="292790272"/>
        <c:scaling>
          <c:orientation val="minMax"/>
          <c:max val="30"/>
          <c:min val="-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965660328476146"/>
              <c:y val="2.5880589311456331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92792192"/>
        <c:crosses val="max"/>
        <c:crossBetween val="between"/>
        <c:majorUnit val="5"/>
      </c:valAx>
      <c:catAx>
        <c:axId val="292792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9279027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"/>
          <c:y val="0.92043715277777782"/>
          <c:w val="1"/>
          <c:h val="7.956284722222221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248893563816065E-2"/>
          <c:y val="6.8584375000000003E-2"/>
          <c:w val="0.89306368706213901"/>
          <c:h val="0.6462006944444443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'27. ábra'!$A$6</c:f>
              <c:strCache>
                <c:ptCount val="1"/>
                <c:pt idx="0">
                  <c:v>Gyógyszergyártás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'27. ábra'!$C$3:$P$3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'27. ábra'!$C$6:$P$6</c:f>
              <c:numCache>
                <c:formatCode>0.0</c:formatCode>
                <c:ptCount val="14"/>
                <c:pt idx="0">
                  <c:v>6.3930531103430194E-2</c:v>
                </c:pt>
                <c:pt idx="1">
                  <c:v>0.12877109466060072</c:v>
                </c:pt>
                <c:pt idx="2">
                  <c:v>0.21670727276767535</c:v>
                </c:pt>
                <c:pt idx="3">
                  <c:v>0.20111160157084149</c:v>
                </c:pt>
                <c:pt idx="4">
                  <c:v>0.21161229674633389</c:v>
                </c:pt>
                <c:pt idx="5">
                  <c:v>0.26486075050221713</c:v>
                </c:pt>
                <c:pt idx="6">
                  <c:v>0.4926664719865459</c:v>
                </c:pt>
                <c:pt idx="7">
                  <c:v>0.52608634395090614</c:v>
                </c:pt>
                <c:pt idx="8">
                  <c:v>0.62962452521372758</c:v>
                </c:pt>
                <c:pt idx="9">
                  <c:v>0.68370454525732915</c:v>
                </c:pt>
                <c:pt idx="10">
                  <c:v>0.4040145284569574</c:v>
                </c:pt>
                <c:pt idx="11">
                  <c:v>0.4254640825585197</c:v>
                </c:pt>
                <c:pt idx="12">
                  <c:v>0.37835127272113689</c:v>
                </c:pt>
                <c:pt idx="13">
                  <c:v>0.28164205753652571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B-4B5D-9BBF-9FD01433C317}"/>
            </c:ext>
          </c:extLst>
        </c:ser>
        <c:ser>
          <c:idx val="2"/>
          <c:order val="1"/>
          <c:tx>
            <c:strRef>
              <c:f>'27. ábra'!$A$7</c:f>
              <c:strCache>
                <c:ptCount val="1"/>
                <c:pt idx="0">
                  <c:v>Járműgyártás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'27. ábra'!$C$3:$P$3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'27. ábra'!$C$7:$P$7</c:f>
              <c:numCache>
                <c:formatCode>0.0</c:formatCode>
                <c:ptCount val="14"/>
                <c:pt idx="0">
                  <c:v>0.76872140128694522</c:v>
                </c:pt>
                <c:pt idx="1">
                  <c:v>0.48929426763215544</c:v>
                </c:pt>
                <c:pt idx="2">
                  <c:v>0.9132739102591827</c:v>
                </c:pt>
                <c:pt idx="3">
                  <c:v>1.0405535485092698</c:v>
                </c:pt>
                <c:pt idx="4">
                  <c:v>0.20758969910709599</c:v>
                </c:pt>
                <c:pt idx="5">
                  <c:v>0.36555424308744189</c:v>
                </c:pt>
                <c:pt idx="6">
                  <c:v>0.49814020540296466</c:v>
                </c:pt>
                <c:pt idx="7">
                  <c:v>0.54948353727962629</c:v>
                </c:pt>
                <c:pt idx="8">
                  <c:v>0.56497211064456265</c:v>
                </c:pt>
                <c:pt idx="9">
                  <c:v>0.69763260802583793</c:v>
                </c:pt>
                <c:pt idx="10">
                  <c:v>0.57286381818543675</c:v>
                </c:pt>
                <c:pt idx="11">
                  <c:v>0.40003871053618079</c:v>
                </c:pt>
                <c:pt idx="12">
                  <c:v>0.56425971588906787</c:v>
                </c:pt>
                <c:pt idx="13">
                  <c:v>0.39371475931536443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FB-4B5D-9BBF-9FD01433C317}"/>
            </c:ext>
          </c:extLst>
        </c:ser>
        <c:ser>
          <c:idx val="3"/>
          <c:order val="2"/>
          <c:tx>
            <c:strRef>
              <c:f>'27. ábra'!$A$8</c:f>
              <c:strCache>
                <c:ptCount val="1"/>
                <c:pt idx="0">
                  <c:v>Kereskedelem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'27. ábra'!$C$3:$P$3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'27. ábra'!$C$8:$P$8</c:f>
              <c:numCache>
                <c:formatCode>0.0</c:formatCode>
                <c:ptCount val="14"/>
                <c:pt idx="0">
                  <c:v>0.484008666795745</c:v>
                </c:pt>
                <c:pt idx="1">
                  <c:v>0.11995712713063189</c:v>
                </c:pt>
                <c:pt idx="2">
                  <c:v>4.1485779569082719E-2</c:v>
                </c:pt>
                <c:pt idx="3">
                  <c:v>8.9378662501284775E-2</c:v>
                </c:pt>
                <c:pt idx="4">
                  <c:v>0.20411801464821286</c:v>
                </c:pt>
                <c:pt idx="5">
                  <c:v>0.39410719617568962</c:v>
                </c:pt>
                <c:pt idx="6">
                  <c:v>0.49679407986503338</c:v>
                </c:pt>
                <c:pt idx="7">
                  <c:v>0.74762122560641264</c:v>
                </c:pt>
                <c:pt idx="8">
                  <c:v>0.81534642638014176</c:v>
                </c:pt>
                <c:pt idx="9">
                  <c:v>0.87804369076511546</c:v>
                </c:pt>
                <c:pt idx="10">
                  <c:v>0.87514460298069918</c:v>
                </c:pt>
                <c:pt idx="11">
                  <c:v>0.91589972216265281</c:v>
                </c:pt>
                <c:pt idx="12">
                  <c:v>0.93401827417880257</c:v>
                </c:pt>
                <c:pt idx="13">
                  <c:v>1.0789066698059082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FB-4B5D-9BBF-9FD01433C317}"/>
            </c:ext>
          </c:extLst>
        </c:ser>
        <c:ser>
          <c:idx val="4"/>
          <c:order val="3"/>
          <c:tx>
            <c:strRef>
              <c:f>'27. ábra'!$A$9</c:f>
              <c:strCache>
                <c:ptCount val="1"/>
                <c:pt idx="0">
                  <c:v>Pénzügy, biztosítás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'27. ábra'!$C$3:$P$3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'27. ábra'!$C$9:$P$9</c:f>
              <c:numCache>
                <c:formatCode>0.0</c:formatCode>
                <c:ptCount val="14"/>
                <c:pt idx="0">
                  <c:v>0.81600369095227498</c:v>
                </c:pt>
                <c:pt idx="1">
                  <c:v>1.0018815871563438</c:v>
                </c:pt>
                <c:pt idx="2">
                  <c:v>0.85986136304835625</c:v>
                </c:pt>
                <c:pt idx="3">
                  <c:v>0.88059487835680206</c:v>
                </c:pt>
                <c:pt idx="4">
                  <c:v>0.67419894262656077</c:v>
                </c:pt>
                <c:pt idx="5">
                  <c:v>0.49287730555104398</c:v>
                </c:pt>
                <c:pt idx="6">
                  <c:v>0.66496588574578874</c:v>
                </c:pt>
                <c:pt idx="7">
                  <c:v>0.36135198024414245</c:v>
                </c:pt>
                <c:pt idx="8">
                  <c:v>0.436075362034473</c:v>
                </c:pt>
                <c:pt idx="9">
                  <c:v>0.53648822677860131</c:v>
                </c:pt>
                <c:pt idx="10">
                  <c:v>0.61953804675196389</c:v>
                </c:pt>
                <c:pt idx="11">
                  <c:v>0.47375339628139851</c:v>
                </c:pt>
                <c:pt idx="12">
                  <c:v>0.53913219627106124</c:v>
                </c:pt>
                <c:pt idx="13">
                  <c:v>0.54290418399687801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FB-4B5D-9BBF-9FD01433C317}"/>
            </c:ext>
          </c:extLst>
        </c:ser>
        <c:ser>
          <c:idx val="5"/>
          <c:order val="4"/>
          <c:tx>
            <c:strRef>
              <c:f>'27. ábra'!$A$10</c:f>
              <c:strCache>
                <c:ptCount val="1"/>
                <c:pt idx="0">
                  <c:v>Információ és kommunikáció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'27. ábra'!$C$3:$P$3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'27. ábra'!$C$10:$P$10</c:f>
              <c:numCache>
                <c:formatCode>0.0</c:formatCode>
                <c:ptCount val="14"/>
                <c:pt idx="0">
                  <c:v>0.53941562902419515</c:v>
                </c:pt>
                <c:pt idx="1">
                  <c:v>0.28397440558964426</c:v>
                </c:pt>
                <c:pt idx="2">
                  <c:v>0.4203478542916233</c:v>
                </c:pt>
                <c:pt idx="3">
                  <c:v>0.4029571340627176</c:v>
                </c:pt>
                <c:pt idx="4">
                  <c:v>0.40382300365269796</c:v>
                </c:pt>
                <c:pt idx="5">
                  <c:v>0.3853078525139676</c:v>
                </c:pt>
                <c:pt idx="6">
                  <c:v>0.41240795796943169</c:v>
                </c:pt>
                <c:pt idx="7">
                  <c:v>0.32819193273513803</c:v>
                </c:pt>
                <c:pt idx="8">
                  <c:v>0.30750078887802873</c:v>
                </c:pt>
                <c:pt idx="9">
                  <c:v>0.29140426861024693</c:v>
                </c:pt>
                <c:pt idx="10">
                  <c:v>0.35418043165940716</c:v>
                </c:pt>
                <c:pt idx="11">
                  <c:v>0.40128221913199741</c:v>
                </c:pt>
                <c:pt idx="12">
                  <c:v>0.35991867629738805</c:v>
                </c:pt>
                <c:pt idx="13">
                  <c:v>0.38923244343114211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FB-4B5D-9BBF-9FD01433C317}"/>
            </c:ext>
          </c:extLst>
        </c:ser>
        <c:ser>
          <c:idx val="0"/>
          <c:order val="6"/>
          <c:tx>
            <c:strRef>
              <c:f>'27. ábra'!$A$5</c:f>
              <c:strCache>
                <c:ptCount val="1"/>
                <c:pt idx="0">
                  <c:v>Vegyi anyag, termék gyártása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'27. ábra'!$C$3:$P$3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'27. ábra'!$C$5:$P$5</c:f>
              <c:numCache>
                <c:formatCode>0.0</c:formatCode>
                <c:ptCount val="14"/>
                <c:pt idx="0">
                  <c:v>4.5111322167937999E-2</c:v>
                </c:pt>
                <c:pt idx="1">
                  <c:v>6.5248355743519476E-2</c:v>
                </c:pt>
                <c:pt idx="2">
                  <c:v>4.9894025993708402E-2</c:v>
                </c:pt>
                <c:pt idx="3">
                  <c:v>9.2938317553353703E-2</c:v>
                </c:pt>
                <c:pt idx="4">
                  <c:v>9.1154581522613146E-2</c:v>
                </c:pt>
                <c:pt idx="5">
                  <c:v>0.1024146079747877</c:v>
                </c:pt>
                <c:pt idx="6">
                  <c:v>0.10758139021154826</c:v>
                </c:pt>
                <c:pt idx="7">
                  <c:v>0.10957090545420795</c:v>
                </c:pt>
                <c:pt idx="8">
                  <c:v>0.11268242574514305</c:v>
                </c:pt>
                <c:pt idx="9">
                  <c:v>0.45892876772122465</c:v>
                </c:pt>
                <c:pt idx="10">
                  <c:v>0.43261716341109774</c:v>
                </c:pt>
                <c:pt idx="11">
                  <c:v>0.24639108426953707</c:v>
                </c:pt>
                <c:pt idx="12">
                  <c:v>0.35350476896471877</c:v>
                </c:pt>
                <c:pt idx="13">
                  <c:v>0.55768727166191967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FB-4B5D-9BBF-9FD01433C317}"/>
            </c:ext>
          </c:extLst>
        </c:ser>
        <c:ser>
          <c:idx val="9"/>
          <c:order val="8"/>
          <c:tx>
            <c:strRef>
              <c:f>'27. ábra'!$A$11</c:f>
              <c:strCache>
                <c:ptCount val="1"/>
                <c:pt idx="0">
                  <c:v>Szállítás és turizmus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'27. ábra'!$C$3:$P$3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'27. ábra'!$C$11:$P$11</c:f>
              <c:numCache>
                <c:formatCode>0.0</c:formatCode>
                <c:ptCount val="14"/>
                <c:pt idx="0">
                  <c:v>6.2150926569257449E-2</c:v>
                </c:pt>
                <c:pt idx="1">
                  <c:v>1.6217748585176574E-2</c:v>
                </c:pt>
                <c:pt idx="2">
                  <c:v>6.692032970959233E-2</c:v>
                </c:pt>
                <c:pt idx="3">
                  <c:v>0.16169480653634538</c:v>
                </c:pt>
                <c:pt idx="4">
                  <c:v>0.21849180748201302</c:v>
                </c:pt>
                <c:pt idx="5">
                  <c:v>0.21835070216715655</c:v>
                </c:pt>
                <c:pt idx="6">
                  <c:v>0.29646906970051323</c:v>
                </c:pt>
                <c:pt idx="7">
                  <c:v>0.31797575600742611</c:v>
                </c:pt>
                <c:pt idx="8">
                  <c:v>0.4257705903950853</c:v>
                </c:pt>
                <c:pt idx="9">
                  <c:v>0.37385455779163485</c:v>
                </c:pt>
                <c:pt idx="10">
                  <c:v>0.42523372115406011</c:v>
                </c:pt>
                <c:pt idx="11">
                  <c:v>0.47049882850560787</c:v>
                </c:pt>
                <c:pt idx="12">
                  <c:v>-2.9153620158751449E-3</c:v>
                </c:pt>
                <c:pt idx="13">
                  <c:v>0.10272833725157585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FB-4B5D-9BBF-9FD01433C317}"/>
            </c:ext>
          </c:extLst>
        </c:ser>
        <c:ser>
          <c:idx val="7"/>
          <c:order val="9"/>
          <c:tx>
            <c:strRef>
              <c:f>'27. ábra'!$A$12</c:f>
              <c:strCache>
                <c:ptCount val="1"/>
                <c:pt idx="0">
                  <c:v>Egyéb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'27. ábra'!$C$3:$P$3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'27. ábra'!$C$12:$P$12</c:f>
              <c:numCache>
                <c:formatCode>0.0</c:formatCode>
                <c:ptCount val="14"/>
                <c:pt idx="0">
                  <c:v>1.7850391170718536</c:v>
                </c:pt>
                <c:pt idx="1">
                  <c:v>1.4051989105337341</c:v>
                </c:pt>
                <c:pt idx="2">
                  <c:v>1.3107015235584427</c:v>
                </c:pt>
                <c:pt idx="3">
                  <c:v>1.7023805201612685</c:v>
                </c:pt>
                <c:pt idx="4">
                  <c:v>2.7386234284202167</c:v>
                </c:pt>
                <c:pt idx="5">
                  <c:v>2.1971718731950953</c:v>
                </c:pt>
                <c:pt idx="6">
                  <c:v>3.2084000384655607</c:v>
                </c:pt>
                <c:pt idx="7">
                  <c:v>3.6214152827514536</c:v>
                </c:pt>
                <c:pt idx="8">
                  <c:v>2.6627279278180658</c:v>
                </c:pt>
                <c:pt idx="9">
                  <c:v>3.1358835028373404</c:v>
                </c:pt>
                <c:pt idx="10">
                  <c:v>2.8072070152345878</c:v>
                </c:pt>
                <c:pt idx="11">
                  <c:v>2.313114645606698</c:v>
                </c:pt>
                <c:pt idx="12">
                  <c:v>2.2212458548175475</c:v>
                </c:pt>
                <c:pt idx="13">
                  <c:v>2.5125428009939905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AFB-4B5D-9BBF-9FD01433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3343344"/>
        <c:axId val="903343672"/>
        <c:extLst>
          <c:ext xmlns:c15="http://schemas.microsoft.com/office/drawing/2012/chart" uri="{02D57815-91ED-43cb-92C2-25804820EDAC}">
            <c15:filteredBarSeries>
              <c15:ser>
                <c:idx val="6"/>
                <c:order val="5"/>
                <c:tx>
                  <c:strRef>
                    <c:extLst>
                      <c:ext uri="{02D57815-91ED-43cb-92C2-25804820EDAC}">
                        <c15:formulaRef>
                          <c15:sqref>ágazatipr_adatok!#REF!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'27. ábra'!$C$3:$P$3</c15:sqref>
                        </c15:formulaRef>
                      </c:ext>
                    </c:extLst>
                    <c:strCache>
                      <c:ptCount val="14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  <c:pt idx="9">
                        <c:v>2017</c:v>
                      </c:pt>
                      <c:pt idx="10">
                        <c:v>2018</c:v>
                      </c:pt>
                      <c:pt idx="11">
                        <c:v>2019</c:v>
                      </c:pt>
                      <c:pt idx="12">
                        <c:v>2020</c:v>
                      </c:pt>
                      <c:pt idx="13">
                        <c:v>2021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ágazatipr_adatok!#REF!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1AFB-4B5D-9BBF-9FD01433C317}"/>
                  </c:ext>
                </c:extLst>
              </c15:ser>
            </c15:filteredBarSeries>
          </c:ext>
        </c:extLst>
      </c:barChart>
      <c:barChart>
        <c:barDir val="col"/>
        <c:grouping val="stacked"/>
        <c:varyColors val="0"/>
        <c:ser>
          <c:idx val="8"/>
          <c:order val="7"/>
          <c:tx>
            <c:v>dummy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'27. ábra'!$C$3:$N$3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'27. ábra'!$C$4:$N$4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8-1AFB-4B5D-9BBF-9FD01433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3353840"/>
        <c:axId val="903355808"/>
      </c:barChart>
      <c:catAx>
        <c:axId val="903343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7989957727191524E-2"/>
              <c:y val="2.232716830827183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03343672"/>
        <c:crosses val="autoZero"/>
        <c:auto val="1"/>
        <c:lblAlgn val="ctr"/>
        <c:lblOffset val="100"/>
        <c:noMultiLvlLbl val="0"/>
      </c:catAx>
      <c:valAx>
        <c:axId val="9033436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low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03343344"/>
        <c:crosses val="autoZero"/>
        <c:crossBetween val="between"/>
      </c:valAx>
      <c:valAx>
        <c:axId val="903355808"/>
        <c:scaling>
          <c:orientation val="minMax"/>
          <c:max val="8"/>
          <c:min val="0"/>
        </c:scaling>
        <c:delete val="0"/>
        <c:axPos val="r"/>
        <c:numFmt formatCode="#,##0" sourceLinked="0"/>
        <c:majorTickMark val="out"/>
        <c:minorTickMark val="none"/>
        <c:tickLblPos val="high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03353840"/>
        <c:crosses val="max"/>
        <c:crossBetween val="between"/>
      </c:valAx>
      <c:catAx>
        <c:axId val="90335384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746204378113405"/>
              <c:y val="2.022395833333333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903355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8"/>
        <c:delete val="1"/>
      </c:legendEntry>
      <c:layout>
        <c:manualLayout>
          <c:xMode val="edge"/>
          <c:yMode val="edge"/>
          <c:x val="9.7699803520749397E-3"/>
          <c:y val="0.82550798611111109"/>
          <c:w val="0.98739754301704807"/>
          <c:h val="0.17447673611111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>
          <a:solidFill>
            <a:srgbClr val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248893563816065E-2"/>
          <c:y val="8.1813541666666684E-2"/>
          <c:w val="0.89306368706213901"/>
          <c:h val="0.637381249999999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'27. ábra'!$B$6</c:f>
              <c:strCache>
                <c:ptCount val="1"/>
                <c:pt idx="0">
                  <c:v>Pharmaceutical production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'27. ábra'!$C$3:$P$3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'27. ábra'!$C$6:$P$6</c:f>
              <c:numCache>
                <c:formatCode>0.0</c:formatCode>
                <c:ptCount val="14"/>
                <c:pt idx="0">
                  <c:v>6.3930531103430194E-2</c:v>
                </c:pt>
                <c:pt idx="1">
                  <c:v>0.12877109466060072</c:v>
                </c:pt>
                <c:pt idx="2">
                  <c:v>0.21670727276767535</c:v>
                </c:pt>
                <c:pt idx="3">
                  <c:v>0.20111160157084149</c:v>
                </c:pt>
                <c:pt idx="4">
                  <c:v>0.21161229674633389</c:v>
                </c:pt>
                <c:pt idx="5">
                  <c:v>0.26486075050221713</c:v>
                </c:pt>
                <c:pt idx="6">
                  <c:v>0.4926664719865459</c:v>
                </c:pt>
                <c:pt idx="7">
                  <c:v>0.52608634395090614</c:v>
                </c:pt>
                <c:pt idx="8">
                  <c:v>0.62962452521372758</c:v>
                </c:pt>
                <c:pt idx="9">
                  <c:v>0.68370454525732915</c:v>
                </c:pt>
                <c:pt idx="10">
                  <c:v>0.4040145284569574</c:v>
                </c:pt>
                <c:pt idx="11">
                  <c:v>0.4254640825585197</c:v>
                </c:pt>
                <c:pt idx="12">
                  <c:v>0.37835127272113689</c:v>
                </c:pt>
                <c:pt idx="13">
                  <c:v>0.28164205753652571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89-4F14-AD09-A73E51CC4983}"/>
            </c:ext>
          </c:extLst>
        </c:ser>
        <c:ser>
          <c:idx val="2"/>
          <c:order val="1"/>
          <c:tx>
            <c:strRef>
              <c:f>'27. ábra'!$B$7</c:f>
              <c:strCache>
                <c:ptCount val="1"/>
                <c:pt idx="0">
                  <c:v>Vehicle production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'27. ábra'!$C$3:$P$3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'27. ábra'!$C$7:$P$7</c:f>
              <c:numCache>
                <c:formatCode>0.0</c:formatCode>
                <c:ptCount val="14"/>
                <c:pt idx="0">
                  <c:v>0.76872140128694522</c:v>
                </c:pt>
                <c:pt idx="1">
                  <c:v>0.48929426763215544</c:v>
                </c:pt>
                <c:pt idx="2">
                  <c:v>0.9132739102591827</c:v>
                </c:pt>
                <c:pt idx="3">
                  <c:v>1.0405535485092698</c:v>
                </c:pt>
                <c:pt idx="4">
                  <c:v>0.20758969910709599</c:v>
                </c:pt>
                <c:pt idx="5">
                  <c:v>0.36555424308744189</c:v>
                </c:pt>
                <c:pt idx="6">
                  <c:v>0.49814020540296466</c:v>
                </c:pt>
                <c:pt idx="7">
                  <c:v>0.54948353727962629</c:v>
                </c:pt>
                <c:pt idx="8">
                  <c:v>0.56497211064456265</c:v>
                </c:pt>
                <c:pt idx="9">
                  <c:v>0.69763260802583793</c:v>
                </c:pt>
                <c:pt idx="10">
                  <c:v>0.57286381818543675</c:v>
                </c:pt>
                <c:pt idx="11">
                  <c:v>0.40003871053618079</c:v>
                </c:pt>
                <c:pt idx="12">
                  <c:v>0.56425971588906787</c:v>
                </c:pt>
                <c:pt idx="13">
                  <c:v>0.39371475931536443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89-4F14-AD09-A73E51CC4983}"/>
            </c:ext>
          </c:extLst>
        </c:ser>
        <c:ser>
          <c:idx val="3"/>
          <c:order val="2"/>
          <c:tx>
            <c:strRef>
              <c:f>'27. ábra'!$B$8</c:f>
              <c:strCache>
                <c:ptCount val="1"/>
                <c:pt idx="0">
                  <c:v>Trade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'27. ábra'!$C$3:$P$3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'27. ábra'!$C$8:$P$8</c:f>
              <c:numCache>
                <c:formatCode>0.0</c:formatCode>
                <c:ptCount val="14"/>
                <c:pt idx="0">
                  <c:v>0.484008666795745</c:v>
                </c:pt>
                <c:pt idx="1">
                  <c:v>0.11995712713063189</c:v>
                </c:pt>
                <c:pt idx="2">
                  <c:v>4.1485779569082719E-2</c:v>
                </c:pt>
                <c:pt idx="3">
                  <c:v>8.9378662501284775E-2</c:v>
                </c:pt>
                <c:pt idx="4">
                  <c:v>0.20411801464821286</c:v>
                </c:pt>
                <c:pt idx="5">
                  <c:v>0.39410719617568962</c:v>
                </c:pt>
                <c:pt idx="6">
                  <c:v>0.49679407986503338</c:v>
                </c:pt>
                <c:pt idx="7">
                  <c:v>0.74762122560641264</c:v>
                </c:pt>
                <c:pt idx="8">
                  <c:v>0.81534642638014176</c:v>
                </c:pt>
                <c:pt idx="9">
                  <c:v>0.87804369076511546</c:v>
                </c:pt>
                <c:pt idx="10">
                  <c:v>0.87514460298069918</c:v>
                </c:pt>
                <c:pt idx="11">
                  <c:v>0.91589972216265281</c:v>
                </c:pt>
                <c:pt idx="12">
                  <c:v>0.93401827417880257</c:v>
                </c:pt>
                <c:pt idx="13">
                  <c:v>1.0789066698059082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89-4F14-AD09-A73E51CC4983}"/>
            </c:ext>
          </c:extLst>
        </c:ser>
        <c:ser>
          <c:idx val="4"/>
          <c:order val="3"/>
          <c:tx>
            <c:strRef>
              <c:f>'27. ábra'!$B$9</c:f>
              <c:strCache>
                <c:ptCount val="1"/>
                <c:pt idx="0">
                  <c:v>Finance, insurance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'27. ábra'!$C$3:$P$3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'27. ábra'!$C$9:$P$9</c:f>
              <c:numCache>
                <c:formatCode>0.0</c:formatCode>
                <c:ptCount val="14"/>
                <c:pt idx="0">
                  <c:v>0.81600369095227498</c:v>
                </c:pt>
                <c:pt idx="1">
                  <c:v>1.0018815871563438</c:v>
                </c:pt>
                <c:pt idx="2">
                  <c:v>0.85986136304835625</c:v>
                </c:pt>
                <c:pt idx="3">
                  <c:v>0.88059487835680206</c:v>
                </c:pt>
                <c:pt idx="4">
                  <c:v>0.67419894262656077</c:v>
                </c:pt>
                <c:pt idx="5">
                  <c:v>0.49287730555104398</c:v>
                </c:pt>
                <c:pt idx="6">
                  <c:v>0.66496588574578874</c:v>
                </c:pt>
                <c:pt idx="7">
                  <c:v>0.36135198024414245</c:v>
                </c:pt>
                <c:pt idx="8">
                  <c:v>0.436075362034473</c:v>
                </c:pt>
                <c:pt idx="9">
                  <c:v>0.53648822677860131</c:v>
                </c:pt>
                <c:pt idx="10">
                  <c:v>0.61953804675196389</c:v>
                </c:pt>
                <c:pt idx="11">
                  <c:v>0.47375339628139851</c:v>
                </c:pt>
                <c:pt idx="12">
                  <c:v>0.53913219627106124</c:v>
                </c:pt>
                <c:pt idx="13">
                  <c:v>0.54290418399687801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89-4F14-AD09-A73E51CC4983}"/>
            </c:ext>
          </c:extLst>
        </c:ser>
        <c:ser>
          <c:idx val="5"/>
          <c:order val="4"/>
          <c:tx>
            <c:strRef>
              <c:f>'27. ábra'!$B$10</c:f>
              <c:strCache>
                <c:ptCount val="1"/>
                <c:pt idx="0">
                  <c:v>Information and communication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'27. ábra'!$C$3:$P$3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'27. ábra'!$C$10:$P$10</c:f>
              <c:numCache>
                <c:formatCode>0.0</c:formatCode>
                <c:ptCount val="14"/>
                <c:pt idx="0">
                  <c:v>0.53941562902419515</c:v>
                </c:pt>
                <c:pt idx="1">
                  <c:v>0.28397440558964426</c:v>
                </c:pt>
                <c:pt idx="2">
                  <c:v>0.4203478542916233</c:v>
                </c:pt>
                <c:pt idx="3">
                  <c:v>0.4029571340627176</c:v>
                </c:pt>
                <c:pt idx="4">
                  <c:v>0.40382300365269796</c:v>
                </c:pt>
                <c:pt idx="5">
                  <c:v>0.3853078525139676</c:v>
                </c:pt>
                <c:pt idx="6">
                  <c:v>0.41240795796943169</c:v>
                </c:pt>
                <c:pt idx="7">
                  <c:v>0.32819193273513803</c:v>
                </c:pt>
                <c:pt idx="8">
                  <c:v>0.30750078887802873</c:v>
                </c:pt>
                <c:pt idx="9">
                  <c:v>0.29140426861024693</c:v>
                </c:pt>
                <c:pt idx="10">
                  <c:v>0.35418043165940716</c:v>
                </c:pt>
                <c:pt idx="11">
                  <c:v>0.40128221913199741</c:v>
                </c:pt>
                <c:pt idx="12">
                  <c:v>0.35991867629738805</c:v>
                </c:pt>
                <c:pt idx="13">
                  <c:v>0.38923244343114211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89-4F14-AD09-A73E51CC4983}"/>
            </c:ext>
          </c:extLst>
        </c:ser>
        <c:ser>
          <c:idx val="0"/>
          <c:order val="6"/>
          <c:tx>
            <c:strRef>
              <c:f>'27. ábra'!$B$5</c:f>
              <c:strCache>
                <c:ptCount val="1"/>
                <c:pt idx="0">
                  <c:v>Chemical production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'27. ábra'!$C$3:$P$3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'27. ábra'!$C$5:$P$5</c:f>
              <c:numCache>
                <c:formatCode>0.0</c:formatCode>
                <c:ptCount val="14"/>
                <c:pt idx="0">
                  <c:v>4.5111322167937999E-2</c:v>
                </c:pt>
                <c:pt idx="1">
                  <c:v>6.5248355743519476E-2</c:v>
                </c:pt>
                <c:pt idx="2">
                  <c:v>4.9894025993708402E-2</c:v>
                </c:pt>
                <c:pt idx="3">
                  <c:v>9.2938317553353703E-2</c:v>
                </c:pt>
                <c:pt idx="4">
                  <c:v>9.1154581522613146E-2</c:v>
                </c:pt>
                <c:pt idx="5">
                  <c:v>0.1024146079747877</c:v>
                </c:pt>
                <c:pt idx="6">
                  <c:v>0.10758139021154826</c:v>
                </c:pt>
                <c:pt idx="7">
                  <c:v>0.10957090545420795</c:v>
                </c:pt>
                <c:pt idx="8">
                  <c:v>0.11268242574514305</c:v>
                </c:pt>
                <c:pt idx="9">
                  <c:v>0.45892876772122465</c:v>
                </c:pt>
                <c:pt idx="10">
                  <c:v>0.43261716341109774</c:v>
                </c:pt>
                <c:pt idx="11">
                  <c:v>0.24639108426953707</c:v>
                </c:pt>
                <c:pt idx="12">
                  <c:v>0.35350476896471877</c:v>
                </c:pt>
                <c:pt idx="13">
                  <c:v>0.55768727166191967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89-4F14-AD09-A73E51CC4983}"/>
            </c:ext>
          </c:extLst>
        </c:ser>
        <c:ser>
          <c:idx val="9"/>
          <c:order val="8"/>
          <c:tx>
            <c:strRef>
              <c:f>'27. ábra'!$B$11</c:f>
              <c:strCache>
                <c:ptCount val="1"/>
                <c:pt idx="0">
                  <c:v>Transport and tourism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'27. ábra'!$C$3:$P$3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'27. ábra'!$C$11:$P$11</c:f>
              <c:numCache>
                <c:formatCode>0.0</c:formatCode>
                <c:ptCount val="14"/>
                <c:pt idx="0">
                  <c:v>6.2150926569257449E-2</c:v>
                </c:pt>
                <c:pt idx="1">
                  <c:v>1.6217748585176574E-2</c:v>
                </c:pt>
                <c:pt idx="2">
                  <c:v>6.692032970959233E-2</c:v>
                </c:pt>
                <c:pt idx="3">
                  <c:v>0.16169480653634538</c:v>
                </c:pt>
                <c:pt idx="4">
                  <c:v>0.21849180748201302</c:v>
                </c:pt>
                <c:pt idx="5">
                  <c:v>0.21835070216715655</c:v>
                </c:pt>
                <c:pt idx="6">
                  <c:v>0.29646906970051323</c:v>
                </c:pt>
                <c:pt idx="7">
                  <c:v>0.31797575600742611</c:v>
                </c:pt>
                <c:pt idx="8">
                  <c:v>0.4257705903950853</c:v>
                </c:pt>
                <c:pt idx="9">
                  <c:v>0.37385455779163485</c:v>
                </c:pt>
                <c:pt idx="10">
                  <c:v>0.42523372115406011</c:v>
                </c:pt>
                <c:pt idx="11">
                  <c:v>0.47049882850560787</c:v>
                </c:pt>
                <c:pt idx="12">
                  <c:v>-2.9153620158751449E-3</c:v>
                </c:pt>
                <c:pt idx="13">
                  <c:v>0.10272833725157585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789-4F14-AD09-A73E51CC4983}"/>
            </c:ext>
          </c:extLst>
        </c:ser>
        <c:ser>
          <c:idx val="7"/>
          <c:order val="9"/>
          <c:tx>
            <c:strRef>
              <c:f>'27. ábra'!$B$12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'27. ábra'!$C$3:$P$3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'27. ábra'!$C$12:$P$12</c:f>
              <c:numCache>
                <c:formatCode>0.0</c:formatCode>
                <c:ptCount val="14"/>
                <c:pt idx="0">
                  <c:v>1.7850391170718536</c:v>
                </c:pt>
                <c:pt idx="1">
                  <c:v>1.4051989105337341</c:v>
                </c:pt>
                <c:pt idx="2">
                  <c:v>1.3107015235584427</c:v>
                </c:pt>
                <c:pt idx="3">
                  <c:v>1.7023805201612685</c:v>
                </c:pt>
                <c:pt idx="4">
                  <c:v>2.7386234284202167</c:v>
                </c:pt>
                <c:pt idx="5">
                  <c:v>2.1971718731950953</c:v>
                </c:pt>
                <c:pt idx="6">
                  <c:v>3.2084000384655607</c:v>
                </c:pt>
                <c:pt idx="7">
                  <c:v>3.6214152827514536</c:v>
                </c:pt>
                <c:pt idx="8">
                  <c:v>2.6627279278180658</c:v>
                </c:pt>
                <c:pt idx="9">
                  <c:v>3.1358835028373404</c:v>
                </c:pt>
                <c:pt idx="10">
                  <c:v>2.8072070152345878</c:v>
                </c:pt>
                <c:pt idx="11">
                  <c:v>2.313114645606698</c:v>
                </c:pt>
                <c:pt idx="12">
                  <c:v>2.2212458548175475</c:v>
                </c:pt>
                <c:pt idx="13">
                  <c:v>2.5125428009939905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789-4F14-AD09-A73E51CC4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3343344"/>
        <c:axId val="903343672"/>
        <c:extLst>
          <c:ext xmlns:c15="http://schemas.microsoft.com/office/drawing/2012/chart" uri="{02D57815-91ED-43cb-92C2-25804820EDAC}">
            <c15:filteredBarSeries>
              <c15:ser>
                <c:idx val="6"/>
                <c:order val="5"/>
                <c:tx>
                  <c:strRef>
                    <c:extLst>
                      <c:ext uri="{02D57815-91ED-43cb-92C2-25804820EDAC}">
                        <c15:formulaRef>
                          <c15:sqref>ágazatipr_adatok!#REF!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'27. ábra'!$C$3:$P$3</c15:sqref>
                        </c15:formulaRef>
                      </c:ext>
                    </c:extLst>
                    <c:strCache>
                      <c:ptCount val="14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  <c:pt idx="9">
                        <c:v>2017</c:v>
                      </c:pt>
                      <c:pt idx="10">
                        <c:v>2018</c:v>
                      </c:pt>
                      <c:pt idx="11">
                        <c:v>2019</c:v>
                      </c:pt>
                      <c:pt idx="12">
                        <c:v>2020</c:v>
                      </c:pt>
                      <c:pt idx="13">
                        <c:v>2021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ágazatipr_adatok!#REF!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6789-4F14-AD09-A73E51CC4983}"/>
                  </c:ext>
                </c:extLst>
              </c15:ser>
            </c15:filteredBarSeries>
          </c:ext>
        </c:extLst>
      </c:barChart>
      <c:barChart>
        <c:barDir val="col"/>
        <c:grouping val="stacked"/>
        <c:varyColors val="0"/>
        <c:ser>
          <c:idx val="8"/>
          <c:order val="7"/>
          <c:tx>
            <c:v>dummy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'27. ábra'!$C$3:$N$3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'27. ábra'!$C$4:$N$4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8-6789-4F14-AD09-A73E51CC4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3353840"/>
        <c:axId val="903355808"/>
      </c:barChart>
      <c:catAx>
        <c:axId val="903343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5469466330601139E-2"/>
              <c:y val="2.232708333333333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03343672"/>
        <c:crosses val="autoZero"/>
        <c:auto val="1"/>
        <c:lblAlgn val="ctr"/>
        <c:lblOffset val="100"/>
        <c:noMultiLvlLbl val="0"/>
      </c:catAx>
      <c:valAx>
        <c:axId val="9033436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low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03343344"/>
        <c:crosses val="autoZero"/>
        <c:crossBetween val="between"/>
        <c:majorUnit val="1"/>
      </c:valAx>
      <c:valAx>
        <c:axId val="903355808"/>
        <c:scaling>
          <c:orientation val="minMax"/>
          <c:max val="8"/>
          <c:min val="0"/>
        </c:scaling>
        <c:delete val="0"/>
        <c:axPos val="r"/>
        <c:numFmt formatCode="#,##0" sourceLinked="0"/>
        <c:majorTickMark val="out"/>
        <c:minorTickMark val="none"/>
        <c:tickLblPos val="high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03353840"/>
        <c:crosses val="max"/>
        <c:crossBetween val="between"/>
        <c:majorUnit val="1"/>
      </c:valAx>
      <c:catAx>
        <c:axId val="90335384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453172445273585"/>
              <c:y val="2.022395833333333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903355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8"/>
        <c:delete val="1"/>
      </c:legendEntry>
      <c:layout>
        <c:manualLayout>
          <c:xMode val="edge"/>
          <c:yMode val="edge"/>
          <c:x val="9.7699803520749397E-3"/>
          <c:y val="0.82109826388888885"/>
          <c:w val="0.98739754301704807"/>
          <c:h val="0.178886458333333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>
          <a:solidFill>
            <a:srgbClr val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06015596300888E-2"/>
          <c:y val="6.0495607778398755E-2"/>
          <c:w val="0.8745879688073982"/>
          <c:h val="0.658598263888888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'28. ábra'!$A$2</c:f>
              <c:strCache>
                <c:ptCount val="1"/>
                <c:pt idx="0">
                  <c:v>Magyar vállalatok külföldön működő leányvállalatainak nyeresége</c:v>
                </c:pt>
              </c:strCache>
            </c:strRef>
          </c:tx>
          <c:spPr>
            <a:solidFill>
              <a:schemeClr val="tx2">
                <a:lumMod val="25000"/>
                <a:lumOff val="75000"/>
              </a:schemeClr>
            </a:solidFill>
          </c:spPr>
          <c:invertIfNegative val="0"/>
          <c:cat>
            <c:numRef>
              <c:f>'28. ábra'!$C$1:$T$1</c:f>
              <c:numCache>
                <c:formatCode>0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'28. ábra'!$C$2:$T$2</c:f>
              <c:numCache>
                <c:formatCode>0.00</c:formatCode>
                <c:ptCount val="18"/>
                <c:pt idx="0">
                  <c:v>0.70122644981976301</c:v>
                </c:pt>
                <c:pt idx="1">
                  <c:v>0.58415292795162621</c:v>
                </c:pt>
                <c:pt idx="2">
                  <c:v>1.1891253232047145</c:v>
                </c:pt>
                <c:pt idx="3">
                  <c:v>1.1404555005518964</c:v>
                </c:pt>
                <c:pt idx="4">
                  <c:v>0.41812687087667538</c:v>
                </c:pt>
                <c:pt idx="5">
                  <c:v>0.60715600450601426</c:v>
                </c:pt>
                <c:pt idx="6">
                  <c:v>0.63624469889342672</c:v>
                </c:pt>
                <c:pt idx="7">
                  <c:v>0.84769846836947782</c:v>
                </c:pt>
                <c:pt idx="8">
                  <c:v>1.2865292290936625</c:v>
                </c:pt>
                <c:pt idx="9">
                  <c:v>1.0590191949279568</c:v>
                </c:pt>
                <c:pt idx="10">
                  <c:v>1.2119864336898747</c:v>
                </c:pt>
                <c:pt idx="11">
                  <c:v>0.79717696587314624</c:v>
                </c:pt>
                <c:pt idx="12">
                  <c:v>1.4404646025965944</c:v>
                </c:pt>
                <c:pt idx="13">
                  <c:v>1.4575790826402197</c:v>
                </c:pt>
                <c:pt idx="14">
                  <c:v>1.1952447636491312</c:v>
                </c:pt>
                <c:pt idx="15">
                  <c:v>1.3497900749403362</c:v>
                </c:pt>
                <c:pt idx="16">
                  <c:v>1.1246140182564419</c:v>
                </c:pt>
                <c:pt idx="17">
                  <c:v>1.4775734589784226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5E-49BC-B612-94694C16C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90518528"/>
        <c:axId val="290520064"/>
      </c:barChart>
      <c:barChart>
        <c:barDir val="col"/>
        <c:grouping val="stacked"/>
        <c:varyColors val="0"/>
        <c:ser>
          <c:idx val="2"/>
          <c:order val="2"/>
          <c:tx>
            <c:strRef>
              <c:f>'28. ábra'!$A$3</c:f>
              <c:strCache>
                <c:ptCount val="1"/>
                <c:pt idx="0">
                  <c:v>Magyar bankok külföldön működő leányvállalatainak nyeresége</c:v>
                </c:pt>
              </c:strCache>
            </c:strRef>
          </c:tx>
          <c:invertIfNegative val="0"/>
          <c:cat>
            <c:numRef>
              <c:f>'28. ábra'!$C$1:$T$1</c:f>
              <c:numCache>
                <c:formatCode>0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'28. ábra'!$C$3:$T$3</c:f>
              <c:numCache>
                <c:formatCode>General</c:formatCode>
                <c:ptCount val="18"/>
                <c:pt idx="7" formatCode="0.00">
                  <c:v>0.1035223898509007</c:v>
                </c:pt>
                <c:pt idx="8" formatCode="0.00">
                  <c:v>0.15989618274570988</c:v>
                </c:pt>
                <c:pt idx="9" formatCode="0.00">
                  <c:v>6.8573113891111745E-2</c:v>
                </c:pt>
                <c:pt idx="10" formatCode="0.00">
                  <c:v>0.22861667363092969</c:v>
                </c:pt>
                <c:pt idx="11" formatCode="0.00">
                  <c:v>0.18243073249746786</c:v>
                </c:pt>
                <c:pt idx="12" formatCode="0.00">
                  <c:v>0.20627369907250015</c:v>
                </c:pt>
                <c:pt idx="13" formatCode="0.00">
                  <c:v>0.27432745521104557</c:v>
                </c:pt>
                <c:pt idx="14" formatCode="0.00">
                  <c:v>0.20154352663571476</c:v>
                </c:pt>
                <c:pt idx="15" formatCode="0.00">
                  <c:v>0.40252851895443015</c:v>
                </c:pt>
                <c:pt idx="16" formatCode="0.00">
                  <c:v>0.41631883134555064</c:v>
                </c:pt>
                <c:pt idx="17" formatCode="0.00">
                  <c:v>0.45110091382314166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5E-49BC-B612-94694C16CD79}"/>
            </c:ext>
          </c:extLst>
        </c:ser>
        <c:ser>
          <c:idx val="3"/>
          <c:order val="3"/>
          <c:tx>
            <c:strRef>
              <c:f>'28. ábra'!$A$4</c:f>
              <c:strCache>
                <c:ptCount val="1"/>
                <c:pt idx="0">
                  <c:v>Magyar nem pénzügyi vállalatok külföldön működő leányvállalatainak nyeresége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'28. ábra'!$C$1:$T$1</c:f>
              <c:numCache>
                <c:formatCode>0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'28. ábra'!$C$4:$T$4</c:f>
              <c:numCache>
                <c:formatCode>General</c:formatCode>
                <c:ptCount val="18"/>
                <c:pt idx="7" formatCode="0.00">
                  <c:v>0.74417607851849388</c:v>
                </c:pt>
                <c:pt idx="8" formatCode="0.00">
                  <c:v>1.1266330463480703</c:v>
                </c:pt>
                <c:pt idx="9" formatCode="0.00">
                  <c:v>0.99044608103684517</c:v>
                </c:pt>
                <c:pt idx="10" formatCode="0.00">
                  <c:v>0.98336976005894516</c:v>
                </c:pt>
                <c:pt idx="11" formatCode="0.00">
                  <c:v>0.61474623337567835</c:v>
                </c:pt>
                <c:pt idx="12" formatCode="0.00">
                  <c:v>1.2341909035240941</c:v>
                </c:pt>
                <c:pt idx="13" formatCode="0.00">
                  <c:v>1.183251627429174</c:v>
                </c:pt>
                <c:pt idx="14" formatCode="0.00">
                  <c:v>0.99370123701341628</c:v>
                </c:pt>
                <c:pt idx="15" formatCode="0.00">
                  <c:v>0.947261555985906</c:v>
                </c:pt>
                <c:pt idx="16" formatCode="0.00">
                  <c:v>0.70829518691089099</c:v>
                </c:pt>
                <c:pt idx="17" formatCode="0.00">
                  <c:v>1.0264725451552812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5E-49BC-B612-94694C16C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91507200"/>
        <c:axId val="291505280"/>
      </c:barChart>
      <c:lineChart>
        <c:grouping val="standard"/>
        <c:varyColors val="0"/>
        <c:ser>
          <c:idx val="1"/>
          <c:order val="1"/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55E-49BC-B612-94694C16C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507200"/>
        <c:axId val="291505280"/>
      </c:lineChart>
      <c:catAx>
        <c:axId val="29051852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290520064"/>
        <c:crosses val="autoZero"/>
        <c:auto val="1"/>
        <c:lblAlgn val="ctr"/>
        <c:lblOffset val="100"/>
        <c:noMultiLvlLbl val="0"/>
      </c:catAx>
      <c:valAx>
        <c:axId val="290520064"/>
        <c:scaling>
          <c:orientation val="minMax"/>
          <c:max val="1.6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6.5516586895349935E-2"/>
              <c:y val="1.5883874515090744E-3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290518528"/>
        <c:crosses val="autoZero"/>
        <c:crossBetween val="between"/>
        <c:majorUnit val="0.2"/>
      </c:valAx>
      <c:valAx>
        <c:axId val="291505280"/>
        <c:scaling>
          <c:orientation val="minMax"/>
          <c:max val="1.6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0.84984417240921983"/>
              <c:y val="1.5883874515090744E-3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291507200"/>
        <c:crosses val="max"/>
        <c:crossBetween val="between"/>
        <c:majorUnit val="0.2"/>
      </c:valAx>
      <c:catAx>
        <c:axId val="29150720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291505280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"/>
          <c:y val="0.85836434813157458"/>
          <c:w val="0.99063564342072385"/>
          <c:h val="0.1416356518684254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06015596300888E-2"/>
          <c:y val="6.0495607778398755E-2"/>
          <c:w val="0.8745879688073982"/>
          <c:h val="0.658598263888888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'28. ábra'!$B$2</c:f>
              <c:strCache>
                <c:ptCount val="1"/>
                <c:pt idx="0">
                  <c:v>Profit of corporations abroad, in hungarian ownership</c:v>
                </c:pt>
              </c:strCache>
            </c:strRef>
          </c:tx>
          <c:spPr>
            <a:solidFill>
              <a:schemeClr val="tx2">
                <a:lumMod val="25000"/>
                <a:lumOff val="75000"/>
              </a:schemeClr>
            </a:solidFill>
          </c:spPr>
          <c:invertIfNegative val="0"/>
          <c:cat>
            <c:numRef>
              <c:f>'28. ábra'!$C$1:$T$1</c:f>
              <c:numCache>
                <c:formatCode>0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'28. ábra'!$C$2:$T$2</c:f>
              <c:numCache>
                <c:formatCode>0.00</c:formatCode>
                <c:ptCount val="18"/>
                <c:pt idx="0">
                  <c:v>0.70122644981976301</c:v>
                </c:pt>
                <c:pt idx="1">
                  <c:v>0.58415292795162621</c:v>
                </c:pt>
                <c:pt idx="2">
                  <c:v>1.1891253232047145</c:v>
                </c:pt>
                <c:pt idx="3">
                  <c:v>1.1404555005518964</c:v>
                </c:pt>
                <c:pt idx="4">
                  <c:v>0.41812687087667538</c:v>
                </c:pt>
                <c:pt idx="5">
                  <c:v>0.60715600450601426</c:v>
                </c:pt>
                <c:pt idx="6">
                  <c:v>0.63624469889342672</c:v>
                </c:pt>
                <c:pt idx="7">
                  <c:v>0.84769846836947782</c:v>
                </c:pt>
                <c:pt idx="8">
                  <c:v>1.2865292290936625</c:v>
                </c:pt>
                <c:pt idx="9">
                  <c:v>1.0590191949279568</c:v>
                </c:pt>
                <c:pt idx="10">
                  <c:v>1.2119864336898747</c:v>
                </c:pt>
                <c:pt idx="11">
                  <c:v>0.79717696587314624</c:v>
                </c:pt>
                <c:pt idx="12">
                  <c:v>1.4404646025965944</c:v>
                </c:pt>
                <c:pt idx="13">
                  <c:v>1.4575790826402197</c:v>
                </c:pt>
                <c:pt idx="14">
                  <c:v>1.1952447636491312</c:v>
                </c:pt>
                <c:pt idx="15">
                  <c:v>1.3497900749403362</c:v>
                </c:pt>
                <c:pt idx="16">
                  <c:v>1.1246140182564419</c:v>
                </c:pt>
                <c:pt idx="17">
                  <c:v>1.4775734589784226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A-469A-9B4F-F731EE1E5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90518528"/>
        <c:axId val="290520064"/>
      </c:barChart>
      <c:barChart>
        <c:barDir val="col"/>
        <c:grouping val="stacked"/>
        <c:varyColors val="0"/>
        <c:ser>
          <c:idx val="2"/>
          <c:order val="2"/>
          <c:tx>
            <c:strRef>
              <c:f>'28. ábra'!$B$3</c:f>
              <c:strCache>
                <c:ptCount val="1"/>
                <c:pt idx="0">
                  <c:v>Profit of banks abroad, in hungarian ownership</c:v>
                </c:pt>
              </c:strCache>
            </c:strRef>
          </c:tx>
          <c:invertIfNegative val="0"/>
          <c:cat>
            <c:numRef>
              <c:f>'28. ábra'!$C$1:$T$1</c:f>
              <c:numCache>
                <c:formatCode>0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'28. ábra'!$C$3:$T$3</c:f>
              <c:numCache>
                <c:formatCode>General</c:formatCode>
                <c:ptCount val="18"/>
                <c:pt idx="7" formatCode="0.00">
                  <c:v>0.1035223898509007</c:v>
                </c:pt>
                <c:pt idx="8" formatCode="0.00">
                  <c:v>0.15989618274570988</c:v>
                </c:pt>
                <c:pt idx="9" formatCode="0.00">
                  <c:v>6.8573113891111745E-2</c:v>
                </c:pt>
                <c:pt idx="10" formatCode="0.00">
                  <c:v>0.22861667363092969</c:v>
                </c:pt>
                <c:pt idx="11" formatCode="0.00">
                  <c:v>0.18243073249746786</c:v>
                </c:pt>
                <c:pt idx="12" formatCode="0.00">
                  <c:v>0.20627369907250015</c:v>
                </c:pt>
                <c:pt idx="13" formatCode="0.00">
                  <c:v>0.27432745521104557</c:v>
                </c:pt>
                <c:pt idx="14" formatCode="0.00">
                  <c:v>0.20154352663571476</c:v>
                </c:pt>
                <c:pt idx="15" formatCode="0.00">
                  <c:v>0.40252851895443015</c:v>
                </c:pt>
                <c:pt idx="16" formatCode="0.00">
                  <c:v>0.41631883134555064</c:v>
                </c:pt>
                <c:pt idx="17" formatCode="0.00">
                  <c:v>0.45110091382314166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A-469A-9B4F-F731EE1E5F97}"/>
            </c:ext>
          </c:extLst>
        </c:ser>
        <c:ser>
          <c:idx val="3"/>
          <c:order val="3"/>
          <c:tx>
            <c:strRef>
              <c:f>'28. ábra'!$B$4</c:f>
              <c:strCache>
                <c:ptCount val="1"/>
                <c:pt idx="0">
                  <c:v>Profit of nonfinancial-corporations abroad, in hungarian ownership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'28. ábra'!$C$1:$T$1</c:f>
              <c:numCache>
                <c:formatCode>0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'28. ábra'!$C$4:$T$4</c:f>
              <c:numCache>
                <c:formatCode>General</c:formatCode>
                <c:ptCount val="18"/>
                <c:pt idx="7" formatCode="0.00">
                  <c:v>0.74417607851849388</c:v>
                </c:pt>
                <c:pt idx="8" formatCode="0.00">
                  <c:v>1.1266330463480703</c:v>
                </c:pt>
                <c:pt idx="9" formatCode="0.00">
                  <c:v>0.99044608103684517</c:v>
                </c:pt>
                <c:pt idx="10" formatCode="0.00">
                  <c:v>0.98336976005894516</c:v>
                </c:pt>
                <c:pt idx="11" formatCode="0.00">
                  <c:v>0.61474623337567835</c:v>
                </c:pt>
                <c:pt idx="12" formatCode="0.00">
                  <c:v>1.2341909035240941</c:v>
                </c:pt>
                <c:pt idx="13" formatCode="0.00">
                  <c:v>1.183251627429174</c:v>
                </c:pt>
                <c:pt idx="14" formatCode="0.00">
                  <c:v>0.99370123701341628</c:v>
                </c:pt>
                <c:pt idx="15" formatCode="0.00">
                  <c:v>0.947261555985906</c:v>
                </c:pt>
                <c:pt idx="16" formatCode="0.00">
                  <c:v>0.70829518691089099</c:v>
                </c:pt>
                <c:pt idx="17" formatCode="0.00">
                  <c:v>1.0264725451552812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A-469A-9B4F-F731EE1E5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91507200"/>
        <c:axId val="291505280"/>
      </c:barChart>
      <c:lineChart>
        <c:grouping val="standard"/>
        <c:varyColors val="0"/>
        <c:ser>
          <c:idx val="1"/>
          <c:order val="1"/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99A-469A-9B4F-F731EE1E5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507200"/>
        <c:axId val="291505280"/>
      </c:lineChart>
      <c:catAx>
        <c:axId val="29051852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290520064"/>
        <c:crosses val="autoZero"/>
        <c:auto val="1"/>
        <c:lblAlgn val="ctr"/>
        <c:lblOffset val="100"/>
        <c:noMultiLvlLbl val="0"/>
      </c:catAx>
      <c:valAx>
        <c:axId val="290520064"/>
        <c:scaling>
          <c:orientation val="minMax"/>
          <c:max val="1.6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5516586895349935E-2"/>
              <c:y val="1.5883874515090744E-3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290518528"/>
        <c:crosses val="autoZero"/>
        <c:crossBetween val="between"/>
        <c:majorUnit val="0.2"/>
      </c:valAx>
      <c:valAx>
        <c:axId val="291505280"/>
        <c:scaling>
          <c:orientation val="minMax"/>
          <c:max val="1.6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4984417240921983"/>
              <c:y val="1.5883874515090744E-3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291507200"/>
        <c:crosses val="max"/>
        <c:crossBetween val="between"/>
        <c:majorUnit val="0.2"/>
      </c:valAx>
      <c:catAx>
        <c:axId val="29150720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291505280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"/>
          <c:y val="0.85836434813157458"/>
          <c:w val="0.99063564342072385"/>
          <c:h val="0.1416356518684254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288673231393978E-2"/>
          <c:y val="6.1823889660851214E-2"/>
          <c:w val="0.87142265353721204"/>
          <c:h val="0.697894097222222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'29. ábra'!$A$3</c:f>
              <c:strCache>
                <c:ptCount val="1"/>
                <c:pt idx="0">
                  <c:v>Fizetési mérleg szerinti eredmény</c:v>
                </c:pt>
              </c:strCache>
            </c:strRef>
          </c:tx>
          <c:spPr>
            <a:solidFill>
              <a:schemeClr val="tx2">
                <a:lumMod val="25000"/>
                <a:lumOff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'29. ábra'!$C$2:$Q$2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'29. ábra'!$C$3:$Q$3</c:f>
              <c:numCache>
                <c:formatCode>0.0</c:formatCode>
                <c:ptCount val="15"/>
                <c:pt idx="0">
                  <c:v>6.3208937933228571</c:v>
                </c:pt>
                <c:pt idx="1">
                  <c:v>4.5643812849716481</c:v>
                </c:pt>
                <c:pt idx="2">
                  <c:v>3.5105434970318061</c:v>
                </c:pt>
                <c:pt idx="3">
                  <c:v>3.8791920591976599</c:v>
                </c:pt>
                <c:pt idx="4">
                  <c:v>4.5208654771374679</c:v>
                </c:pt>
                <c:pt idx="5">
                  <c:v>4.686835925531434</c:v>
                </c:pt>
                <c:pt idx="6">
                  <c:v>4.3726896634215038</c:v>
                </c:pt>
                <c:pt idx="7">
                  <c:v>6.1639844747550887</c:v>
                </c:pt>
                <c:pt idx="8">
                  <c:v>6.5266348712763236</c:v>
                </c:pt>
                <c:pt idx="9">
                  <c:v>5.9547001571092144</c:v>
                </c:pt>
                <c:pt idx="10">
                  <c:v>7.0559401677873241</c:v>
                </c:pt>
                <c:pt idx="11">
                  <c:v>6.4907993278342149</c:v>
                </c:pt>
                <c:pt idx="12">
                  <c:v>5.6464426890525896</c:v>
                </c:pt>
                <c:pt idx="13">
                  <c:v>5.3475860621405999</c:v>
                </c:pt>
                <c:pt idx="14">
                  <c:v>5.8595254093621714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34-421F-9D15-7A021F35C1D2}"/>
            </c:ext>
          </c:extLst>
        </c:ser>
        <c:ser>
          <c:idx val="1"/>
          <c:order val="1"/>
          <c:tx>
            <c:strRef>
              <c:f>'29. ábra'!$A$4</c:f>
              <c:strCache>
                <c:ptCount val="1"/>
                <c:pt idx="0">
                  <c:v>Adózott eredmény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'29. ábra'!$C$2:$Q$2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'29. ábra'!$C$4:$Q$4</c:f>
              <c:numCache>
                <c:formatCode>0.0</c:formatCode>
                <c:ptCount val="15"/>
                <c:pt idx="0">
                  <c:v>6.3208937933228571</c:v>
                </c:pt>
                <c:pt idx="1">
                  <c:v>3.4053446965351641</c:v>
                </c:pt>
                <c:pt idx="2">
                  <c:v>1.5467811086196477</c:v>
                </c:pt>
                <c:pt idx="3">
                  <c:v>1.546998779744692</c:v>
                </c:pt>
                <c:pt idx="4">
                  <c:v>-0.32674594378057525</c:v>
                </c:pt>
                <c:pt idx="5">
                  <c:v>2.6614060663053913</c:v>
                </c:pt>
                <c:pt idx="6">
                  <c:v>2.8766598152356355</c:v>
                </c:pt>
                <c:pt idx="7">
                  <c:v>3.1270567986703348</c:v>
                </c:pt>
                <c:pt idx="8">
                  <c:v>12.635094637127347</c:v>
                </c:pt>
                <c:pt idx="9">
                  <c:v>-2.5462946314009365</c:v>
                </c:pt>
                <c:pt idx="10">
                  <c:v>5.0035966804799079</c:v>
                </c:pt>
                <c:pt idx="11">
                  <c:v>6.8204284450437438</c:v>
                </c:pt>
                <c:pt idx="12">
                  <c:v>4.6780333177922326</c:v>
                </c:pt>
                <c:pt idx="13">
                  <c:v>4.2005208880780769</c:v>
                </c:pt>
                <c:pt idx="14">
                  <c:v>6.4721975945525134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34-421F-9D15-7A021F35C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0596776"/>
        <c:axId val="790594808"/>
      </c:barChart>
      <c:lineChart>
        <c:grouping val="standard"/>
        <c:varyColors val="0"/>
        <c:ser>
          <c:idx val="2"/>
          <c:order val="2"/>
          <c:tx>
            <c:strRef>
              <c:f>'29. ábra'!$A$5</c:f>
              <c:strCache>
                <c:ptCount val="1"/>
                <c:pt idx="0">
                  <c:v>Nem normál üzletmenethez tartozó tételek eredménye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'29. ábra'!$C$2:$P$2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'29. ábra'!$C$5:$Q$5</c:f>
              <c:numCache>
                <c:formatCode>0.0</c:formatCode>
                <c:ptCount val="15"/>
                <c:pt idx="0">
                  <c:v>0</c:v>
                </c:pt>
                <c:pt idx="1">
                  <c:v>-1.1590365884364839</c:v>
                </c:pt>
                <c:pt idx="2">
                  <c:v>-1.9637623884121584</c:v>
                </c:pt>
                <c:pt idx="3">
                  <c:v>-2.3321932794529676</c:v>
                </c:pt>
                <c:pt idx="4">
                  <c:v>-4.8476114209180432</c:v>
                </c:pt>
                <c:pt idx="5">
                  <c:v>-2.0254298592260427</c:v>
                </c:pt>
                <c:pt idx="6">
                  <c:v>-1.4960298481858683</c:v>
                </c:pt>
                <c:pt idx="7">
                  <c:v>-3.0369276760847539</c:v>
                </c:pt>
                <c:pt idx="8">
                  <c:v>6.1084597658510233</c:v>
                </c:pt>
                <c:pt idx="9">
                  <c:v>-8.5009947885101518</c:v>
                </c:pt>
                <c:pt idx="10">
                  <c:v>-2.0523434873074162</c:v>
                </c:pt>
                <c:pt idx="11">
                  <c:v>0.32962911720952892</c:v>
                </c:pt>
                <c:pt idx="12">
                  <c:v>-0.96840937126035698</c:v>
                </c:pt>
                <c:pt idx="13">
                  <c:v>-1.1470651740625231</c:v>
                </c:pt>
                <c:pt idx="14">
                  <c:v>0.61267218519034206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34-421F-9D15-7A021F35C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0967304"/>
        <c:axId val="920965992"/>
      </c:lineChart>
      <c:catAx>
        <c:axId val="790596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90594808"/>
        <c:crosses val="autoZero"/>
        <c:auto val="1"/>
        <c:lblAlgn val="ctr"/>
        <c:lblOffset val="100"/>
        <c:noMultiLvlLbl val="0"/>
      </c:catAx>
      <c:valAx>
        <c:axId val="790594808"/>
        <c:scaling>
          <c:orientation val="minMax"/>
          <c:min val="-1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GDP százalék</a:t>
                </a:r>
              </a:p>
            </c:rich>
          </c:tx>
          <c:layout>
            <c:manualLayout>
              <c:xMode val="edge"/>
              <c:yMode val="edge"/>
              <c:x val="6.4342246856268437E-2"/>
              <c:y val="9.5235829291922072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90596776"/>
        <c:crosses val="autoZero"/>
        <c:crossBetween val="between"/>
      </c:valAx>
      <c:valAx>
        <c:axId val="920965992"/>
        <c:scaling>
          <c:orientation val="minMax"/>
          <c:max val="15"/>
          <c:min val="-1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GDP százalék</a:t>
                </a:r>
              </a:p>
            </c:rich>
          </c:tx>
          <c:layout>
            <c:manualLayout>
              <c:xMode val="edge"/>
              <c:yMode val="edge"/>
              <c:x val="0.79242956349206339"/>
              <c:y val="9.5243055555555554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20967304"/>
        <c:crosses val="max"/>
        <c:crossBetween val="between"/>
      </c:valAx>
      <c:catAx>
        <c:axId val="920967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0965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7267290912960194"/>
          <c:w val="1"/>
          <c:h val="0.127327090870397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288673231393978E-2"/>
          <c:y val="6.1823889660851214E-2"/>
          <c:w val="0.87142265353721204"/>
          <c:h val="0.755220486111111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'29. ábra'!$B$3</c:f>
              <c:strCache>
                <c:ptCount val="1"/>
                <c:pt idx="0">
                  <c:v>Profit according to BOP</c:v>
                </c:pt>
              </c:strCache>
            </c:strRef>
          </c:tx>
          <c:spPr>
            <a:solidFill>
              <a:schemeClr val="tx2">
                <a:lumMod val="25000"/>
                <a:lumOff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'29. ábra'!$C$2:$Q$2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'29. ábra'!$C$3:$Q$3</c:f>
              <c:numCache>
                <c:formatCode>0.0</c:formatCode>
                <c:ptCount val="15"/>
                <c:pt idx="0">
                  <c:v>6.3208937933228571</c:v>
                </c:pt>
                <c:pt idx="1">
                  <c:v>4.5643812849716481</c:v>
                </c:pt>
                <c:pt idx="2">
                  <c:v>3.5105434970318061</c:v>
                </c:pt>
                <c:pt idx="3">
                  <c:v>3.8791920591976599</c:v>
                </c:pt>
                <c:pt idx="4">
                  <c:v>4.5208654771374679</c:v>
                </c:pt>
                <c:pt idx="5">
                  <c:v>4.686835925531434</c:v>
                </c:pt>
                <c:pt idx="6">
                  <c:v>4.3726896634215038</c:v>
                </c:pt>
                <c:pt idx="7">
                  <c:v>6.1639844747550887</c:v>
                </c:pt>
                <c:pt idx="8">
                  <c:v>6.5266348712763236</c:v>
                </c:pt>
                <c:pt idx="9">
                  <c:v>5.9547001571092144</c:v>
                </c:pt>
                <c:pt idx="10">
                  <c:v>7.0559401677873241</c:v>
                </c:pt>
                <c:pt idx="11">
                  <c:v>6.4907993278342149</c:v>
                </c:pt>
                <c:pt idx="12">
                  <c:v>5.6464426890525896</c:v>
                </c:pt>
                <c:pt idx="13">
                  <c:v>5.3475860621405999</c:v>
                </c:pt>
                <c:pt idx="14">
                  <c:v>5.8595254093621714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D-4052-A151-3F3631944D19}"/>
            </c:ext>
          </c:extLst>
        </c:ser>
        <c:ser>
          <c:idx val="1"/>
          <c:order val="1"/>
          <c:tx>
            <c:strRef>
              <c:f>'29. ábra'!$B$4</c:f>
              <c:strCache>
                <c:ptCount val="1"/>
                <c:pt idx="0">
                  <c:v>Profit after tax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'29. ábra'!$C$2:$Q$2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'29. ábra'!$C$4:$Q$4</c:f>
              <c:numCache>
                <c:formatCode>0.0</c:formatCode>
                <c:ptCount val="15"/>
                <c:pt idx="0">
                  <c:v>6.3208937933228571</c:v>
                </c:pt>
                <c:pt idx="1">
                  <c:v>3.4053446965351641</c:v>
                </c:pt>
                <c:pt idx="2">
                  <c:v>1.5467811086196477</c:v>
                </c:pt>
                <c:pt idx="3">
                  <c:v>1.546998779744692</c:v>
                </c:pt>
                <c:pt idx="4">
                  <c:v>-0.32674594378057525</c:v>
                </c:pt>
                <c:pt idx="5">
                  <c:v>2.6614060663053913</c:v>
                </c:pt>
                <c:pt idx="6">
                  <c:v>2.8766598152356355</c:v>
                </c:pt>
                <c:pt idx="7">
                  <c:v>3.1270567986703348</c:v>
                </c:pt>
                <c:pt idx="8">
                  <c:v>12.635094637127347</c:v>
                </c:pt>
                <c:pt idx="9">
                  <c:v>-2.5462946314009365</c:v>
                </c:pt>
                <c:pt idx="10">
                  <c:v>5.0035966804799079</c:v>
                </c:pt>
                <c:pt idx="11">
                  <c:v>6.8204284450437438</c:v>
                </c:pt>
                <c:pt idx="12">
                  <c:v>4.6780333177922326</c:v>
                </c:pt>
                <c:pt idx="13">
                  <c:v>4.2005208880780769</c:v>
                </c:pt>
                <c:pt idx="14">
                  <c:v>6.4721975945525134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0D-4052-A151-3F3631944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0596776"/>
        <c:axId val="790594808"/>
      </c:barChart>
      <c:lineChart>
        <c:grouping val="standard"/>
        <c:varyColors val="0"/>
        <c:ser>
          <c:idx val="2"/>
          <c:order val="2"/>
          <c:tx>
            <c:strRef>
              <c:f>'29. ábra'!$B$5</c:f>
              <c:strCache>
                <c:ptCount val="1"/>
                <c:pt idx="0">
                  <c:v>Profit/loss from non-recurring items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'29. ábra'!$C$2:$P$2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'29. ábra'!$C$5:$Q$5</c:f>
              <c:numCache>
                <c:formatCode>0.0</c:formatCode>
                <c:ptCount val="15"/>
                <c:pt idx="0">
                  <c:v>0</c:v>
                </c:pt>
                <c:pt idx="1">
                  <c:v>-1.1590365884364839</c:v>
                </c:pt>
                <c:pt idx="2">
                  <c:v>-1.9637623884121584</c:v>
                </c:pt>
                <c:pt idx="3">
                  <c:v>-2.3321932794529676</c:v>
                </c:pt>
                <c:pt idx="4">
                  <c:v>-4.8476114209180432</c:v>
                </c:pt>
                <c:pt idx="5">
                  <c:v>-2.0254298592260427</c:v>
                </c:pt>
                <c:pt idx="6">
                  <c:v>-1.4960298481858683</c:v>
                </c:pt>
                <c:pt idx="7">
                  <c:v>-3.0369276760847539</c:v>
                </c:pt>
                <c:pt idx="8">
                  <c:v>6.1084597658510233</c:v>
                </c:pt>
                <c:pt idx="9">
                  <c:v>-8.5009947885101518</c:v>
                </c:pt>
                <c:pt idx="10">
                  <c:v>-2.0523434873074162</c:v>
                </c:pt>
                <c:pt idx="11">
                  <c:v>0.32962911720952892</c:v>
                </c:pt>
                <c:pt idx="12">
                  <c:v>-0.96840937126035698</c:v>
                </c:pt>
                <c:pt idx="13">
                  <c:v>-1.1470651740625231</c:v>
                </c:pt>
                <c:pt idx="14">
                  <c:v>0.61267218519034206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0D-4052-A151-3F3631944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0967304"/>
        <c:axId val="920965992"/>
      </c:lineChart>
      <c:catAx>
        <c:axId val="790596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90594808"/>
        <c:crosses val="autoZero"/>
        <c:auto val="1"/>
        <c:lblAlgn val="ctr"/>
        <c:lblOffset val="100"/>
        <c:noMultiLvlLbl val="0"/>
      </c:catAx>
      <c:valAx>
        <c:axId val="790594808"/>
        <c:scaling>
          <c:orientation val="minMax"/>
          <c:min val="-1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GDP percent</a:t>
                </a:r>
              </a:p>
            </c:rich>
          </c:tx>
          <c:layout>
            <c:manualLayout>
              <c:xMode val="edge"/>
              <c:yMode val="edge"/>
              <c:x val="6.4342246856268437E-2"/>
              <c:y val="9.5235829291922072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90596776"/>
        <c:crosses val="autoZero"/>
        <c:crossBetween val="between"/>
      </c:valAx>
      <c:valAx>
        <c:axId val="920965992"/>
        <c:scaling>
          <c:orientation val="minMax"/>
          <c:max val="15"/>
          <c:min val="-1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GDP percent</a:t>
                </a:r>
              </a:p>
            </c:rich>
          </c:tx>
          <c:layout>
            <c:manualLayout>
              <c:xMode val="edge"/>
              <c:yMode val="edge"/>
              <c:x val="0.79242956349206339"/>
              <c:y val="9.5243055555555554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20967304"/>
        <c:crosses val="max"/>
        <c:crossBetween val="between"/>
      </c:valAx>
      <c:catAx>
        <c:axId val="920967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0965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1677013888888892"/>
          <c:w val="1"/>
          <c:h val="8.32298611111111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8985162788943E-2"/>
          <c:y val="5.9572931932404351E-2"/>
          <c:w val="0.90036210068114364"/>
          <c:h val="0.74187635062967283"/>
        </c:manualLayout>
      </c:layout>
      <c:lineChart>
        <c:grouping val="standard"/>
        <c:varyColors val="0"/>
        <c:ser>
          <c:idx val="0"/>
          <c:order val="0"/>
          <c:tx>
            <c:strRef>
              <c:f>'30. ábra'!$A$3</c:f>
              <c:strCache>
                <c:ptCount val="1"/>
                <c:pt idx="0">
                  <c:v>Magyarország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'30. ábra'!$C$2:$Q$2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'30. ábra'!$C$3:$Q$3</c:f>
              <c:numCache>
                <c:formatCode>0.0</c:formatCode>
                <c:ptCount val="15"/>
                <c:pt idx="0">
                  <c:v>11.533721505368977</c:v>
                </c:pt>
                <c:pt idx="1">
                  <c:v>8.4818374787551303</c:v>
                </c:pt>
                <c:pt idx="2">
                  <c:v>6.0901508337634507</c:v>
                </c:pt>
                <c:pt idx="3">
                  <c:v>6.6185183494641437</c:v>
                </c:pt>
                <c:pt idx="4">
                  <c:v>8.1057963934657398</c:v>
                </c:pt>
                <c:pt idx="5">
                  <c:v>7.6650124215966651</c:v>
                </c:pt>
                <c:pt idx="6">
                  <c:v>6.9122209680016189</c:v>
                </c:pt>
                <c:pt idx="7">
                  <c:v>9.2404908161865649</c:v>
                </c:pt>
                <c:pt idx="8">
                  <c:v>8.7988121908821846</c:v>
                </c:pt>
                <c:pt idx="9">
                  <c:v>9.4606020407371947</c:v>
                </c:pt>
                <c:pt idx="10">
                  <c:v>11.730686230760682</c:v>
                </c:pt>
                <c:pt idx="11">
                  <c:v>10.83949156127181</c:v>
                </c:pt>
                <c:pt idx="12">
                  <c:v>9.4734625993822359</c:v>
                </c:pt>
                <c:pt idx="13">
                  <c:v>8.8075962331010764</c:v>
                </c:pt>
                <c:pt idx="14">
                  <c:v>10.541042874481846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EB-4AC4-9D88-11C08C96A7B4}"/>
            </c:ext>
          </c:extLst>
        </c:ser>
        <c:ser>
          <c:idx val="1"/>
          <c:order val="1"/>
          <c:tx>
            <c:strRef>
              <c:f>'30. ábra'!$A$4</c:f>
              <c:strCache>
                <c:ptCount val="1"/>
                <c:pt idx="0">
                  <c:v>Csehország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'30. ábra'!$C$2:$Q$2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'30. ábra'!$C$4:$Q$4</c:f>
              <c:numCache>
                <c:formatCode>0.0</c:formatCode>
                <c:ptCount val="15"/>
                <c:pt idx="0">
                  <c:v>15.607200410460976</c:v>
                </c:pt>
                <c:pt idx="1">
                  <c:v>12.437669046231344</c:v>
                </c:pt>
                <c:pt idx="2">
                  <c:v>11.815328412449812</c:v>
                </c:pt>
                <c:pt idx="3">
                  <c:v>12.626290402044022</c:v>
                </c:pt>
                <c:pt idx="4">
                  <c:v>12.493462764623706</c:v>
                </c:pt>
                <c:pt idx="5">
                  <c:v>12.046595270687387</c:v>
                </c:pt>
                <c:pt idx="6">
                  <c:v>12.306822402077067</c:v>
                </c:pt>
                <c:pt idx="7">
                  <c:v>12.834686094538275</c:v>
                </c:pt>
                <c:pt idx="8">
                  <c:v>12.551668454823597</c:v>
                </c:pt>
                <c:pt idx="9">
                  <c:v>12.53688423044291</c:v>
                </c:pt>
                <c:pt idx="10">
                  <c:v>13.787963186205635</c:v>
                </c:pt>
                <c:pt idx="11">
                  <c:v>12.224538288663938</c:v>
                </c:pt>
                <c:pt idx="12">
                  <c:v>12.793753944418659</c:v>
                </c:pt>
                <c:pt idx="13">
                  <c:v>9.257337068846736</c:v>
                </c:pt>
                <c:pt idx="14">
                  <c:v>8.079228367079681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EB-4AC4-9D88-11C08C96A7B4}"/>
            </c:ext>
          </c:extLst>
        </c:ser>
        <c:ser>
          <c:idx val="2"/>
          <c:order val="2"/>
          <c:tx>
            <c:strRef>
              <c:f>'30. ábra'!$A$5</c:f>
              <c:strCache>
                <c:ptCount val="1"/>
                <c:pt idx="0">
                  <c:v>Lengyelország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'30. ábra'!$C$2:$Q$2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'30. ábra'!$C$5:$Q$5</c:f>
              <c:numCache>
                <c:formatCode>0.0</c:formatCode>
                <c:ptCount val="15"/>
                <c:pt idx="0">
                  <c:v>13.355998516537145</c:v>
                </c:pt>
                <c:pt idx="1">
                  <c:v>8.3867403816269164</c:v>
                </c:pt>
                <c:pt idx="2">
                  <c:v>9.2219829795960226</c:v>
                </c:pt>
                <c:pt idx="3">
                  <c:v>10.477047646013887</c:v>
                </c:pt>
                <c:pt idx="4">
                  <c:v>11.177380163463663</c:v>
                </c:pt>
                <c:pt idx="5">
                  <c:v>9.1398170465365478</c:v>
                </c:pt>
                <c:pt idx="6">
                  <c:v>8.9515000986317084</c:v>
                </c:pt>
                <c:pt idx="7">
                  <c:v>10.411875776032446</c:v>
                </c:pt>
                <c:pt idx="8">
                  <c:v>11.189739979406767</c:v>
                </c:pt>
                <c:pt idx="9">
                  <c:v>12.654623381017727</c:v>
                </c:pt>
                <c:pt idx="10">
                  <c:v>10.964304533656003</c:v>
                </c:pt>
                <c:pt idx="11">
                  <c:v>11.613262809474634</c:v>
                </c:pt>
                <c:pt idx="12">
                  <c:v>11.335825175185184</c:v>
                </c:pt>
                <c:pt idx="13">
                  <c:v>10.788045668989197</c:v>
                </c:pt>
                <c:pt idx="14">
                  <c:v>12.839562559759596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EB-4AC4-9D88-11C08C96A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897920"/>
        <c:axId val="398899456"/>
      </c:lineChart>
      <c:lineChart>
        <c:grouping val="standard"/>
        <c:varyColors val="0"/>
        <c:ser>
          <c:idx val="3"/>
          <c:order val="3"/>
          <c:tx>
            <c:strRef>
              <c:f>'30. ábra'!$A$6</c:f>
              <c:strCache>
                <c:ptCount val="1"/>
                <c:pt idx="0">
                  <c:v>Szlovákia</c:v>
                </c:pt>
              </c:strCache>
            </c:strRef>
          </c:tx>
          <c:spPr>
            <a:ln w="25400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'30. ábra'!$C$2:$Q$2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'30. ábra'!$C$6:$Q$6</c:f>
              <c:numCache>
                <c:formatCode>0.0</c:formatCode>
                <c:ptCount val="15"/>
                <c:pt idx="0">
                  <c:v>12.8578594454239</c:v>
                </c:pt>
                <c:pt idx="1">
                  <c:v>9.1198673030703095</c:v>
                </c:pt>
                <c:pt idx="2">
                  <c:v>7.3612301106613751</c:v>
                </c:pt>
                <c:pt idx="3">
                  <c:v>11.136273566211855</c:v>
                </c:pt>
                <c:pt idx="4">
                  <c:v>12.134830800161073</c:v>
                </c:pt>
                <c:pt idx="5">
                  <c:v>8.4774812783461666</c:v>
                </c:pt>
                <c:pt idx="6">
                  <c:v>6.0913993594271725</c:v>
                </c:pt>
                <c:pt idx="7">
                  <c:v>7.8001075512117142</c:v>
                </c:pt>
                <c:pt idx="8">
                  <c:v>10.32301532944668</c:v>
                </c:pt>
                <c:pt idx="9">
                  <c:v>9.3779894770408152</c:v>
                </c:pt>
                <c:pt idx="10">
                  <c:v>8.6062831478190223</c:v>
                </c:pt>
                <c:pt idx="11">
                  <c:v>8.3944082673028007</c:v>
                </c:pt>
                <c:pt idx="12">
                  <c:v>9.3256052205654463</c:v>
                </c:pt>
                <c:pt idx="13">
                  <c:v>6.6818260595392465</c:v>
                </c:pt>
                <c:pt idx="14">
                  <c:v>6.4872930148072463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EB-4AC4-9D88-11C08C96A7B4}"/>
            </c:ext>
          </c:extLst>
        </c:ser>
        <c:ser>
          <c:idx val="4"/>
          <c:order val="4"/>
          <c:tx>
            <c:strRef>
              <c:f>'30. ábra'!$A$7</c:f>
              <c:strCache>
                <c:ptCount val="1"/>
                <c:pt idx="0">
                  <c:v>Románia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'30. ábra'!$C$2:$Q$2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'30. ábra'!$C$7:$Q$7</c:f>
              <c:numCache>
                <c:formatCode>0.0</c:formatCode>
                <c:ptCount val="15"/>
                <c:pt idx="6">
                  <c:v>4.7587681171841139</c:v>
                </c:pt>
                <c:pt idx="7">
                  <c:v>1.8364615288588464</c:v>
                </c:pt>
                <c:pt idx="8">
                  <c:v>6.4547165586668465</c:v>
                </c:pt>
                <c:pt idx="9">
                  <c:v>8.7574911412661862</c:v>
                </c:pt>
                <c:pt idx="10">
                  <c:v>10.004397203984777</c:v>
                </c:pt>
                <c:pt idx="11">
                  <c:v>10.654668299539363</c:v>
                </c:pt>
                <c:pt idx="12">
                  <c:v>10.352538955774818</c:v>
                </c:pt>
                <c:pt idx="13">
                  <c:v>9.7745347728941745</c:v>
                </c:pt>
                <c:pt idx="14">
                  <c:v>10.770861369853375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9EB-4AC4-9D88-11C08C96A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907648"/>
        <c:axId val="398905728"/>
      </c:lineChart>
      <c:catAx>
        <c:axId val="39889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398899456"/>
        <c:crosses val="autoZero"/>
        <c:auto val="1"/>
        <c:lblAlgn val="ctr"/>
        <c:lblOffset val="100"/>
        <c:noMultiLvlLbl val="0"/>
      </c:catAx>
      <c:valAx>
        <c:axId val="398899456"/>
        <c:scaling>
          <c:orientation val="minMax"/>
          <c:max val="16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6.1438018399650761E-2"/>
              <c:y val="7.2033582552969534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98897920"/>
        <c:crosses val="autoZero"/>
        <c:crossBetween val="between"/>
        <c:majorUnit val="2"/>
      </c:valAx>
      <c:valAx>
        <c:axId val="398905728"/>
        <c:scaling>
          <c:orientation val="minMax"/>
          <c:max val="16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0.83159479808350456"/>
              <c:y val="7.2033582552969534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98907648"/>
        <c:crosses val="max"/>
        <c:crossBetween val="between"/>
        <c:majorUnit val="2"/>
      </c:valAx>
      <c:catAx>
        <c:axId val="398907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9890572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7921657269182041"/>
          <c:w val="1"/>
          <c:h val="0.1207834273081795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8985162788943E-2"/>
          <c:y val="5.9572931932404351E-2"/>
          <c:w val="0.90036210068114364"/>
          <c:h val="0.74187635062967283"/>
        </c:manualLayout>
      </c:layout>
      <c:lineChart>
        <c:grouping val="standard"/>
        <c:varyColors val="0"/>
        <c:ser>
          <c:idx val="0"/>
          <c:order val="0"/>
          <c:tx>
            <c:strRef>
              <c:f>'30. ábra'!$B$3</c:f>
              <c:strCache>
                <c:ptCount val="1"/>
                <c:pt idx="0">
                  <c:v>Hungary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'30. ábra'!$C$2:$Q$2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'30. ábra'!$C$3:$Q$3</c:f>
              <c:numCache>
                <c:formatCode>0.0</c:formatCode>
                <c:ptCount val="15"/>
                <c:pt idx="0">
                  <c:v>11.533721505368977</c:v>
                </c:pt>
                <c:pt idx="1">
                  <c:v>8.4818374787551303</c:v>
                </c:pt>
                <c:pt idx="2">
                  <c:v>6.0901508337634507</c:v>
                </c:pt>
                <c:pt idx="3">
                  <c:v>6.6185183494641437</c:v>
                </c:pt>
                <c:pt idx="4">
                  <c:v>8.1057963934657398</c:v>
                </c:pt>
                <c:pt idx="5">
                  <c:v>7.6650124215966651</c:v>
                </c:pt>
                <c:pt idx="6">
                  <c:v>6.9122209680016189</c:v>
                </c:pt>
                <c:pt idx="7">
                  <c:v>9.2404908161865649</c:v>
                </c:pt>
                <c:pt idx="8">
                  <c:v>8.7988121908821846</c:v>
                </c:pt>
                <c:pt idx="9">
                  <c:v>9.4606020407371947</c:v>
                </c:pt>
                <c:pt idx="10">
                  <c:v>11.730686230760682</c:v>
                </c:pt>
                <c:pt idx="11">
                  <c:v>10.83949156127181</c:v>
                </c:pt>
                <c:pt idx="12">
                  <c:v>9.4734625993822359</c:v>
                </c:pt>
                <c:pt idx="13">
                  <c:v>8.8075962331010764</c:v>
                </c:pt>
                <c:pt idx="14">
                  <c:v>10.541042874481846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06-439E-B3E7-B0D07CD389E1}"/>
            </c:ext>
          </c:extLst>
        </c:ser>
        <c:ser>
          <c:idx val="1"/>
          <c:order val="1"/>
          <c:tx>
            <c:strRef>
              <c:f>'30. ábra'!$B$4</c:f>
              <c:strCache>
                <c:ptCount val="1"/>
                <c:pt idx="0">
                  <c:v>Czech Republic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'30. ábra'!$C$2:$Q$2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'30. ábra'!$C$4:$Q$4</c:f>
              <c:numCache>
                <c:formatCode>0.0</c:formatCode>
                <c:ptCount val="15"/>
                <c:pt idx="0">
                  <c:v>15.607200410460976</c:v>
                </c:pt>
                <c:pt idx="1">
                  <c:v>12.437669046231344</c:v>
                </c:pt>
                <c:pt idx="2">
                  <c:v>11.815328412449812</c:v>
                </c:pt>
                <c:pt idx="3">
                  <c:v>12.626290402044022</c:v>
                </c:pt>
                <c:pt idx="4">
                  <c:v>12.493462764623706</c:v>
                </c:pt>
                <c:pt idx="5">
                  <c:v>12.046595270687387</c:v>
                </c:pt>
                <c:pt idx="6">
                  <c:v>12.306822402077067</c:v>
                </c:pt>
                <c:pt idx="7">
                  <c:v>12.834686094538275</c:v>
                </c:pt>
                <c:pt idx="8">
                  <c:v>12.551668454823597</c:v>
                </c:pt>
                <c:pt idx="9">
                  <c:v>12.53688423044291</c:v>
                </c:pt>
                <c:pt idx="10">
                  <c:v>13.787963186205635</c:v>
                </c:pt>
                <c:pt idx="11">
                  <c:v>12.224538288663938</c:v>
                </c:pt>
                <c:pt idx="12">
                  <c:v>12.793753944418659</c:v>
                </c:pt>
                <c:pt idx="13">
                  <c:v>9.257337068846736</c:v>
                </c:pt>
                <c:pt idx="14">
                  <c:v>8.079228367079681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06-439E-B3E7-B0D07CD389E1}"/>
            </c:ext>
          </c:extLst>
        </c:ser>
        <c:ser>
          <c:idx val="2"/>
          <c:order val="2"/>
          <c:tx>
            <c:strRef>
              <c:f>'30. ábra'!$B$5</c:f>
              <c:strCache>
                <c:ptCount val="1"/>
                <c:pt idx="0">
                  <c:v>Poland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'30. ábra'!$C$2:$Q$2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'30. ábra'!$C$5:$Q$5</c:f>
              <c:numCache>
                <c:formatCode>0.0</c:formatCode>
                <c:ptCount val="15"/>
                <c:pt idx="0">
                  <c:v>13.355998516537145</c:v>
                </c:pt>
                <c:pt idx="1">
                  <c:v>8.3867403816269164</c:v>
                </c:pt>
                <c:pt idx="2">
                  <c:v>9.2219829795960226</c:v>
                </c:pt>
                <c:pt idx="3">
                  <c:v>10.477047646013887</c:v>
                </c:pt>
                <c:pt idx="4">
                  <c:v>11.177380163463663</c:v>
                </c:pt>
                <c:pt idx="5">
                  <c:v>9.1398170465365478</c:v>
                </c:pt>
                <c:pt idx="6">
                  <c:v>8.9515000986317084</c:v>
                </c:pt>
                <c:pt idx="7">
                  <c:v>10.411875776032446</c:v>
                </c:pt>
                <c:pt idx="8">
                  <c:v>11.189739979406767</c:v>
                </c:pt>
                <c:pt idx="9">
                  <c:v>12.654623381017727</c:v>
                </c:pt>
                <c:pt idx="10">
                  <c:v>10.964304533656003</c:v>
                </c:pt>
                <c:pt idx="11">
                  <c:v>11.613262809474634</c:v>
                </c:pt>
                <c:pt idx="12">
                  <c:v>11.335825175185184</c:v>
                </c:pt>
                <c:pt idx="13">
                  <c:v>10.788045668989197</c:v>
                </c:pt>
                <c:pt idx="14">
                  <c:v>12.839562559759596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06-439E-B3E7-B0D07CD38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897920"/>
        <c:axId val="398899456"/>
      </c:lineChart>
      <c:lineChart>
        <c:grouping val="standard"/>
        <c:varyColors val="0"/>
        <c:ser>
          <c:idx val="3"/>
          <c:order val="3"/>
          <c:tx>
            <c:strRef>
              <c:f>'30. ábra'!$B$6</c:f>
              <c:strCache>
                <c:ptCount val="1"/>
                <c:pt idx="0">
                  <c:v>Slovakia</c:v>
                </c:pt>
              </c:strCache>
            </c:strRef>
          </c:tx>
          <c:spPr>
            <a:ln w="25400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'30. ábra'!$C$2:$Q$2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'30. ábra'!$C$6:$Q$6</c:f>
              <c:numCache>
                <c:formatCode>0.0</c:formatCode>
                <c:ptCount val="15"/>
                <c:pt idx="0">
                  <c:v>12.8578594454239</c:v>
                </c:pt>
                <c:pt idx="1">
                  <c:v>9.1198673030703095</c:v>
                </c:pt>
                <c:pt idx="2">
                  <c:v>7.3612301106613751</c:v>
                </c:pt>
                <c:pt idx="3">
                  <c:v>11.136273566211855</c:v>
                </c:pt>
                <c:pt idx="4">
                  <c:v>12.134830800161073</c:v>
                </c:pt>
                <c:pt idx="5">
                  <c:v>8.4774812783461666</c:v>
                </c:pt>
                <c:pt idx="6">
                  <c:v>6.0913993594271725</c:v>
                </c:pt>
                <c:pt idx="7">
                  <c:v>7.8001075512117142</c:v>
                </c:pt>
                <c:pt idx="8">
                  <c:v>10.32301532944668</c:v>
                </c:pt>
                <c:pt idx="9">
                  <c:v>9.3779894770408152</c:v>
                </c:pt>
                <c:pt idx="10">
                  <c:v>8.6062831478190223</c:v>
                </c:pt>
                <c:pt idx="11">
                  <c:v>8.3944082673028007</c:v>
                </c:pt>
                <c:pt idx="12">
                  <c:v>9.3256052205654463</c:v>
                </c:pt>
                <c:pt idx="13">
                  <c:v>6.6818260595392465</c:v>
                </c:pt>
                <c:pt idx="14">
                  <c:v>6.4872930148072463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06-439E-B3E7-B0D07CD389E1}"/>
            </c:ext>
          </c:extLst>
        </c:ser>
        <c:ser>
          <c:idx val="4"/>
          <c:order val="4"/>
          <c:tx>
            <c:strRef>
              <c:f>'30. ábra'!$B$7</c:f>
              <c:strCache>
                <c:ptCount val="1"/>
                <c:pt idx="0">
                  <c:v>Romania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'30. ábra'!$C$2:$Q$2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'30. ábra'!$C$7:$Q$7</c:f>
              <c:numCache>
                <c:formatCode>0.0</c:formatCode>
                <c:ptCount val="15"/>
                <c:pt idx="6">
                  <c:v>4.7587681171841139</c:v>
                </c:pt>
                <c:pt idx="7">
                  <c:v>1.8364615288588464</c:v>
                </c:pt>
                <c:pt idx="8">
                  <c:v>6.4547165586668465</c:v>
                </c:pt>
                <c:pt idx="9">
                  <c:v>8.7574911412661862</c:v>
                </c:pt>
                <c:pt idx="10">
                  <c:v>10.004397203984777</c:v>
                </c:pt>
                <c:pt idx="11">
                  <c:v>10.654668299539363</c:v>
                </c:pt>
                <c:pt idx="12">
                  <c:v>10.352538955774818</c:v>
                </c:pt>
                <c:pt idx="13">
                  <c:v>9.7745347728941745</c:v>
                </c:pt>
                <c:pt idx="14">
                  <c:v>10.770861369853375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06-439E-B3E7-B0D07CD38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907648"/>
        <c:axId val="398905728"/>
      </c:lineChart>
      <c:catAx>
        <c:axId val="39889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398899456"/>
        <c:crosses val="autoZero"/>
        <c:auto val="1"/>
        <c:lblAlgn val="ctr"/>
        <c:lblOffset val="100"/>
        <c:noMultiLvlLbl val="0"/>
      </c:catAx>
      <c:valAx>
        <c:axId val="398899456"/>
        <c:scaling>
          <c:orientation val="minMax"/>
          <c:max val="16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1438018399650761E-2"/>
              <c:y val="7.2033582552969534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98897920"/>
        <c:crosses val="autoZero"/>
        <c:crossBetween val="between"/>
        <c:majorUnit val="2"/>
      </c:valAx>
      <c:valAx>
        <c:axId val="398905728"/>
        <c:scaling>
          <c:orientation val="minMax"/>
          <c:max val="16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183293650793646"/>
              <c:y val="7.1874999999999985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98907648"/>
        <c:crosses val="max"/>
        <c:crossBetween val="between"/>
        <c:majorUnit val="2"/>
      </c:valAx>
      <c:catAx>
        <c:axId val="398907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9890572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7921657269182041"/>
          <c:w val="1"/>
          <c:h val="0.1207834273081795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961578241819054E-2"/>
          <c:y val="4.7115905182698557E-2"/>
          <c:w val="0.90807684351636186"/>
          <c:h val="0.70267742475157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'31. ábra'!$A$5</c:f>
              <c:strCache>
                <c:ptCount val="1"/>
                <c:pt idx="0">
                  <c:v>Osztalék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multiLvlStrRef>
              <c:f>'31. ábra'!$C$3:$CA$4</c:f>
              <c:multiLvlStrCache>
                <c:ptCount val="77"/>
                <c:lvl>
                  <c:pt idx="0">
                    <c:v>2007</c:v>
                  </c:pt>
                  <c:pt idx="2">
                    <c:v>2009</c:v>
                  </c:pt>
                  <c:pt idx="4">
                    <c:v>2011</c:v>
                  </c:pt>
                  <c:pt idx="6">
                    <c:v>2013</c:v>
                  </c:pt>
                  <c:pt idx="8">
                    <c:v>2015</c:v>
                  </c:pt>
                  <c:pt idx="10">
                    <c:v>2017</c:v>
                  </c:pt>
                  <c:pt idx="12">
                    <c:v>2019</c:v>
                  </c:pt>
                  <c:pt idx="14">
                    <c:v>2021</c:v>
                  </c:pt>
                  <c:pt idx="17">
                    <c:v>2007</c:v>
                  </c:pt>
                  <c:pt idx="19">
                    <c:v>2009</c:v>
                  </c:pt>
                  <c:pt idx="21">
                    <c:v>2011</c:v>
                  </c:pt>
                  <c:pt idx="23">
                    <c:v>2013</c:v>
                  </c:pt>
                  <c:pt idx="25">
                    <c:v>2015</c:v>
                  </c:pt>
                  <c:pt idx="27">
                    <c:v>2017</c:v>
                  </c:pt>
                  <c:pt idx="29">
                    <c:v>2019</c:v>
                  </c:pt>
                  <c:pt idx="31">
                    <c:v>2021</c:v>
                  </c:pt>
                  <c:pt idx="34">
                    <c:v>2007</c:v>
                  </c:pt>
                  <c:pt idx="36">
                    <c:v>2009</c:v>
                  </c:pt>
                  <c:pt idx="38">
                    <c:v>2011</c:v>
                  </c:pt>
                  <c:pt idx="40">
                    <c:v>2013</c:v>
                  </c:pt>
                  <c:pt idx="42">
                    <c:v>2015</c:v>
                  </c:pt>
                  <c:pt idx="44">
                    <c:v>2017</c:v>
                  </c:pt>
                  <c:pt idx="46">
                    <c:v>2019</c:v>
                  </c:pt>
                  <c:pt idx="48">
                    <c:v>2021</c:v>
                  </c:pt>
                  <c:pt idx="51">
                    <c:v>2007</c:v>
                  </c:pt>
                  <c:pt idx="53">
                    <c:v>2009</c:v>
                  </c:pt>
                  <c:pt idx="55">
                    <c:v>2011</c:v>
                  </c:pt>
                  <c:pt idx="57">
                    <c:v>2013</c:v>
                  </c:pt>
                  <c:pt idx="59">
                    <c:v>2015</c:v>
                  </c:pt>
                  <c:pt idx="61">
                    <c:v>2017</c:v>
                  </c:pt>
                  <c:pt idx="63">
                    <c:v>2019</c:v>
                  </c:pt>
                  <c:pt idx="65">
                    <c:v>2021</c:v>
                  </c:pt>
                  <c:pt idx="68">
                    <c:v>2013</c:v>
                  </c:pt>
                  <c:pt idx="70">
                    <c:v>2015</c:v>
                  </c:pt>
                  <c:pt idx="72">
                    <c:v>2017</c:v>
                  </c:pt>
                  <c:pt idx="74">
                    <c:v>2019</c:v>
                  </c:pt>
                  <c:pt idx="76">
                    <c:v>2021</c:v>
                  </c:pt>
                </c:lvl>
                <c:lvl>
                  <c:pt idx="0">
                    <c:v>Magyarország</c:v>
                  </c:pt>
                  <c:pt idx="17">
                    <c:v>Csehország</c:v>
                  </c:pt>
                  <c:pt idx="34">
                    <c:v>Lengyelország</c:v>
                  </c:pt>
                  <c:pt idx="51">
                    <c:v>Szlovákia</c:v>
                  </c:pt>
                  <c:pt idx="68">
                    <c:v>Románia</c:v>
                  </c:pt>
                </c:lvl>
              </c:multiLvlStrCache>
            </c:multiLvlStrRef>
          </c:cat>
          <c:val>
            <c:numRef>
              <c:f>'31. ábra'!$C$5:$CA$5</c:f>
              <c:numCache>
                <c:formatCode>0.0</c:formatCode>
                <c:ptCount val="77"/>
                <c:pt idx="0">
                  <c:v>7.4837913812853127</c:v>
                </c:pt>
                <c:pt idx="1">
                  <c:v>6.9509479539684254</c:v>
                </c:pt>
                <c:pt idx="2">
                  <c:v>6.4408305991651673</c:v>
                </c:pt>
                <c:pt idx="3">
                  <c:v>6.9364028898323493</c:v>
                </c:pt>
                <c:pt idx="4">
                  <c:v>5.8911602043216131</c:v>
                </c:pt>
                <c:pt idx="5">
                  <c:v>5.2186644035132952</c:v>
                </c:pt>
                <c:pt idx="6">
                  <c:v>4.4977672486986755</c:v>
                </c:pt>
                <c:pt idx="7">
                  <c:v>3.844724010809391</c:v>
                </c:pt>
                <c:pt idx="8">
                  <c:v>4.0029085102508004</c:v>
                </c:pt>
                <c:pt idx="9">
                  <c:v>3.9173744971621476</c:v>
                </c:pt>
                <c:pt idx="10">
                  <c:v>3.7629922707822248</c:v>
                </c:pt>
                <c:pt idx="11">
                  <c:v>3.9186186628089077</c:v>
                </c:pt>
                <c:pt idx="12">
                  <c:v>4.4379230502640663</c:v>
                </c:pt>
                <c:pt idx="13">
                  <c:v>4.5247746679993224</c:v>
                </c:pt>
                <c:pt idx="14">
                  <c:v>4.0677788722404227</c:v>
                </c:pt>
                <c:pt idx="17">
                  <c:v>8.2897218548789233</c:v>
                </c:pt>
                <c:pt idx="18">
                  <c:v>10.161030529249905</c:v>
                </c:pt>
                <c:pt idx="19">
                  <c:v>8.5614989768271386</c:v>
                </c:pt>
                <c:pt idx="20">
                  <c:v>9.1860585020451673</c:v>
                </c:pt>
                <c:pt idx="21">
                  <c:v>10.647514656541414</c:v>
                </c:pt>
                <c:pt idx="22">
                  <c:v>8.7159996779128743</c:v>
                </c:pt>
                <c:pt idx="23">
                  <c:v>8.590875582307012</c:v>
                </c:pt>
                <c:pt idx="24">
                  <c:v>9.8106793928460334</c:v>
                </c:pt>
                <c:pt idx="25">
                  <c:v>9.7840191470342255</c:v>
                </c:pt>
                <c:pt idx="26">
                  <c:v>9.5724432564739796</c:v>
                </c:pt>
                <c:pt idx="27">
                  <c:v>8.2104405517080838</c:v>
                </c:pt>
                <c:pt idx="28">
                  <c:v>8.8767577690151711</c:v>
                </c:pt>
                <c:pt idx="29">
                  <c:v>9.4258244292581814</c:v>
                </c:pt>
                <c:pt idx="30">
                  <c:v>6.4868626986846794</c:v>
                </c:pt>
                <c:pt idx="31">
                  <c:v>4.1960688022564714</c:v>
                </c:pt>
                <c:pt idx="34">
                  <c:v>6.2324350958735169</c:v>
                </c:pt>
                <c:pt idx="35">
                  <c:v>9.1970907243016633</c:v>
                </c:pt>
                <c:pt idx="36">
                  <c:v>5.5516251409822637</c:v>
                </c:pt>
                <c:pt idx="37">
                  <c:v>5.8829865273186748</c:v>
                </c:pt>
                <c:pt idx="38">
                  <c:v>6.4664789043516686</c:v>
                </c:pt>
                <c:pt idx="39">
                  <c:v>5.6950628961451555</c:v>
                </c:pt>
                <c:pt idx="40">
                  <c:v>6.3555434009408867</c:v>
                </c:pt>
                <c:pt idx="41">
                  <c:v>5.3432175682724887</c:v>
                </c:pt>
                <c:pt idx="42">
                  <c:v>5.7411393268741708</c:v>
                </c:pt>
                <c:pt idx="43">
                  <c:v>6.1565877775062505</c:v>
                </c:pt>
                <c:pt idx="44">
                  <c:v>5.0458960297169462</c:v>
                </c:pt>
                <c:pt idx="45">
                  <c:v>6.1836828343291081</c:v>
                </c:pt>
                <c:pt idx="46">
                  <c:v>5.2032962230876905</c:v>
                </c:pt>
                <c:pt idx="47">
                  <c:v>4.5746483239100995</c:v>
                </c:pt>
                <c:pt idx="48">
                  <c:v>4.9833633554159276</c:v>
                </c:pt>
                <c:pt idx="51">
                  <c:v>10.333571844824917</c:v>
                </c:pt>
                <c:pt idx="52">
                  <c:v>8.4347178497681199</c:v>
                </c:pt>
                <c:pt idx="53">
                  <c:v>7.1921686806314691</c:v>
                </c:pt>
                <c:pt idx="54">
                  <c:v>7.4046814747714933</c:v>
                </c:pt>
                <c:pt idx="55">
                  <c:v>7.1983046214350166</c:v>
                </c:pt>
                <c:pt idx="56">
                  <c:v>7.0231105485825456</c:v>
                </c:pt>
                <c:pt idx="57">
                  <c:v>6.6553757904322595</c:v>
                </c:pt>
                <c:pt idx="58">
                  <c:v>8.6725653314840017</c:v>
                </c:pt>
                <c:pt idx="59">
                  <c:v>8.3479500414836085</c:v>
                </c:pt>
                <c:pt idx="60">
                  <c:v>7.2776327327806118</c:v>
                </c:pt>
                <c:pt idx="61">
                  <c:v>7.0565088875480404</c:v>
                </c:pt>
                <c:pt idx="62">
                  <c:v>8.9339255842879499</c:v>
                </c:pt>
                <c:pt idx="63">
                  <c:v>5.0884155790488652</c:v>
                </c:pt>
                <c:pt idx="64">
                  <c:v>4.0932448826608701</c:v>
                </c:pt>
                <c:pt idx="65">
                  <c:v>4.3341199176113783</c:v>
                </c:pt>
                <c:pt idx="68">
                  <c:v>5.589605835698352</c:v>
                </c:pt>
                <c:pt idx="69">
                  <c:v>5.0317751305566034</c:v>
                </c:pt>
                <c:pt idx="70">
                  <c:v>5.3207738743152557</c:v>
                </c:pt>
                <c:pt idx="71">
                  <c:v>6.4280932085762332</c:v>
                </c:pt>
                <c:pt idx="72">
                  <c:v>6.6998605024942766</c:v>
                </c:pt>
                <c:pt idx="73">
                  <c:v>6.1777210292664595</c:v>
                </c:pt>
                <c:pt idx="74">
                  <c:v>5.8124152825058282</c:v>
                </c:pt>
                <c:pt idx="75">
                  <c:v>5.0747644568053634</c:v>
                </c:pt>
                <c:pt idx="76">
                  <c:v>4.8643545516648938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6-4437-82E6-34EA42B06CC6}"/>
            </c:ext>
          </c:extLst>
        </c:ser>
        <c:ser>
          <c:idx val="1"/>
          <c:order val="1"/>
          <c:tx>
            <c:strRef>
              <c:f>'31. ábra'!$A$6</c:f>
              <c:strCache>
                <c:ptCount val="1"/>
                <c:pt idx="0">
                  <c:v>Újrabefektetés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multiLvlStrRef>
              <c:f>'31. ábra'!$C$3:$CA$4</c:f>
              <c:multiLvlStrCache>
                <c:ptCount val="77"/>
                <c:lvl>
                  <c:pt idx="0">
                    <c:v>2007</c:v>
                  </c:pt>
                  <c:pt idx="2">
                    <c:v>2009</c:v>
                  </c:pt>
                  <c:pt idx="4">
                    <c:v>2011</c:v>
                  </c:pt>
                  <c:pt idx="6">
                    <c:v>2013</c:v>
                  </c:pt>
                  <c:pt idx="8">
                    <c:v>2015</c:v>
                  </c:pt>
                  <c:pt idx="10">
                    <c:v>2017</c:v>
                  </c:pt>
                  <c:pt idx="12">
                    <c:v>2019</c:v>
                  </c:pt>
                  <c:pt idx="14">
                    <c:v>2021</c:v>
                  </c:pt>
                  <c:pt idx="17">
                    <c:v>2007</c:v>
                  </c:pt>
                  <c:pt idx="19">
                    <c:v>2009</c:v>
                  </c:pt>
                  <c:pt idx="21">
                    <c:v>2011</c:v>
                  </c:pt>
                  <c:pt idx="23">
                    <c:v>2013</c:v>
                  </c:pt>
                  <c:pt idx="25">
                    <c:v>2015</c:v>
                  </c:pt>
                  <c:pt idx="27">
                    <c:v>2017</c:v>
                  </c:pt>
                  <c:pt idx="29">
                    <c:v>2019</c:v>
                  </c:pt>
                  <c:pt idx="31">
                    <c:v>2021</c:v>
                  </c:pt>
                  <c:pt idx="34">
                    <c:v>2007</c:v>
                  </c:pt>
                  <c:pt idx="36">
                    <c:v>2009</c:v>
                  </c:pt>
                  <c:pt idx="38">
                    <c:v>2011</c:v>
                  </c:pt>
                  <c:pt idx="40">
                    <c:v>2013</c:v>
                  </c:pt>
                  <c:pt idx="42">
                    <c:v>2015</c:v>
                  </c:pt>
                  <c:pt idx="44">
                    <c:v>2017</c:v>
                  </c:pt>
                  <c:pt idx="46">
                    <c:v>2019</c:v>
                  </c:pt>
                  <c:pt idx="48">
                    <c:v>2021</c:v>
                  </c:pt>
                  <c:pt idx="51">
                    <c:v>2007</c:v>
                  </c:pt>
                  <c:pt idx="53">
                    <c:v>2009</c:v>
                  </c:pt>
                  <c:pt idx="55">
                    <c:v>2011</c:v>
                  </c:pt>
                  <c:pt idx="57">
                    <c:v>2013</c:v>
                  </c:pt>
                  <c:pt idx="59">
                    <c:v>2015</c:v>
                  </c:pt>
                  <c:pt idx="61">
                    <c:v>2017</c:v>
                  </c:pt>
                  <c:pt idx="63">
                    <c:v>2019</c:v>
                  </c:pt>
                  <c:pt idx="65">
                    <c:v>2021</c:v>
                  </c:pt>
                  <c:pt idx="68">
                    <c:v>2013</c:v>
                  </c:pt>
                  <c:pt idx="70">
                    <c:v>2015</c:v>
                  </c:pt>
                  <c:pt idx="72">
                    <c:v>2017</c:v>
                  </c:pt>
                  <c:pt idx="74">
                    <c:v>2019</c:v>
                  </c:pt>
                  <c:pt idx="76">
                    <c:v>2021</c:v>
                  </c:pt>
                </c:lvl>
                <c:lvl>
                  <c:pt idx="0">
                    <c:v>Magyarország</c:v>
                  </c:pt>
                  <c:pt idx="17">
                    <c:v>Csehország</c:v>
                  </c:pt>
                  <c:pt idx="34">
                    <c:v>Lengyelország</c:v>
                  </c:pt>
                  <c:pt idx="51">
                    <c:v>Szlovákia</c:v>
                  </c:pt>
                  <c:pt idx="68">
                    <c:v>Románia</c:v>
                  </c:pt>
                </c:lvl>
              </c:multiLvlStrCache>
            </c:multiLvlStrRef>
          </c:cat>
          <c:val>
            <c:numRef>
              <c:f>'31. ábra'!$C$6:$CA$6</c:f>
              <c:numCache>
                <c:formatCode>0.0</c:formatCode>
                <c:ptCount val="77"/>
                <c:pt idx="0">
                  <c:v>4.049930124083664</c:v>
                </c:pt>
                <c:pt idx="1">
                  <c:v>1.5308895247867054</c:v>
                </c:pt>
                <c:pt idx="2">
                  <c:v>-0.3506797654017168</c:v>
                </c:pt>
                <c:pt idx="3">
                  <c:v>-0.3178845403682059</c:v>
                </c:pt>
                <c:pt idx="4">
                  <c:v>2.2146361891441262</c:v>
                </c:pt>
                <c:pt idx="5">
                  <c:v>2.4463480180833699</c:v>
                </c:pt>
                <c:pt idx="6">
                  <c:v>2.4144537193029438</c:v>
                </c:pt>
                <c:pt idx="7">
                  <c:v>5.3957668053771739</c:v>
                </c:pt>
                <c:pt idx="8">
                  <c:v>4.7959036806313842</c:v>
                </c:pt>
                <c:pt idx="9">
                  <c:v>5.5432275435750471</c:v>
                </c:pt>
                <c:pt idx="10">
                  <c:v>7.9676939599784573</c:v>
                </c:pt>
                <c:pt idx="11">
                  <c:v>6.9208728984629024</c:v>
                </c:pt>
                <c:pt idx="12">
                  <c:v>5.0355395491181696</c:v>
                </c:pt>
                <c:pt idx="13">
                  <c:v>4.282821565101754</c:v>
                </c:pt>
                <c:pt idx="14">
                  <c:v>6.4732640022414234</c:v>
                </c:pt>
                <c:pt idx="17">
                  <c:v>7.3174785555820518</c:v>
                </c:pt>
                <c:pt idx="18">
                  <c:v>2.2766385169814387</c:v>
                </c:pt>
                <c:pt idx="19">
                  <c:v>3.2538294356226745</c:v>
                </c:pt>
                <c:pt idx="20">
                  <c:v>3.4402318999988544</c:v>
                </c:pt>
                <c:pt idx="21">
                  <c:v>1.8459481080822915</c:v>
                </c:pt>
                <c:pt idx="22">
                  <c:v>3.3305955927745123</c:v>
                </c:pt>
                <c:pt idx="23">
                  <c:v>3.7159468197700551</c:v>
                </c:pt>
                <c:pt idx="24">
                  <c:v>3.0240067016922429</c:v>
                </c:pt>
                <c:pt idx="25">
                  <c:v>2.7676493077893705</c:v>
                </c:pt>
                <c:pt idx="26">
                  <c:v>2.9644409739689306</c:v>
                </c:pt>
                <c:pt idx="27">
                  <c:v>5.5775226344975515</c:v>
                </c:pt>
                <c:pt idx="28">
                  <c:v>3.3477805196487678</c:v>
                </c:pt>
                <c:pt idx="29">
                  <c:v>3.3679295151604789</c:v>
                </c:pt>
                <c:pt idx="30">
                  <c:v>2.7704743701620567</c:v>
                </c:pt>
                <c:pt idx="31">
                  <c:v>3.8831595648232096</c:v>
                </c:pt>
                <c:pt idx="34">
                  <c:v>7.1235634206636282</c:v>
                </c:pt>
                <c:pt idx="35">
                  <c:v>-0.81035034267474604</c:v>
                </c:pt>
                <c:pt idx="36">
                  <c:v>3.6703578386137594</c:v>
                </c:pt>
                <c:pt idx="37">
                  <c:v>4.5940611186952118</c:v>
                </c:pt>
                <c:pt idx="38">
                  <c:v>4.7109012591119948</c:v>
                </c:pt>
                <c:pt idx="39">
                  <c:v>3.4447541503913923</c:v>
                </c:pt>
                <c:pt idx="40">
                  <c:v>2.5959566976908222</c:v>
                </c:pt>
                <c:pt idx="41">
                  <c:v>5.0686582077599569</c:v>
                </c:pt>
                <c:pt idx="42">
                  <c:v>5.4486006525325958</c:v>
                </c:pt>
                <c:pt idx="43">
                  <c:v>6.4980356035114761</c:v>
                </c:pt>
                <c:pt idx="44">
                  <c:v>5.918408503939057</c:v>
                </c:pt>
                <c:pt idx="45">
                  <c:v>5.4295799751455256</c:v>
                </c:pt>
                <c:pt idx="46">
                  <c:v>6.132528952097493</c:v>
                </c:pt>
                <c:pt idx="47">
                  <c:v>6.2133973450790974</c:v>
                </c:pt>
                <c:pt idx="48">
                  <c:v>7.8561992043436684</c:v>
                </c:pt>
                <c:pt idx="51">
                  <c:v>2.5242876005989836</c:v>
                </c:pt>
                <c:pt idx="52">
                  <c:v>0.68514945330219024</c:v>
                </c:pt>
                <c:pt idx="53">
                  <c:v>0.16906143002990581</c:v>
                </c:pt>
                <c:pt idx="54">
                  <c:v>3.731592091440362</c:v>
                </c:pt>
                <c:pt idx="55">
                  <c:v>4.9365261787260559</c:v>
                </c:pt>
                <c:pt idx="56">
                  <c:v>1.4543707297636208</c:v>
                </c:pt>
                <c:pt idx="57">
                  <c:v>-0.56397643100508665</c:v>
                </c:pt>
                <c:pt idx="58">
                  <c:v>-0.8724577802722866</c:v>
                </c:pt>
                <c:pt idx="59">
                  <c:v>1.975065287963071</c:v>
                </c:pt>
                <c:pt idx="60">
                  <c:v>2.1003567442602038</c:v>
                </c:pt>
                <c:pt idx="61">
                  <c:v>1.5497742602709816</c:v>
                </c:pt>
                <c:pt idx="62">
                  <c:v>-0.53951731698514904</c:v>
                </c:pt>
                <c:pt idx="63">
                  <c:v>4.2371896415165811</c:v>
                </c:pt>
                <c:pt idx="64">
                  <c:v>2.5885811768783764</c:v>
                </c:pt>
                <c:pt idx="65">
                  <c:v>2.1531730971958676</c:v>
                </c:pt>
                <c:pt idx="68">
                  <c:v>-0.83083771851423771</c:v>
                </c:pt>
                <c:pt idx="69">
                  <c:v>-3.1953136016977566</c:v>
                </c:pt>
                <c:pt idx="70">
                  <c:v>1.133942684351591</c:v>
                </c:pt>
                <c:pt idx="71">
                  <c:v>2.329397932689953</c:v>
                </c:pt>
                <c:pt idx="72">
                  <c:v>3.3045367014905001</c:v>
                </c:pt>
                <c:pt idx="73">
                  <c:v>4.4769472702729036</c:v>
                </c:pt>
                <c:pt idx="74">
                  <c:v>4.5401236732689902</c:v>
                </c:pt>
                <c:pt idx="75">
                  <c:v>4.6997703160888111</c:v>
                </c:pt>
                <c:pt idx="76">
                  <c:v>5.9065068181884808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46-4437-82E6-34EA42B06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98545664"/>
        <c:axId val="398547200"/>
      </c:barChart>
      <c:lineChart>
        <c:grouping val="standard"/>
        <c:varyColors val="0"/>
        <c:ser>
          <c:idx val="2"/>
          <c:order val="2"/>
          <c:tx>
            <c:strRef>
              <c:f>'31. ábra'!$A$7</c:f>
              <c:strCache>
                <c:ptCount val="1"/>
                <c:pt idx="0">
                  <c:v>Profit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2-D746-4437-82E6-34EA42B06CC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3-D746-4437-82E6-34EA42B06CC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4-D746-4437-82E6-34EA42B06CC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5-D746-4437-82E6-34EA42B06CC6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06-D746-4437-82E6-34EA42B06CC6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07-D746-4437-82E6-34EA42B06CC6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08-D746-4437-82E6-34EA42B06CC6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09-D746-4437-82E6-34EA42B06CC6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A-D746-4437-82E6-34EA42B06CC6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0B-D746-4437-82E6-34EA42B06CC6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0C-D746-4437-82E6-34EA42B06CC6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0D-D746-4437-82E6-34EA42B06CC6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E-D746-4437-82E6-34EA42B06CC6}"/>
              </c:ext>
            </c:extLst>
          </c:dPt>
          <c:cat>
            <c:multiLvlStrRef>
              <c:f>'31. ábra'!$C$3:$CA$4</c:f>
              <c:multiLvlStrCache>
                <c:ptCount val="77"/>
                <c:lvl>
                  <c:pt idx="0">
                    <c:v>2007</c:v>
                  </c:pt>
                  <c:pt idx="2">
                    <c:v>2009</c:v>
                  </c:pt>
                  <c:pt idx="4">
                    <c:v>2011</c:v>
                  </c:pt>
                  <c:pt idx="6">
                    <c:v>2013</c:v>
                  </c:pt>
                  <c:pt idx="8">
                    <c:v>2015</c:v>
                  </c:pt>
                  <c:pt idx="10">
                    <c:v>2017</c:v>
                  </c:pt>
                  <c:pt idx="12">
                    <c:v>2019</c:v>
                  </c:pt>
                  <c:pt idx="14">
                    <c:v>2021</c:v>
                  </c:pt>
                  <c:pt idx="17">
                    <c:v>2007</c:v>
                  </c:pt>
                  <c:pt idx="19">
                    <c:v>2009</c:v>
                  </c:pt>
                  <c:pt idx="21">
                    <c:v>2011</c:v>
                  </c:pt>
                  <c:pt idx="23">
                    <c:v>2013</c:v>
                  </c:pt>
                  <c:pt idx="25">
                    <c:v>2015</c:v>
                  </c:pt>
                  <c:pt idx="27">
                    <c:v>2017</c:v>
                  </c:pt>
                  <c:pt idx="29">
                    <c:v>2019</c:v>
                  </c:pt>
                  <c:pt idx="31">
                    <c:v>2021</c:v>
                  </c:pt>
                  <c:pt idx="34">
                    <c:v>2007</c:v>
                  </c:pt>
                  <c:pt idx="36">
                    <c:v>2009</c:v>
                  </c:pt>
                  <c:pt idx="38">
                    <c:v>2011</c:v>
                  </c:pt>
                  <c:pt idx="40">
                    <c:v>2013</c:v>
                  </c:pt>
                  <c:pt idx="42">
                    <c:v>2015</c:v>
                  </c:pt>
                  <c:pt idx="44">
                    <c:v>2017</c:v>
                  </c:pt>
                  <c:pt idx="46">
                    <c:v>2019</c:v>
                  </c:pt>
                  <c:pt idx="48">
                    <c:v>2021</c:v>
                  </c:pt>
                  <c:pt idx="51">
                    <c:v>2007</c:v>
                  </c:pt>
                  <c:pt idx="53">
                    <c:v>2009</c:v>
                  </c:pt>
                  <c:pt idx="55">
                    <c:v>2011</c:v>
                  </c:pt>
                  <c:pt idx="57">
                    <c:v>2013</c:v>
                  </c:pt>
                  <c:pt idx="59">
                    <c:v>2015</c:v>
                  </c:pt>
                  <c:pt idx="61">
                    <c:v>2017</c:v>
                  </c:pt>
                  <c:pt idx="63">
                    <c:v>2019</c:v>
                  </c:pt>
                  <c:pt idx="65">
                    <c:v>2021</c:v>
                  </c:pt>
                  <c:pt idx="68">
                    <c:v>2013</c:v>
                  </c:pt>
                  <c:pt idx="70">
                    <c:v>2015</c:v>
                  </c:pt>
                  <c:pt idx="72">
                    <c:v>2017</c:v>
                  </c:pt>
                  <c:pt idx="74">
                    <c:v>2019</c:v>
                  </c:pt>
                  <c:pt idx="76">
                    <c:v>2021</c:v>
                  </c:pt>
                </c:lvl>
                <c:lvl>
                  <c:pt idx="0">
                    <c:v>Magyarország</c:v>
                  </c:pt>
                  <c:pt idx="17">
                    <c:v>Csehország</c:v>
                  </c:pt>
                  <c:pt idx="34">
                    <c:v>Lengyelország</c:v>
                  </c:pt>
                  <c:pt idx="51">
                    <c:v>Szlovákia</c:v>
                  </c:pt>
                  <c:pt idx="68">
                    <c:v>Románia</c:v>
                  </c:pt>
                </c:lvl>
              </c:multiLvlStrCache>
            </c:multiLvlStrRef>
          </c:cat>
          <c:val>
            <c:numRef>
              <c:f>'31. ábra'!$C$7:$CA$7</c:f>
              <c:numCache>
                <c:formatCode>0.0</c:formatCode>
                <c:ptCount val="77"/>
                <c:pt idx="0">
                  <c:v>11.533721505368977</c:v>
                </c:pt>
                <c:pt idx="1">
                  <c:v>8.4818374787551303</c:v>
                </c:pt>
                <c:pt idx="2">
                  <c:v>6.0901508337634507</c:v>
                </c:pt>
                <c:pt idx="3">
                  <c:v>6.6185183494641437</c:v>
                </c:pt>
                <c:pt idx="4">
                  <c:v>8.1057963934657398</c:v>
                </c:pt>
                <c:pt idx="5">
                  <c:v>7.6650124215966651</c:v>
                </c:pt>
                <c:pt idx="6">
                  <c:v>6.9122209680016189</c:v>
                </c:pt>
                <c:pt idx="7">
                  <c:v>9.2404908161865649</c:v>
                </c:pt>
                <c:pt idx="8">
                  <c:v>8.7988121908821846</c:v>
                </c:pt>
                <c:pt idx="9">
                  <c:v>9.4606020407371947</c:v>
                </c:pt>
                <c:pt idx="10">
                  <c:v>11.730686230760682</c:v>
                </c:pt>
                <c:pt idx="11">
                  <c:v>10.83949156127181</c:v>
                </c:pt>
                <c:pt idx="12">
                  <c:v>9.4734625993822359</c:v>
                </c:pt>
                <c:pt idx="13">
                  <c:v>8.8075962331010764</c:v>
                </c:pt>
                <c:pt idx="14">
                  <c:v>10.541042874481846</c:v>
                </c:pt>
                <c:pt idx="17">
                  <c:v>15.607200410460976</c:v>
                </c:pt>
                <c:pt idx="18">
                  <c:v>12.437669046231344</c:v>
                </c:pt>
                <c:pt idx="19">
                  <c:v>11.815328412449812</c:v>
                </c:pt>
                <c:pt idx="20">
                  <c:v>12.626290402044022</c:v>
                </c:pt>
                <c:pt idx="21">
                  <c:v>12.493462764623706</c:v>
                </c:pt>
                <c:pt idx="22">
                  <c:v>12.046595270687387</c:v>
                </c:pt>
                <c:pt idx="23">
                  <c:v>12.306822402077067</c:v>
                </c:pt>
                <c:pt idx="24">
                  <c:v>12.834686094538275</c:v>
                </c:pt>
                <c:pt idx="25">
                  <c:v>12.551668454823597</c:v>
                </c:pt>
                <c:pt idx="26">
                  <c:v>12.53688423044291</c:v>
                </c:pt>
                <c:pt idx="27">
                  <c:v>13.787963186205635</c:v>
                </c:pt>
                <c:pt idx="28">
                  <c:v>12.224538288663938</c:v>
                </c:pt>
                <c:pt idx="29">
                  <c:v>12.793753944418659</c:v>
                </c:pt>
                <c:pt idx="30">
                  <c:v>9.257337068846736</c:v>
                </c:pt>
                <c:pt idx="31">
                  <c:v>8.079228367079681</c:v>
                </c:pt>
                <c:pt idx="34">
                  <c:v>13.355998516537145</c:v>
                </c:pt>
                <c:pt idx="35">
                  <c:v>8.3867403816269164</c:v>
                </c:pt>
                <c:pt idx="36">
                  <c:v>9.2219829795960226</c:v>
                </c:pt>
                <c:pt idx="37">
                  <c:v>10.477047646013887</c:v>
                </c:pt>
                <c:pt idx="38">
                  <c:v>11.177380163463663</c:v>
                </c:pt>
                <c:pt idx="39">
                  <c:v>9.1398170465365478</c:v>
                </c:pt>
                <c:pt idx="40">
                  <c:v>8.9515000986317084</c:v>
                </c:pt>
                <c:pt idx="41">
                  <c:v>10.411875776032446</c:v>
                </c:pt>
                <c:pt idx="42">
                  <c:v>11.189739979406767</c:v>
                </c:pt>
                <c:pt idx="43">
                  <c:v>12.654623381017727</c:v>
                </c:pt>
                <c:pt idx="44">
                  <c:v>10.964304533656003</c:v>
                </c:pt>
                <c:pt idx="45">
                  <c:v>11.613262809474634</c:v>
                </c:pt>
                <c:pt idx="46">
                  <c:v>11.335825175185184</c:v>
                </c:pt>
                <c:pt idx="47">
                  <c:v>10.788045668989197</c:v>
                </c:pt>
                <c:pt idx="48">
                  <c:v>12.839562559759596</c:v>
                </c:pt>
                <c:pt idx="51">
                  <c:v>12.8578594454239</c:v>
                </c:pt>
                <c:pt idx="52">
                  <c:v>9.1198673030703095</c:v>
                </c:pt>
                <c:pt idx="53">
                  <c:v>7.3612301106613751</c:v>
                </c:pt>
                <c:pt idx="54">
                  <c:v>11.136273566211855</c:v>
                </c:pt>
                <c:pt idx="55">
                  <c:v>12.134830800161073</c:v>
                </c:pt>
                <c:pt idx="56">
                  <c:v>8.4774812783461666</c:v>
                </c:pt>
                <c:pt idx="57">
                  <c:v>6.0913993594271725</c:v>
                </c:pt>
                <c:pt idx="58">
                  <c:v>7.8001075512117142</c:v>
                </c:pt>
                <c:pt idx="59">
                  <c:v>10.32301532944668</c:v>
                </c:pt>
                <c:pt idx="60">
                  <c:v>9.3779894770408152</c:v>
                </c:pt>
                <c:pt idx="61">
                  <c:v>8.6062831478190223</c:v>
                </c:pt>
                <c:pt idx="62">
                  <c:v>8.3944082673028007</c:v>
                </c:pt>
                <c:pt idx="63">
                  <c:v>9.3256052205654463</c:v>
                </c:pt>
                <c:pt idx="64">
                  <c:v>6.6818260595392465</c:v>
                </c:pt>
                <c:pt idx="65">
                  <c:v>6.4872930148072463</c:v>
                </c:pt>
                <c:pt idx="68">
                  <c:v>4.7587681171841139</c:v>
                </c:pt>
                <c:pt idx="69">
                  <c:v>1.8364615288588464</c:v>
                </c:pt>
                <c:pt idx="70">
                  <c:v>6.4547165586668465</c:v>
                </c:pt>
                <c:pt idx="71">
                  <c:v>8.7574911412661862</c:v>
                </c:pt>
                <c:pt idx="72">
                  <c:v>10.004397203984777</c:v>
                </c:pt>
                <c:pt idx="73">
                  <c:v>10.654668299539363</c:v>
                </c:pt>
                <c:pt idx="74">
                  <c:v>10.352538955774818</c:v>
                </c:pt>
                <c:pt idx="75">
                  <c:v>9.7745347728941745</c:v>
                </c:pt>
                <c:pt idx="76">
                  <c:v>10.770861369853375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746-4437-82E6-34EA42B06CC6}"/>
            </c:ext>
          </c:extLst>
        </c:ser>
        <c:ser>
          <c:idx val="3"/>
          <c:order val="3"/>
          <c:tx>
            <c:strRef>
              <c:f>'31. ábra'!$A$9</c:f>
              <c:strCache>
                <c:ptCount val="1"/>
              </c:strCache>
            </c:strRef>
          </c:tx>
          <c:spPr>
            <a:ln w="635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val>
            <c:numRef>
              <c:f>'31. ábra'!$C$9:$CA$9</c:f>
              <c:numCache>
                <c:formatCode>General</c:formatCode>
                <c:ptCount val="77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  <c:pt idx="10">
                  <c:v>1000</c:v>
                </c:pt>
                <c:pt idx="11">
                  <c:v>1000</c:v>
                </c:pt>
                <c:pt idx="12">
                  <c:v>1000</c:v>
                </c:pt>
                <c:pt idx="13">
                  <c:v>1000</c:v>
                </c:pt>
                <c:pt idx="14">
                  <c:v>1000</c:v>
                </c:pt>
                <c:pt idx="15">
                  <c:v>1000</c:v>
                </c:pt>
                <c:pt idx="16">
                  <c:v>-1000</c:v>
                </c:pt>
                <c:pt idx="17">
                  <c:v>-1000</c:v>
                </c:pt>
                <c:pt idx="18">
                  <c:v>-1000</c:v>
                </c:pt>
                <c:pt idx="19">
                  <c:v>-1000</c:v>
                </c:pt>
                <c:pt idx="20">
                  <c:v>-1000</c:v>
                </c:pt>
                <c:pt idx="21">
                  <c:v>-1000</c:v>
                </c:pt>
                <c:pt idx="22">
                  <c:v>-1000</c:v>
                </c:pt>
                <c:pt idx="23">
                  <c:v>-1000</c:v>
                </c:pt>
                <c:pt idx="24">
                  <c:v>-1000</c:v>
                </c:pt>
                <c:pt idx="25">
                  <c:v>-1000</c:v>
                </c:pt>
                <c:pt idx="26">
                  <c:v>-1000</c:v>
                </c:pt>
                <c:pt idx="27">
                  <c:v>-1000</c:v>
                </c:pt>
                <c:pt idx="28">
                  <c:v>-1000</c:v>
                </c:pt>
                <c:pt idx="29">
                  <c:v>-1000</c:v>
                </c:pt>
                <c:pt idx="30">
                  <c:v>-1000</c:v>
                </c:pt>
                <c:pt idx="31">
                  <c:v>-1000</c:v>
                </c:pt>
                <c:pt idx="32">
                  <c:v>-1000</c:v>
                </c:pt>
                <c:pt idx="33">
                  <c:v>1000</c:v>
                </c:pt>
                <c:pt idx="34">
                  <c:v>1000</c:v>
                </c:pt>
                <c:pt idx="35">
                  <c:v>1000</c:v>
                </c:pt>
                <c:pt idx="36">
                  <c:v>1000</c:v>
                </c:pt>
                <c:pt idx="37">
                  <c:v>1000</c:v>
                </c:pt>
                <c:pt idx="38">
                  <c:v>1000</c:v>
                </c:pt>
                <c:pt idx="39">
                  <c:v>1000</c:v>
                </c:pt>
                <c:pt idx="40">
                  <c:v>1000</c:v>
                </c:pt>
                <c:pt idx="41">
                  <c:v>1000</c:v>
                </c:pt>
                <c:pt idx="42">
                  <c:v>1000</c:v>
                </c:pt>
                <c:pt idx="43">
                  <c:v>1000</c:v>
                </c:pt>
                <c:pt idx="44">
                  <c:v>1000</c:v>
                </c:pt>
                <c:pt idx="45">
                  <c:v>1000</c:v>
                </c:pt>
                <c:pt idx="46">
                  <c:v>1000</c:v>
                </c:pt>
                <c:pt idx="47">
                  <c:v>1000</c:v>
                </c:pt>
                <c:pt idx="48">
                  <c:v>1000</c:v>
                </c:pt>
                <c:pt idx="49">
                  <c:v>1000</c:v>
                </c:pt>
                <c:pt idx="50">
                  <c:v>-1000</c:v>
                </c:pt>
                <c:pt idx="51">
                  <c:v>-1000</c:v>
                </c:pt>
                <c:pt idx="52">
                  <c:v>-1000</c:v>
                </c:pt>
                <c:pt idx="53">
                  <c:v>-1000</c:v>
                </c:pt>
                <c:pt idx="54">
                  <c:v>-1000</c:v>
                </c:pt>
                <c:pt idx="55">
                  <c:v>-1000</c:v>
                </c:pt>
                <c:pt idx="56">
                  <c:v>-1000</c:v>
                </c:pt>
                <c:pt idx="57">
                  <c:v>-1000</c:v>
                </c:pt>
                <c:pt idx="58">
                  <c:v>-1000</c:v>
                </c:pt>
                <c:pt idx="59">
                  <c:v>-1000</c:v>
                </c:pt>
                <c:pt idx="60">
                  <c:v>-1000</c:v>
                </c:pt>
                <c:pt idx="61">
                  <c:v>-1000</c:v>
                </c:pt>
                <c:pt idx="62">
                  <c:v>-1000</c:v>
                </c:pt>
                <c:pt idx="63">
                  <c:v>-1000</c:v>
                </c:pt>
                <c:pt idx="64">
                  <c:v>-1000</c:v>
                </c:pt>
                <c:pt idx="65">
                  <c:v>-1000</c:v>
                </c:pt>
                <c:pt idx="66">
                  <c:v>-1000</c:v>
                </c:pt>
                <c:pt idx="67">
                  <c:v>1000</c:v>
                </c:pt>
                <c:pt idx="68">
                  <c:v>1000</c:v>
                </c:pt>
                <c:pt idx="69">
                  <c:v>1000</c:v>
                </c:pt>
                <c:pt idx="70">
                  <c:v>1000</c:v>
                </c:pt>
                <c:pt idx="71">
                  <c:v>1000</c:v>
                </c:pt>
                <c:pt idx="72">
                  <c:v>1000</c:v>
                </c:pt>
                <c:pt idx="73">
                  <c:v>1000</c:v>
                </c:pt>
                <c:pt idx="74">
                  <c:v>1000</c:v>
                </c:pt>
                <c:pt idx="75">
                  <c:v>1000</c:v>
                </c:pt>
                <c:pt idx="76">
                  <c:v>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746-4437-82E6-34EA42B06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551296"/>
        <c:axId val="398549376"/>
      </c:lineChart>
      <c:catAx>
        <c:axId val="398545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noFill/>
          </a:ln>
        </c:spPr>
        <c:crossAx val="398547200"/>
        <c:crosses val="autoZero"/>
        <c:auto val="1"/>
        <c:lblAlgn val="ctr"/>
        <c:lblOffset val="100"/>
        <c:tickLblSkip val="1"/>
        <c:noMultiLvlLbl val="0"/>
      </c:catAx>
      <c:valAx>
        <c:axId val="398547200"/>
        <c:scaling>
          <c:orientation val="minMax"/>
          <c:max val="16"/>
          <c:min val="-6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4.9129989764585463E-2"/>
              <c:y val="1.350677560289289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prstDash val="sysDash"/>
          </a:ln>
        </c:spPr>
        <c:crossAx val="398545664"/>
        <c:crosses val="autoZero"/>
        <c:crossBetween val="between"/>
        <c:majorUnit val="2"/>
      </c:valAx>
      <c:valAx>
        <c:axId val="398549376"/>
        <c:scaling>
          <c:orientation val="minMax"/>
          <c:max val="16"/>
          <c:min val="-6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0.85751615234380252"/>
              <c:y val="1.350677560289289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98551296"/>
        <c:crosses val="max"/>
        <c:crossBetween val="between"/>
        <c:majorUnit val="2"/>
      </c:valAx>
      <c:catAx>
        <c:axId val="398551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98549376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2.789565882852335E-3"/>
          <c:y val="0.95215339397904453"/>
          <c:w val="0.9972104341171476"/>
          <c:h val="4.784653227247117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961578241819054E-2"/>
          <c:y val="6.4754861111111117E-2"/>
          <c:w val="0.90807684351636186"/>
          <c:h val="0.685038541666666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'31. ábra'!$B$5</c:f>
              <c:strCache>
                <c:ptCount val="1"/>
                <c:pt idx="0">
                  <c:v>Dividend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multiLvlStrRef>
              <c:f>'31. ábra'!$C$1:$CA$2</c:f>
              <c:multiLvlStrCache>
                <c:ptCount val="77"/>
                <c:lvl>
                  <c:pt idx="0">
                    <c:v>2007</c:v>
                  </c:pt>
                  <c:pt idx="2">
                    <c:v>2009</c:v>
                  </c:pt>
                  <c:pt idx="4">
                    <c:v>2011</c:v>
                  </c:pt>
                  <c:pt idx="6">
                    <c:v>2013</c:v>
                  </c:pt>
                  <c:pt idx="8">
                    <c:v>2015</c:v>
                  </c:pt>
                  <c:pt idx="10">
                    <c:v>2017</c:v>
                  </c:pt>
                  <c:pt idx="12">
                    <c:v>2019</c:v>
                  </c:pt>
                  <c:pt idx="14">
                    <c:v>2021</c:v>
                  </c:pt>
                  <c:pt idx="17">
                    <c:v>2007</c:v>
                  </c:pt>
                  <c:pt idx="19">
                    <c:v>2009</c:v>
                  </c:pt>
                  <c:pt idx="21">
                    <c:v>2011</c:v>
                  </c:pt>
                  <c:pt idx="23">
                    <c:v>2013</c:v>
                  </c:pt>
                  <c:pt idx="25">
                    <c:v>2015</c:v>
                  </c:pt>
                  <c:pt idx="27">
                    <c:v>2017</c:v>
                  </c:pt>
                  <c:pt idx="29">
                    <c:v>2019</c:v>
                  </c:pt>
                  <c:pt idx="31">
                    <c:v>2021</c:v>
                  </c:pt>
                  <c:pt idx="34">
                    <c:v>2007</c:v>
                  </c:pt>
                  <c:pt idx="36">
                    <c:v>2009</c:v>
                  </c:pt>
                  <c:pt idx="38">
                    <c:v>2011</c:v>
                  </c:pt>
                  <c:pt idx="40">
                    <c:v>2013</c:v>
                  </c:pt>
                  <c:pt idx="42">
                    <c:v>2015</c:v>
                  </c:pt>
                  <c:pt idx="44">
                    <c:v>2017</c:v>
                  </c:pt>
                  <c:pt idx="46">
                    <c:v>2019</c:v>
                  </c:pt>
                  <c:pt idx="48">
                    <c:v>2021</c:v>
                  </c:pt>
                  <c:pt idx="51">
                    <c:v>2007</c:v>
                  </c:pt>
                  <c:pt idx="53">
                    <c:v>2009</c:v>
                  </c:pt>
                  <c:pt idx="55">
                    <c:v>2011</c:v>
                  </c:pt>
                  <c:pt idx="57">
                    <c:v>2013</c:v>
                  </c:pt>
                  <c:pt idx="59">
                    <c:v>2015</c:v>
                  </c:pt>
                  <c:pt idx="61">
                    <c:v>2017</c:v>
                  </c:pt>
                  <c:pt idx="63">
                    <c:v>2019</c:v>
                  </c:pt>
                  <c:pt idx="65">
                    <c:v>2021</c:v>
                  </c:pt>
                  <c:pt idx="68">
                    <c:v>2013</c:v>
                  </c:pt>
                  <c:pt idx="70">
                    <c:v>2015</c:v>
                  </c:pt>
                  <c:pt idx="72">
                    <c:v>2017</c:v>
                  </c:pt>
                  <c:pt idx="74">
                    <c:v>2019</c:v>
                  </c:pt>
                  <c:pt idx="76">
                    <c:v>2021</c:v>
                  </c:pt>
                </c:lvl>
                <c:lvl>
                  <c:pt idx="0">
                    <c:v>Hungary</c:v>
                  </c:pt>
                  <c:pt idx="17">
                    <c:v>Czech Republic</c:v>
                  </c:pt>
                  <c:pt idx="34">
                    <c:v>Poland</c:v>
                  </c:pt>
                  <c:pt idx="51">
                    <c:v>Slovakia</c:v>
                  </c:pt>
                  <c:pt idx="68">
                    <c:v>Romania</c:v>
                  </c:pt>
                </c:lvl>
              </c:multiLvlStrCache>
            </c:multiLvlStrRef>
          </c:cat>
          <c:val>
            <c:numRef>
              <c:f>'31. ábra'!$C$5:$CA$5</c:f>
              <c:numCache>
                <c:formatCode>0.0</c:formatCode>
                <c:ptCount val="77"/>
                <c:pt idx="0">
                  <c:v>7.4837913812853127</c:v>
                </c:pt>
                <c:pt idx="1">
                  <c:v>6.9509479539684254</c:v>
                </c:pt>
                <c:pt idx="2">
                  <c:v>6.4408305991651673</c:v>
                </c:pt>
                <c:pt idx="3">
                  <c:v>6.9364028898323493</c:v>
                </c:pt>
                <c:pt idx="4">
                  <c:v>5.8911602043216131</c:v>
                </c:pt>
                <c:pt idx="5">
                  <c:v>5.2186644035132952</c:v>
                </c:pt>
                <c:pt idx="6">
                  <c:v>4.4977672486986755</c:v>
                </c:pt>
                <c:pt idx="7">
                  <c:v>3.844724010809391</c:v>
                </c:pt>
                <c:pt idx="8">
                  <c:v>4.0029085102508004</c:v>
                </c:pt>
                <c:pt idx="9">
                  <c:v>3.9173744971621476</c:v>
                </c:pt>
                <c:pt idx="10">
                  <c:v>3.7629922707822248</c:v>
                </c:pt>
                <c:pt idx="11">
                  <c:v>3.9186186628089077</c:v>
                </c:pt>
                <c:pt idx="12">
                  <c:v>4.4379230502640663</c:v>
                </c:pt>
                <c:pt idx="13">
                  <c:v>4.5247746679993224</c:v>
                </c:pt>
                <c:pt idx="14">
                  <c:v>4.0677788722404227</c:v>
                </c:pt>
                <c:pt idx="17">
                  <c:v>8.2897218548789233</c:v>
                </c:pt>
                <c:pt idx="18">
                  <c:v>10.161030529249905</c:v>
                </c:pt>
                <c:pt idx="19">
                  <c:v>8.5614989768271386</c:v>
                </c:pt>
                <c:pt idx="20">
                  <c:v>9.1860585020451673</c:v>
                </c:pt>
                <c:pt idx="21">
                  <c:v>10.647514656541414</c:v>
                </c:pt>
                <c:pt idx="22">
                  <c:v>8.7159996779128743</c:v>
                </c:pt>
                <c:pt idx="23">
                  <c:v>8.590875582307012</c:v>
                </c:pt>
                <c:pt idx="24">
                  <c:v>9.8106793928460334</c:v>
                </c:pt>
                <c:pt idx="25">
                  <c:v>9.7840191470342255</c:v>
                </c:pt>
                <c:pt idx="26">
                  <c:v>9.5724432564739796</c:v>
                </c:pt>
                <c:pt idx="27">
                  <c:v>8.2104405517080838</c:v>
                </c:pt>
                <c:pt idx="28">
                  <c:v>8.8767577690151711</c:v>
                </c:pt>
                <c:pt idx="29">
                  <c:v>9.4258244292581814</c:v>
                </c:pt>
                <c:pt idx="30">
                  <c:v>6.4868626986846794</c:v>
                </c:pt>
                <c:pt idx="31">
                  <c:v>4.1960688022564714</c:v>
                </c:pt>
                <c:pt idx="34">
                  <c:v>6.2324350958735169</c:v>
                </c:pt>
                <c:pt idx="35">
                  <c:v>9.1970907243016633</c:v>
                </c:pt>
                <c:pt idx="36">
                  <c:v>5.5516251409822637</c:v>
                </c:pt>
                <c:pt idx="37">
                  <c:v>5.8829865273186748</c:v>
                </c:pt>
                <c:pt idx="38">
                  <c:v>6.4664789043516686</c:v>
                </c:pt>
                <c:pt idx="39">
                  <c:v>5.6950628961451555</c:v>
                </c:pt>
                <c:pt idx="40">
                  <c:v>6.3555434009408867</c:v>
                </c:pt>
                <c:pt idx="41">
                  <c:v>5.3432175682724887</c:v>
                </c:pt>
                <c:pt idx="42">
                  <c:v>5.7411393268741708</c:v>
                </c:pt>
                <c:pt idx="43">
                  <c:v>6.1565877775062505</c:v>
                </c:pt>
                <c:pt idx="44">
                  <c:v>5.0458960297169462</c:v>
                </c:pt>
                <c:pt idx="45">
                  <c:v>6.1836828343291081</c:v>
                </c:pt>
                <c:pt idx="46">
                  <c:v>5.2032962230876905</c:v>
                </c:pt>
                <c:pt idx="47">
                  <c:v>4.5746483239100995</c:v>
                </c:pt>
                <c:pt idx="48">
                  <c:v>4.9833633554159276</c:v>
                </c:pt>
                <c:pt idx="51">
                  <c:v>10.333571844824917</c:v>
                </c:pt>
                <c:pt idx="52">
                  <c:v>8.4347178497681199</c:v>
                </c:pt>
                <c:pt idx="53">
                  <c:v>7.1921686806314691</c:v>
                </c:pt>
                <c:pt idx="54">
                  <c:v>7.4046814747714933</c:v>
                </c:pt>
                <c:pt idx="55">
                  <c:v>7.1983046214350166</c:v>
                </c:pt>
                <c:pt idx="56">
                  <c:v>7.0231105485825456</c:v>
                </c:pt>
                <c:pt idx="57">
                  <c:v>6.6553757904322595</c:v>
                </c:pt>
                <c:pt idx="58">
                  <c:v>8.6725653314840017</c:v>
                </c:pt>
                <c:pt idx="59">
                  <c:v>8.3479500414836085</c:v>
                </c:pt>
                <c:pt idx="60">
                  <c:v>7.2776327327806118</c:v>
                </c:pt>
                <c:pt idx="61">
                  <c:v>7.0565088875480404</c:v>
                </c:pt>
                <c:pt idx="62">
                  <c:v>8.9339255842879499</c:v>
                </c:pt>
                <c:pt idx="63">
                  <c:v>5.0884155790488652</c:v>
                </c:pt>
                <c:pt idx="64">
                  <c:v>4.0932448826608701</c:v>
                </c:pt>
                <c:pt idx="65">
                  <c:v>4.3341199176113783</c:v>
                </c:pt>
                <c:pt idx="68">
                  <c:v>5.589605835698352</c:v>
                </c:pt>
                <c:pt idx="69">
                  <c:v>5.0317751305566034</c:v>
                </c:pt>
                <c:pt idx="70">
                  <c:v>5.3207738743152557</c:v>
                </c:pt>
                <c:pt idx="71">
                  <c:v>6.4280932085762332</c:v>
                </c:pt>
                <c:pt idx="72">
                  <c:v>6.6998605024942766</c:v>
                </c:pt>
                <c:pt idx="73">
                  <c:v>6.1777210292664595</c:v>
                </c:pt>
                <c:pt idx="74">
                  <c:v>5.8124152825058282</c:v>
                </c:pt>
                <c:pt idx="75">
                  <c:v>5.0747644568053634</c:v>
                </c:pt>
                <c:pt idx="76">
                  <c:v>4.8643545516648938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82-4FEC-94CA-26DDC9387503}"/>
            </c:ext>
          </c:extLst>
        </c:ser>
        <c:ser>
          <c:idx val="1"/>
          <c:order val="1"/>
          <c:tx>
            <c:strRef>
              <c:f>'31. ábra'!$B$6</c:f>
              <c:strCache>
                <c:ptCount val="1"/>
                <c:pt idx="0">
                  <c:v>Reinvested earnings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multiLvlStrRef>
              <c:f>'31. ábra'!$C$1:$CA$2</c:f>
              <c:multiLvlStrCache>
                <c:ptCount val="77"/>
                <c:lvl>
                  <c:pt idx="0">
                    <c:v>2007</c:v>
                  </c:pt>
                  <c:pt idx="2">
                    <c:v>2009</c:v>
                  </c:pt>
                  <c:pt idx="4">
                    <c:v>2011</c:v>
                  </c:pt>
                  <c:pt idx="6">
                    <c:v>2013</c:v>
                  </c:pt>
                  <c:pt idx="8">
                    <c:v>2015</c:v>
                  </c:pt>
                  <c:pt idx="10">
                    <c:v>2017</c:v>
                  </c:pt>
                  <c:pt idx="12">
                    <c:v>2019</c:v>
                  </c:pt>
                  <c:pt idx="14">
                    <c:v>2021</c:v>
                  </c:pt>
                  <c:pt idx="17">
                    <c:v>2007</c:v>
                  </c:pt>
                  <c:pt idx="19">
                    <c:v>2009</c:v>
                  </c:pt>
                  <c:pt idx="21">
                    <c:v>2011</c:v>
                  </c:pt>
                  <c:pt idx="23">
                    <c:v>2013</c:v>
                  </c:pt>
                  <c:pt idx="25">
                    <c:v>2015</c:v>
                  </c:pt>
                  <c:pt idx="27">
                    <c:v>2017</c:v>
                  </c:pt>
                  <c:pt idx="29">
                    <c:v>2019</c:v>
                  </c:pt>
                  <c:pt idx="31">
                    <c:v>2021</c:v>
                  </c:pt>
                  <c:pt idx="34">
                    <c:v>2007</c:v>
                  </c:pt>
                  <c:pt idx="36">
                    <c:v>2009</c:v>
                  </c:pt>
                  <c:pt idx="38">
                    <c:v>2011</c:v>
                  </c:pt>
                  <c:pt idx="40">
                    <c:v>2013</c:v>
                  </c:pt>
                  <c:pt idx="42">
                    <c:v>2015</c:v>
                  </c:pt>
                  <c:pt idx="44">
                    <c:v>2017</c:v>
                  </c:pt>
                  <c:pt idx="46">
                    <c:v>2019</c:v>
                  </c:pt>
                  <c:pt idx="48">
                    <c:v>2021</c:v>
                  </c:pt>
                  <c:pt idx="51">
                    <c:v>2007</c:v>
                  </c:pt>
                  <c:pt idx="53">
                    <c:v>2009</c:v>
                  </c:pt>
                  <c:pt idx="55">
                    <c:v>2011</c:v>
                  </c:pt>
                  <c:pt idx="57">
                    <c:v>2013</c:v>
                  </c:pt>
                  <c:pt idx="59">
                    <c:v>2015</c:v>
                  </c:pt>
                  <c:pt idx="61">
                    <c:v>2017</c:v>
                  </c:pt>
                  <c:pt idx="63">
                    <c:v>2019</c:v>
                  </c:pt>
                  <c:pt idx="65">
                    <c:v>2021</c:v>
                  </c:pt>
                  <c:pt idx="68">
                    <c:v>2013</c:v>
                  </c:pt>
                  <c:pt idx="70">
                    <c:v>2015</c:v>
                  </c:pt>
                  <c:pt idx="72">
                    <c:v>2017</c:v>
                  </c:pt>
                  <c:pt idx="74">
                    <c:v>2019</c:v>
                  </c:pt>
                  <c:pt idx="76">
                    <c:v>2021</c:v>
                  </c:pt>
                </c:lvl>
                <c:lvl>
                  <c:pt idx="0">
                    <c:v>Hungary</c:v>
                  </c:pt>
                  <c:pt idx="17">
                    <c:v>Czech Republic</c:v>
                  </c:pt>
                  <c:pt idx="34">
                    <c:v>Poland</c:v>
                  </c:pt>
                  <c:pt idx="51">
                    <c:v>Slovakia</c:v>
                  </c:pt>
                  <c:pt idx="68">
                    <c:v>Romania</c:v>
                  </c:pt>
                </c:lvl>
              </c:multiLvlStrCache>
            </c:multiLvlStrRef>
          </c:cat>
          <c:val>
            <c:numRef>
              <c:f>'31. ábra'!$C$6:$CA$6</c:f>
              <c:numCache>
                <c:formatCode>0.0</c:formatCode>
                <c:ptCount val="77"/>
                <c:pt idx="0">
                  <c:v>4.049930124083664</c:v>
                </c:pt>
                <c:pt idx="1">
                  <c:v>1.5308895247867054</c:v>
                </c:pt>
                <c:pt idx="2">
                  <c:v>-0.3506797654017168</c:v>
                </c:pt>
                <c:pt idx="3">
                  <c:v>-0.3178845403682059</c:v>
                </c:pt>
                <c:pt idx="4">
                  <c:v>2.2146361891441262</c:v>
                </c:pt>
                <c:pt idx="5">
                  <c:v>2.4463480180833699</c:v>
                </c:pt>
                <c:pt idx="6">
                  <c:v>2.4144537193029438</c:v>
                </c:pt>
                <c:pt idx="7">
                  <c:v>5.3957668053771739</c:v>
                </c:pt>
                <c:pt idx="8">
                  <c:v>4.7959036806313842</c:v>
                </c:pt>
                <c:pt idx="9">
                  <c:v>5.5432275435750471</c:v>
                </c:pt>
                <c:pt idx="10">
                  <c:v>7.9676939599784573</c:v>
                </c:pt>
                <c:pt idx="11">
                  <c:v>6.9208728984629024</c:v>
                </c:pt>
                <c:pt idx="12">
                  <c:v>5.0355395491181696</c:v>
                </c:pt>
                <c:pt idx="13">
                  <c:v>4.282821565101754</c:v>
                </c:pt>
                <c:pt idx="14">
                  <c:v>6.4732640022414234</c:v>
                </c:pt>
                <c:pt idx="17">
                  <c:v>7.3174785555820518</c:v>
                </c:pt>
                <c:pt idx="18">
                  <c:v>2.2766385169814387</c:v>
                </c:pt>
                <c:pt idx="19">
                  <c:v>3.2538294356226745</c:v>
                </c:pt>
                <c:pt idx="20">
                  <c:v>3.4402318999988544</c:v>
                </c:pt>
                <c:pt idx="21">
                  <c:v>1.8459481080822915</c:v>
                </c:pt>
                <c:pt idx="22">
                  <c:v>3.3305955927745123</c:v>
                </c:pt>
                <c:pt idx="23">
                  <c:v>3.7159468197700551</c:v>
                </c:pt>
                <c:pt idx="24">
                  <c:v>3.0240067016922429</c:v>
                </c:pt>
                <c:pt idx="25">
                  <c:v>2.7676493077893705</c:v>
                </c:pt>
                <c:pt idx="26">
                  <c:v>2.9644409739689306</c:v>
                </c:pt>
                <c:pt idx="27">
                  <c:v>5.5775226344975515</c:v>
                </c:pt>
                <c:pt idx="28">
                  <c:v>3.3477805196487678</c:v>
                </c:pt>
                <c:pt idx="29">
                  <c:v>3.3679295151604789</c:v>
                </c:pt>
                <c:pt idx="30">
                  <c:v>2.7704743701620567</c:v>
                </c:pt>
                <c:pt idx="31">
                  <c:v>3.8831595648232096</c:v>
                </c:pt>
                <c:pt idx="34">
                  <c:v>7.1235634206636282</c:v>
                </c:pt>
                <c:pt idx="35">
                  <c:v>-0.81035034267474604</c:v>
                </c:pt>
                <c:pt idx="36">
                  <c:v>3.6703578386137594</c:v>
                </c:pt>
                <c:pt idx="37">
                  <c:v>4.5940611186952118</c:v>
                </c:pt>
                <c:pt idx="38">
                  <c:v>4.7109012591119948</c:v>
                </c:pt>
                <c:pt idx="39">
                  <c:v>3.4447541503913923</c:v>
                </c:pt>
                <c:pt idx="40">
                  <c:v>2.5959566976908222</c:v>
                </c:pt>
                <c:pt idx="41">
                  <c:v>5.0686582077599569</c:v>
                </c:pt>
                <c:pt idx="42">
                  <c:v>5.4486006525325958</c:v>
                </c:pt>
                <c:pt idx="43">
                  <c:v>6.4980356035114761</c:v>
                </c:pt>
                <c:pt idx="44">
                  <c:v>5.918408503939057</c:v>
                </c:pt>
                <c:pt idx="45">
                  <c:v>5.4295799751455256</c:v>
                </c:pt>
                <c:pt idx="46">
                  <c:v>6.132528952097493</c:v>
                </c:pt>
                <c:pt idx="47">
                  <c:v>6.2133973450790974</c:v>
                </c:pt>
                <c:pt idx="48">
                  <c:v>7.8561992043436684</c:v>
                </c:pt>
                <c:pt idx="51">
                  <c:v>2.5242876005989836</c:v>
                </c:pt>
                <c:pt idx="52">
                  <c:v>0.68514945330219024</c:v>
                </c:pt>
                <c:pt idx="53">
                  <c:v>0.16906143002990581</c:v>
                </c:pt>
                <c:pt idx="54">
                  <c:v>3.731592091440362</c:v>
                </c:pt>
                <c:pt idx="55">
                  <c:v>4.9365261787260559</c:v>
                </c:pt>
                <c:pt idx="56">
                  <c:v>1.4543707297636208</c:v>
                </c:pt>
                <c:pt idx="57">
                  <c:v>-0.56397643100508665</c:v>
                </c:pt>
                <c:pt idx="58">
                  <c:v>-0.8724577802722866</c:v>
                </c:pt>
                <c:pt idx="59">
                  <c:v>1.975065287963071</c:v>
                </c:pt>
                <c:pt idx="60">
                  <c:v>2.1003567442602038</c:v>
                </c:pt>
                <c:pt idx="61">
                  <c:v>1.5497742602709816</c:v>
                </c:pt>
                <c:pt idx="62">
                  <c:v>-0.53951731698514904</c:v>
                </c:pt>
                <c:pt idx="63">
                  <c:v>4.2371896415165811</c:v>
                </c:pt>
                <c:pt idx="64">
                  <c:v>2.5885811768783764</c:v>
                </c:pt>
                <c:pt idx="65">
                  <c:v>2.1531730971958676</c:v>
                </c:pt>
                <c:pt idx="68">
                  <c:v>-0.83083771851423771</c:v>
                </c:pt>
                <c:pt idx="69">
                  <c:v>-3.1953136016977566</c:v>
                </c:pt>
                <c:pt idx="70">
                  <c:v>1.133942684351591</c:v>
                </c:pt>
                <c:pt idx="71">
                  <c:v>2.329397932689953</c:v>
                </c:pt>
                <c:pt idx="72">
                  <c:v>3.3045367014905001</c:v>
                </c:pt>
                <c:pt idx="73">
                  <c:v>4.4769472702729036</c:v>
                </c:pt>
                <c:pt idx="74">
                  <c:v>4.5401236732689902</c:v>
                </c:pt>
                <c:pt idx="75">
                  <c:v>4.6997703160888111</c:v>
                </c:pt>
                <c:pt idx="76">
                  <c:v>5.9065068181884808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82-4FEC-94CA-26DDC9387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98545664"/>
        <c:axId val="398547200"/>
      </c:barChart>
      <c:lineChart>
        <c:grouping val="standard"/>
        <c:varyColors val="0"/>
        <c:ser>
          <c:idx val="2"/>
          <c:order val="2"/>
          <c:tx>
            <c:strRef>
              <c:f>'31. ábra'!$B$7</c:f>
              <c:strCache>
                <c:ptCount val="1"/>
                <c:pt idx="0">
                  <c:v>Profit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2-1182-4FEC-94CA-26DDC938750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3-1182-4FEC-94CA-26DDC938750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4-1182-4FEC-94CA-26DDC938750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5-1182-4FEC-94CA-26DDC9387503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06-1182-4FEC-94CA-26DDC9387503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07-1182-4FEC-94CA-26DDC9387503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08-1182-4FEC-94CA-26DDC9387503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09-1182-4FEC-94CA-26DDC9387503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A-1182-4FEC-94CA-26DDC9387503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0B-1182-4FEC-94CA-26DDC9387503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0C-1182-4FEC-94CA-26DDC9387503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0D-1182-4FEC-94CA-26DDC9387503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E-1182-4FEC-94CA-26DDC9387503}"/>
              </c:ext>
            </c:extLst>
          </c:dPt>
          <c:cat>
            <c:multiLvlStrRef>
              <c:f>'31. ábra'!$C$3:$CA$4</c:f>
              <c:multiLvlStrCache>
                <c:ptCount val="77"/>
                <c:lvl>
                  <c:pt idx="0">
                    <c:v>2007</c:v>
                  </c:pt>
                  <c:pt idx="2">
                    <c:v>2009</c:v>
                  </c:pt>
                  <c:pt idx="4">
                    <c:v>2011</c:v>
                  </c:pt>
                  <c:pt idx="6">
                    <c:v>2013</c:v>
                  </c:pt>
                  <c:pt idx="8">
                    <c:v>2015</c:v>
                  </c:pt>
                  <c:pt idx="10">
                    <c:v>2017</c:v>
                  </c:pt>
                  <c:pt idx="12">
                    <c:v>2019</c:v>
                  </c:pt>
                  <c:pt idx="14">
                    <c:v>2021</c:v>
                  </c:pt>
                  <c:pt idx="17">
                    <c:v>2007</c:v>
                  </c:pt>
                  <c:pt idx="19">
                    <c:v>2009</c:v>
                  </c:pt>
                  <c:pt idx="21">
                    <c:v>2011</c:v>
                  </c:pt>
                  <c:pt idx="23">
                    <c:v>2013</c:v>
                  </c:pt>
                  <c:pt idx="25">
                    <c:v>2015</c:v>
                  </c:pt>
                  <c:pt idx="27">
                    <c:v>2017</c:v>
                  </c:pt>
                  <c:pt idx="29">
                    <c:v>2019</c:v>
                  </c:pt>
                  <c:pt idx="31">
                    <c:v>2021</c:v>
                  </c:pt>
                  <c:pt idx="34">
                    <c:v>2007</c:v>
                  </c:pt>
                  <c:pt idx="36">
                    <c:v>2009</c:v>
                  </c:pt>
                  <c:pt idx="38">
                    <c:v>2011</c:v>
                  </c:pt>
                  <c:pt idx="40">
                    <c:v>2013</c:v>
                  </c:pt>
                  <c:pt idx="42">
                    <c:v>2015</c:v>
                  </c:pt>
                  <c:pt idx="44">
                    <c:v>2017</c:v>
                  </c:pt>
                  <c:pt idx="46">
                    <c:v>2019</c:v>
                  </c:pt>
                  <c:pt idx="48">
                    <c:v>2021</c:v>
                  </c:pt>
                  <c:pt idx="51">
                    <c:v>2007</c:v>
                  </c:pt>
                  <c:pt idx="53">
                    <c:v>2009</c:v>
                  </c:pt>
                  <c:pt idx="55">
                    <c:v>2011</c:v>
                  </c:pt>
                  <c:pt idx="57">
                    <c:v>2013</c:v>
                  </c:pt>
                  <c:pt idx="59">
                    <c:v>2015</c:v>
                  </c:pt>
                  <c:pt idx="61">
                    <c:v>2017</c:v>
                  </c:pt>
                  <c:pt idx="63">
                    <c:v>2019</c:v>
                  </c:pt>
                  <c:pt idx="65">
                    <c:v>2021</c:v>
                  </c:pt>
                  <c:pt idx="68">
                    <c:v>2013</c:v>
                  </c:pt>
                  <c:pt idx="70">
                    <c:v>2015</c:v>
                  </c:pt>
                  <c:pt idx="72">
                    <c:v>2017</c:v>
                  </c:pt>
                  <c:pt idx="74">
                    <c:v>2019</c:v>
                  </c:pt>
                  <c:pt idx="76">
                    <c:v>2021</c:v>
                  </c:pt>
                </c:lvl>
                <c:lvl>
                  <c:pt idx="0">
                    <c:v>Magyarország</c:v>
                  </c:pt>
                  <c:pt idx="17">
                    <c:v>Csehország</c:v>
                  </c:pt>
                  <c:pt idx="34">
                    <c:v>Lengyelország</c:v>
                  </c:pt>
                  <c:pt idx="51">
                    <c:v>Szlovákia</c:v>
                  </c:pt>
                  <c:pt idx="68">
                    <c:v>Románia</c:v>
                  </c:pt>
                </c:lvl>
              </c:multiLvlStrCache>
            </c:multiLvlStrRef>
          </c:cat>
          <c:val>
            <c:numRef>
              <c:f>'31. ábra'!$C$7:$CA$7</c:f>
              <c:numCache>
                <c:formatCode>0.0</c:formatCode>
                <c:ptCount val="77"/>
                <c:pt idx="0">
                  <c:v>11.533721505368977</c:v>
                </c:pt>
                <c:pt idx="1">
                  <c:v>8.4818374787551303</c:v>
                </c:pt>
                <c:pt idx="2">
                  <c:v>6.0901508337634507</c:v>
                </c:pt>
                <c:pt idx="3">
                  <c:v>6.6185183494641437</c:v>
                </c:pt>
                <c:pt idx="4">
                  <c:v>8.1057963934657398</c:v>
                </c:pt>
                <c:pt idx="5">
                  <c:v>7.6650124215966651</c:v>
                </c:pt>
                <c:pt idx="6">
                  <c:v>6.9122209680016189</c:v>
                </c:pt>
                <c:pt idx="7">
                  <c:v>9.2404908161865649</c:v>
                </c:pt>
                <c:pt idx="8">
                  <c:v>8.7988121908821846</c:v>
                </c:pt>
                <c:pt idx="9">
                  <c:v>9.4606020407371947</c:v>
                </c:pt>
                <c:pt idx="10">
                  <c:v>11.730686230760682</c:v>
                </c:pt>
                <c:pt idx="11">
                  <c:v>10.83949156127181</c:v>
                </c:pt>
                <c:pt idx="12">
                  <c:v>9.4734625993822359</c:v>
                </c:pt>
                <c:pt idx="13">
                  <c:v>8.8075962331010764</c:v>
                </c:pt>
                <c:pt idx="14">
                  <c:v>10.541042874481846</c:v>
                </c:pt>
                <c:pt idx="17">
                  <c:v>15.607200410460976</c:v>
                </c:pt>
                <c:pt idx="18">
                  <c:v>12.437669046231344</c:v>
                </c:pt>
                <c:pt idx="19">
                  <c:v>11.815328412449812</c:v>
                </c:pt>
                <c:pt idx="20">
                  <c:v>12.626290402044022</c:v>
                </c:pt>
                <c:pt idx="21">
                  <c:v>12.493462764623706</c:v>
                </c:pt>
                <c:pt idx="22">
                  <c:v>12.046595270687387</c:v>
                </c:pt>
                <c:pt idx="23">
                  <c:v>12.306822402077067</c:v>
                </c:pt>
                <c:pt idx="24">
                  <c:v>12.834686094538275</c:v>
                </c:pt>
                <c:pt idx="25">
                  <c:v>12.551668454823597</c:v>
                </c:pt>
                <c:pt idx="26">
                  <c:v>12.53688423044291</c:v>
                </c:pt>
                <c:pt idx="27">
                  <c:v>13.787963186205635</c:v>
                </c:pt>
                <c:pt idx="28">
                  <c:v>12.224538288663938</c:v>
                </c:pt>
                <c:pt idx="29">
                  <c:v>12.793753944418659</c:v>
                </c:pt>
                <c:pt idx="30">
                  <c:v>9.257337068846736</c:v>
                </c:pt>
                <c:pt idx="31">
                  <c:v>8.079228367079681</c:v>
                </c:pt>
                <c:pt idx="34">
                  <c:v>13.355998516537145</c:v>
                </c:pt>
                <c:pt idx="35">
                  <c:v>8.3867403816269164</c:v>
                </c:pt>
                <c:pt idx="36">
                  <c:v>9.2219829795960226</c:v>
                </c:pt>
                <c:pt idx="37">
                  <c:v>10.477047646013887</c:v>
                </c:pt>
                <c:pt idx="38">
                  <c:v>11.177380163463663</c:v>
                </c:pt>
                <c:pt idx="39">
                  <c:v>9.1398170465365478</c:v>
                </c:pt>
                <c:pt idx="40">
                  <c:v>8.9515000986317084</c:v>
                </c:pt>
                <c:pt idx="41">
                  <c:v>10.411875776032446</c:v>
                </c:pt>
                <c:pt idx="42">
                  <c:v>11.189739979406767</c:v>
                </c:pt>
                <c:pt idx="43">
                  <c:v>12.654623381017727</c:v>
                </c:pt>
                <c:pt idx="44">
                  <c:v>10.964304533656003</c:v>
                </c:pt>
                <c:pt idx="45">
                  <c:v>11.613262809474634</c:v>
                </c:pt>
                <c:pt idx="46">
                  <c:v>11.335825175185184</c:v>
                </c:pt>
                <c:pt idx="47">
                  <c:v>10.788045668989197</c:v>
                </c:pt>
                <c:pt idx="48">
                  <c:v>12.839562559759596</c:v>
                </c:pt>
                <c:pt idx="51">
                  <c:v>12.8578594454239</c:v>
                </c:pt>
                <c:pt idx="52">
                  <c:v>9.1198673030703095</c:v>
                </c:pt>
                <c:pt idx="53">
                  <c:v>7.3612301106613751</c:v>
                </c:pt>
                <c:pt idx="54">
                  <c:v>11.136273566211855</c:v>
                </c:pt>
                <c:pt idx="55">
                  <c:v>12.134830800161073</c:v>
                </c:pt>
                <c:pt idx="56">
                  <c:v>8.4774812783461666</c:v>
                </c:pt>
                <c:pt idx="57">
                  <c:v>6.0913993594271725</c:v>
                </c:pt>
                <c:pt idx="58">
                  <c:v>7.8001075512117142</c:v>
                </c:pt>
                <c:pt idx="59">
                  <c:v>10.32301532944668</c:v>
                </c:pt>
                <c:pt idx="60">
                  <c:v>9.3779894770408152</c:v>
                </c:pt>
                <c:pt idx="61">
                  <c:v>8.6062831478190223</c:v>
                </c:pt>
                <c:pt idx="62">
                  <c:v>8.3944082673028007</c:v>
                </c:pt>
                <c:pt idx="63">
                  <c:v>9.3256052205654463</c:v>
                </c:pt>
                <c:pt idx="64">
                  <c:v>6.6818260595392465</c:v>
                </c:pt>
                <c:pt idx="65">
                  <c:v>6.4872930148072463</c:v>
                </c:pt>
                <c:pt idx="68">
                  <c:v>4.7587681171841139</c:v>
                </c:pt>
                <c:pt idx="69">
                  <c:v>1.8364615288588464</c:v>
                </c:pt>
                <c:pt idx="70">
                  <c:v>6.4547165586668465</c:v>
                </c:pt>
                <c:pt idx="71">
                  <c:v>8.7574911412661862</c:v>
                </c:pt>
                <c:pt idx="72">
                  <c:v>10.004397203984777</c:v>
                </c:pt>
                <c:pt idx="73">
                  <c:v>10.654668299539363</c:v>
                </c:pt>
                <c:pt idx="74">
                  <c:v>10.352538955774818</c:v>
                </c:pt>
                <c:pt idx="75">
                  <c:v>9.7745347728941745</c:v>
                </c:pt>
                <c:pt idx="76">
                  <c:v>10.770861369853375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182-4FEC-94CA-26DDC9387503}"/>
            </c:ext>
          </c:extLst>
        </c:ser>
        <c:ser>
          <c:idx val="3"/>
          <c:order val="3"/>
          <c:tx>
            <c:strRef>
              <c:f>'31. ábra'!$A$9</c:f>
              <c:strCache>
                <c:ptCount val="1"/>
              </c:strCache>
            </c:strRef>
          </c:tx>
          <c:spPr>
            <a:ln w="635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val>
            <c:numRef>
              <c:f>'31. ábra'!$C$9:$CA$9</c:f>
              <c:numCache>
                <c:formatCode>General</c:formatCode>
                <c:ptCount val="77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  <c:pt idx="10">
                  <c:v>1000</c:v>
                </c:pt>
                <c:pt idx="11">
                  <c:v>1000</c:v>
                </c:pt>
                <c:pt idx="12">
                  <c:v>1000</c:v>
                </c:pt>
                <c:pt idx="13">
                  <c:v>1000</c:v>
                </c:pt>
                <c:pt idx="14">
                  <c:v>1000</c:v>
                </c:pt>
                <c:pt idx="15">
                  <c:v>1000</c:v>
                </c:pt>
                <c:pt idx="16">
                  <c:v>-1000</c:v>
                </c:pt>
                <c:pt idx="17">
                  <c:v>-1000</c:v>
                </c:pt>
                <c:pt idx="18">
                  <c:v>-1000</c:v>
                </c:pt>
                <c:pt idx="19">
                  <c:v>-1000</c:v>
                </c:pt>
                <c:pt idx="20">
                  <c:v>-1000</c:v>
                </c:pt>
                <c:pt idx="21">
                  <c:v>-1000</c:v>
                </c:pt>
                <c:pt idx="22">
                  <c:v>-1000</c:v>
                </c:pt>
                <c:pt idx="23">
                  <c:v>-1000</c:v>
                </c:pt>
                <c:pt idx="24">
                  <c:v>-1000</c:v>
                </c:pt>
                <c:pt idx="25">
                  <c:v>-1000</c:v>
                </c:pt>
                <c:pt idx="26">
                  <c:v>-1000</c:v>
                </c:pt>
                <c:pt idx="27">
                  <c:v>-1000</c:v>
                </c:pt>
                <c:pt idx="28">
                  <c:v>-1000</c:v>
                </c:pt>
                <c:pt idx="29">
                  <c:v>-1000</c:v>
                </c:pt>
                <c:pt idx="30">
                  <c:v>-1000</c:v>
                </c:pt>
                <c:pt idx="31">
                  <c:v>-1000</c:v>
                </c:pt>
                <c:pt idx="32">
                  <c:v>-1000</c:v>
                </c:pt>
                <c:pt idx="33">
                  <c:v>1000</c:v>
                </c:pt>
                <c:pt idx="34">
                  <c:v>1000</c:v>
                </c:pt>
                <c:pt idx="35">
                  <c:v>1000</c:v>
                </c:pt>
                <c:pt idx="36">
                  <c:v>1000</c:v>
                </c:pt>
                <c:pt idx="37">
                  <c:v>1000</c:v>
                </c:pt>
                <c:pt idx="38">
                  <c:v>1000</c:v>
                </c:pt>
                <c:pt idx="39">
                  <c:v>1000</c:v>
                </c:pt>
                <c:pt idx="40">
                  <c:v>1000</c:v>
                </c:pt>
                <c:pt idx="41">
                  <c:v>1000</c:v>
                </c:pt>
                <c:pt idx="42">
                  <c:v>1000</c:v>
                </c:pt>
                <c:pt idx="43">
                  <c:v>1000</c:v>
                </c:pt>
                <c:pt idx="44">
                  <c:v>1000</c:v>
                </c:pt>
                <c:pt idx="45">
                  <c:v>1000</c:v>
                </c:pt>
                <c:pt idx="46">
                  <c:v>1000</c:v>
                </c:pt>
                <c:pt idx="47">
                  <c:v>1000</c:v>
                </c:pt>
                <c:pt idx="48">
                  <c:v>1000</c:v>
                </c:pt>
                <c:pt idx="49">
                  <c:v>1000</c:v>
                </c:pt>
                <c:pt idx="50">
                  <c:v>-1000</c:v>
                </c:pt>
                <c:pt idx="51">
                  <c:v>-1000</c:v>
                </c:pt>
                <c:pt idx="52">
                  <c:v>-1000</c:v>
                </c:pt>
                <c:pt idx="53">
                  <c:v>-1000</c:v>
                </c:pt>
                <c:pt idx="54">
                  <c:v>-1000</c:v>
                </c:pt>
                <c:pt idx="55">
                  <c:v>-1000</c:v>
                </c:pt>
                <c:pt idx="56">
                  <c:v>-1000</c:v>
                </c:pt>
                <c:pt idx="57">
                  <c:v>-1000</c:v>
                </c:pt>
                <c:pt idx="58">
                  <c:v>-1000</c:v>
                </c:pt>
                <c:pt idx="59">
                  <c:v>-1000</c:v>
                </c:pt>
                <c:pt idx="60">
                  <c:v>-1000</c:v>
                </c:pt>
                <c:pt idx="61">
                  <c:v>-1000</c:v>
                </c:pt>
                <c:pt idx="62">
                  <c:v>-1000</c:v>
                </c:pt>
                <c:pt idx="63">
                  <c:v>-1000</c:v>
                </c:pt>
                <c:pt idx="64">
                  <c:v>-1000</c:v>
                </c:pt>
                <c:pt idx="65">
                  <c:v>-1000</c:v>
                </c:pt>
                <c:pt idx="66">
                  <c:v>-1000</c:v>
                </c:pt>
                <c:pt idx="67">
                  <c:v>1000</c:v>
                </c:pt>
                <c:pt idx="68">
                  <c:v>1000</c:v>
                </c:pt>
                <c:pt idx="69">
                  <c:v>1000</c:v>
                </c:pt>
                <c:pt idx="70">
                  <c:v>1000</c:v>
                </c:pt>
                <c:pt idx="71">
                  <c:v>1000</c:v>
                </c:pt>
                <c:pt idx="72">
                  <c:v>1000</c:v>
                </c:pt>
                <c:pt idx="73">
                  <c:v>1000</c:v>
                </c:pt>
                <c:pt idx="74">
                  <c:v>1000</c:v>
                </c:pt>
                <c:pt idx="75">
                  <c:v>1000</c:v>
                </c:pt>
                <c:pt idx="76">
                  <c:v>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182-4FEC-94CA-26DDC9387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551296"/>
        <c:axId val="398549376"/>
      </c:lineChart>
      <c:catAx>
        <c:axId val="398545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noFill/>
          </a:ln>
        </c:spPr>
        <c:crossAx val="398547200"/>
        <c:crosses val="autoZero"/>
        <c:auto val="1"/>
        <c:lblAlgn val="ctr"/>
        <c:lblOffset val="100"/>
        <c:tickLblSkip val="1"/>
        <c:noMultiLvlLbl val="0"/>
      </c:catAx>
      <c:valAx>
        <c:axId val="398547200"/>
        <c:scaling>
          <c:orientation val="minMax"/>
          <c:max val="16"/>
          <c:min val="-6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1649801587301584E-2"/>
              <c:y val="1.350694444444444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prstDash val="sysDash"/>
          </a:ln>
        </c:spPr>
        <c:crossAx val="398545664"/>
        <c:crosses val="autoZero"/>
        <c:crossBetween val="between"/>
        <c:majorUnit val="2"/>
      </c:valAx>
      <c:valAx>
        <c:axId val="398549376"/>
        <c:scaling>
          <c:orientation val="minMax"/>
          <c:max val="16"/>
          <c:min val="-6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255575396825412"/>
              <c:y val="1.350694444444444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98551296"/>
        <c:crosses val="max"/>
        <c:crossBetween val="between"/>
        <c:majorUnit val="2"/>
      </c:valAx>
      <c:catAx>
        <c:axId val="398551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98549376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2.789565882852335E-3"/>
          <c:y val="0.95215339397904453"/>
          <c:w val="0.9972104341171476"/>
          <c:h val="4.784653227247117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8119390221986329E-2"/>
          <c:y val="5.5593940521214379E-2"/>
          <c:w val="0.85955458644592508"/>
          <c:h val="0.69283336433339537"/>
        </c:manualLayout>
      </c:layout>
      <c:lineChart>
        <c:grouping val="standard"/>
        <c:varyColors val="0"/>
        <c:ser>
          <c:idx val="0"/>
          <c:order val="0"/>
          <c:tx>
            <c:strRef>
              <c:f>'32. ábra'!$A$3</c:f>
              <c:strCache>
                <c:ptCount val="1"/>
                <c:pt idx="0">
                  <c:v>Magyarország</c:v>
                </c:pt>
              </c:strCache>
            </c:strRef>
          </c:tx>
          <c:spPr>
            <a:ln w="38100">
              <a:solidFill>
                <a:srgbClr val="DA0000"/>
              </a:solidFill>
              <a:prstDash val="solid"/>
            </a:ln>
          </c:spPr>
          <c:marker>
            <c:symbol val="none"/>
          </c:marker>
          <c:cat>
            <c:numRef>
              <c:f>'32. ábra'!$C$2:$Q$2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'32. ábra'!$C$3:$Q$3</c:f>
              <c:numCache>
                <c:formatCode>0.0</c:formatCode>
                <c:ptCount val="15"/>
                <c:pt idx="0">
                  <c:v>64.886180733613074</c:v>
                </c:pt>
                <c:pt idx="1">
                  <c:v>81.950968423750183</c:v>
                </c:pt>
                <c:pt idx="2">
                  <c:v>105.75814581565974</c:v>
                </c:pt>
                <c:pt idx="3">
                  <c:v>104.8029562446396</c:v>
                </c:pt>
                <c:pt idx="4">
                  <c:v>72.678363955337034</c:v>
                </c:pt>
                <c:pt idx="5">
                  <c:v>68.084226306135818</c:v>
                </c:pt>
                <c:pt idx="6">
                  <c:v>65.069783930808242</c:v>
                </c:pt>
                <c:pt idx="7">
                  <c:v>41.607357090541001</c:v>
                </c:pt>
                <c:pt idx="8">
                  <c:v>45.493737375129285</c:v>
                </c:pt>
                <c:pt idx="9">
                  <c:v>41.407243220822501</c:v>
                </c:pt>
                <c:pt idx="10">
                  <c:v>32.078193864863195</c:v>
                </c:pt>
                <c:pt idx="11">
                  <c:v>36.151314299737614</c:v>
                </c:pt>
                <c:pt idx="12">
                  <c:v>46.845839139677011</c:v>
                </c:pt>
                <c:pt idx="13">
                  <c:v>51.373547881249657</c:v>
                </c:pt>
                <c:pt idx="14">
                  <c:v>38.589909183348972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03-4D90-A7E7-0C93BE534113}"/>
            </c:ext>
          </c:extLst>
        </c:ser>
        <c:ser>
          <c:idx val="1"/>
          <c:order val="1"/>
          <c:tx>
            <c:strRef>
              <c:f>'32. ábra'!$A$4</c:f>
              <c:strCache>
                <c:ptCount val="1"/>
                <c:pt idx="0">
                  <c:v>Csehország</c:v>
                </c:pt>
              </c:strCache>
            </c:strRef>
          </c:tx>
          <c:spPr>
            <a:ln w="25400">
              <a:solidFill>
                <a:srgbClr val="0C2148"/>
              </a:solidFill>
              <a:prstDash val="solid"/>
            </a:ln>
          </c:spPr>
          <c:marker>
            <c:symbol val="none"/>
          </c:marker>
          <c:cat>
            <c:numRef>
              <c:f>'32. ábra'!$C$2:$Q$2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'32. ábra'!$C$4:$Q$4</c:f>
              <c:numCache>
                <c:formatCode>0.0</c:formatCode>
                <c:ptCount val="15"/>
                <c:pt idx="0">
                  <c:v>53.114726772667083</c:v>
                </c:pt>
                <c:pt idx="1">
                  <c:v>81.695617494571721</c:v>
                </c:pt>
                <c:pt idx="2">
                  <c:v>72.460947998752928</c:v>
                </c:pt>
                <c:pt idx="3">
                  <c:v>72.753423290169778</c:v>
                </c:pt>
                <c:pt idx="4">
                  <c:v>85.224687959936546</c:v>
                </c:pt>
                <c:pt idx="5">
                  <c:v>72.352390713426303</c:v>
                </c:pt>
                <c:pt idx="6">
                  <c:v>69.805797968264329</c:v>
                </c:pt>
                <c:pt idx="7">
                  <c:v>76.43879500115635</c:v>
                </c:pt>
                <c:pt idx="8">
                  <c:v>77.94994890320126</c:v>
                </c:pt>
                <c:pt idx="9">
                  <c:v>76.354244647402311</c:v>
                </c:pt>
                <c:pt idx="10">
                  <c:v>59.547885650886677</c:v>
                </c:pt>
                <c:pt idx="11">
                  <c:v>72.614257973626437</c:v>
                </c:pt>
                <c:pt idx="12">
                  <c:v>73.675204871125771</c:v>
                </c:pt>
                <c:pt idx="13">
                  <c:v>70.072663990107927</c:v>
                </c:pt>
                <c:pt idx="14">
                  <c:v>51.93650447305258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03-4D90-A7E7-0C93BE534113}"/>
            </c:ext>
          </c:extLst>
        </c:ser>
        <c:ser>
          <c:idx val="2"/>
          <c:order val="2"/>
          <c:tx>
            <c:strRef>
              <c:f>'32. ábra'!$A$5</c:f>
              <c:strCache>
                <c:ptCount val="1"/>
                <c:pt idx="0">
                  <c:v>Lengyelország</c:v>
                </c:pt>
              </c:strCache>
            </c:strRef>
          </c:tx>
          <c:spPr>
            <a:ln w="25400">
              <a:solidFill>
                <a:srgbClr val="009EE0"/>
              </a:solidFill>
              <a:prstDash val="solid"/>
            </a:ln>
          </c:spPr>
          <c:marker>
            <c:symbol val="none"/>
          </c:marker>
          <c:cat>
            <c:numRef>
              <c:f>'32. ábra'!$C$2:$Q$2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'32. ábra'!$C$5:$Q$5</c:f>
              <c:numCache>
                <c:formatCode>0.0</c:formatCode>
                <c:ptCount val="15"/>
                <c:pt idx="0">
                  <c:v>46.663939713355262</c:v>
                </c:pt>
                <c:pt idx="1">
                  <c:v>109.66228004923111</c:v>
                </c:pt>
                <c:pt idx="2">
                  <c:v>60.19990660647975</c:v>
                </c:pt>
                <c:pt idx="3">
                  <c:v>56.151186155547592</c:v>
                </c:pt>
                <c:pt idx="4">
                  <c:v>57.853260869565219</c:v>
                </c:pt>
                <c:pt idx="5">
                  <c:v>62.31046931407942</c:v>
                </c:pt>
                <c:pt idx="6">
                  <c:v>70.999757927862504</c:v>
                </c:pt>
                <c:pt idx="7">
                  <c:v>51.318491338249302</c:v>
                </c:pt>
                <c:pt idx="8">
                  <c:v>51.30717369161372</c:v>
                </c:pt>
                <c:pt idx="9">
                  <c:v>48.650896926267258</c:v>
                </c:pt>
                <c:pt idx="10">
                  <c:v>46.021122582176332</c:v>
                </c:pt>
                <c:pt idx="11">
                  <c:v>53.246731222548206</c:v>
                </c:pt>
                <c:pt idx="12">
                  <c:v>45.90134500731385</c:v>
                </c:pt>
                <c:pt idx="13">
                  <c:v>42.404791973213143</c:v>
                </c:pt>
                <c:pt idx="14">
                  <c:v>38.812563373726299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03-4D90-A7E7-0C93BE534113}"/>
            </c:ext>
          </c:extLst>
        </c:ser>
        <c:ser>
          <c:idx val="3"/>
          <c:order val="3"/>
          <c:tx>
            <c:strRef>
              <c:f>'32. ábra'!$A$6</c:f>
              <c:strCache>
                <c:ptCount val="1"/>
                <c:pt idx="0">
                  <c:v>Szlovákia</c:v>
                </c:pt>
              </c:strCache>
            </c:strRef>
          </c:tx>
          <c:spPr>
            <a:ln w="25400">
              <a:solidFill>
                <a:srgbClr val="F6A800"/>
              </a:solidFill>
              <a:prstDash val="solid"/>
            </a:ln>
          </c:spPr>
          <c:marker>
            <c:symbol val="none"/>
          </c:marker>
          <c:cat>
            <c:numRef>
              <c:f>'32. ábra'!$C$2:$Q$2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'32. ábra'!$C$6:$Q$6</c:f>
              <c:numCache>
                <c:formatCode>0.0</c:formatCode>
                <c:ptCount val="15"/>
                <c:pt idx="0">
                  <c:v>80.367746192019737</c:v>
                </c:pt>
                <c:pt idx="1">
                  <c:v>92.487287034631237</c:v>
                </c:pt>
                <c:pt idx="2">
                  <c:v>97.703353549768096</c:v>
                </c:pt>
                <c:pt idx="3">
                  <c:v>66.491555103654747</c:v>
                </c:pt>
                <c:pt idx="4">
                  <c:v>59.319365386944412</c:v>
                </c:pt>
                <c:pt idx="5">
                  <c:v>82.844306203559697</c:v>
                </c:pt>
                <c:pt idx="6">
                  <c:v>109.2585692995529</c:v>
                </c:pt>
                <c:pt idx="7">
                  <c:v>111.18520192887283</c:v>
                </c:pt>
                <c:pt idx="8">
                  <c:v>80.867360699066836</c:v>
                </c:pt>
                <c:pt idx="9">
                  <c:v>77.603336521092345</c:v>
                </c:pt>
                <c:pt idx="10">
                  <c:v>81.992525302125102</c:v>
                </c:pt>
                <c:pt idx="11">
                  <c:v>106.4271036123729</c:v>
                </c:pt>
                <c:pt idx="12">
                  <c:v>54.563917930254568</c:v>
                </c:pt>
                <c:pt idx="13">
                  <c:v>61.259374999999991</c:v>
                </c:pt>
                <c:pt idx="14">
                  <c:v>66.809374999999989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03-4D90-A7E7-0C93BE534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695808"/>
        <c:axId val="398701696"/>
      </c:lineChart>
      <c:lineChart>
        <c:grouping val="standard"/>
        <c:varyColors val="0"/>
        <c:ser>
          <c:idx val="4"/>
          <c:order val="4"/>
          <c:tx>
            <c:strRef>
              <c:f>'32. ábra'!$A$7</c:f>
              <c:strCache>
                <c:ptCount val="1"/>
                <c:pt idx="0">
                  <c:v>Románia</c:v>
                </c:pt>
              </c:strCache>
            </c:strRef>
          </c:tx>
          <c:spPr>
            <a:ln w="25400">
              <a:solidFill>
                <a:srgbClr val="669933"/>
              </a:solidFill>
              <a:prstDash val="solid"/>
            </a:ln>
          </c:spPr>
          <c:marker>
            <c:symbol val="none"/>
          </c:marker>
          <c:cat>
            <c:numRef>
              <c:f>'32. ábra'!$C$2:$P$2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'32. ábra'!$C$7:$Q$7</c:f>
              <c:numCache>
                <c:formatCode>0.0</c:formatCode>
                <c:ptCount val="15"/>
                <c:pt idx="8">
                  <c:v>82.432339607088892</c:v>
                </c:pt>
                <c:pt idx="9">
                  <c:v>73.401081484243889</c:v>
                </c:pt>
                <c:pt idx="10">
                  <c:v>66.969157320400129</c:v>
                </c:pt>
                <c:pt idx="11">
                  <c:v>57.981354797629351</c:v>
                </c:pt>
                <c:pt idx="12">
                  <c:v>56.14482889014937</c:v>
                </c:pt>
                <c:pt idx="13">
                  <c:v>51.918219891940289</c:v>
                </c:pt>
                <c:pt idx="14">
                  <c:v>45.162168415608463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103-4D90-A7E7-0C93BE534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7053648"/>
        <c:axId val="897051352"/>
      </c:lineChart>
      <c:catAx>
        <c:axId val="398695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398701696"/>
        <c:crosses val="autoZero"/>
        <c:auto val="1"/>
        <c:lblAlgn val="ctr"/>
        <c:lblOffset val="100"/>
        <c:noMultiLvlLbl val="0"/>
      </c:catAx>
      <c:valAx>
        <c:axId val="398701696"/>
        <c:scaling>
          <c:orientation val="minMax"/>
          <c:max val="120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9594562218184261E-2"/>
              <c:y val="7.8516957033914099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crossAx val="398695808"/>
        <c:crosses val="autoZero"/>
        <c:crossBetween val="between"/>
      </c:valAx>
      <c:valAx>
        <c:axId val="897051352"/>
        <c:scaling>
          <c:orientation val="minMax"/>
          <c:max val="1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9486991049195785"/>
              <c:y val="7.8516957033914099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crossAx val="897053648"/>
        <c:crosses val="max"/>
        <c:crossBetween val="between"/>
      </c:valAx>
      <c:catAx>
        <c:axId val="897053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9705135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8.45162272804636E-3"/>
          <c:y val="0.86071229346984368"/>
          <c:w val="0.99154837727195366"/>
          <c:h val="0.1392877065301563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8119390221986329E-2"/>
          <c:y val="5.5593940521214379E-2"/>
          <c:w val="0.85955458644592508"/>
          <c:h val="0.69283336433339537"/>
        </c:manualLayout>
      </c:layout>
      <c:lineChart>
        <c:grouping val="standard"/>
        <c:varyColors val="0"/>
        <c:ser>
          <c:idx val="0"/>
          <c:order val="0"/>
          <c:tx>
            <c:strRef>
              <c:f>'32. ábra'!$B$3</c:f>
              <c:strCache>
                <c:ptCount val="1"/>
                <c:pt idx="0">
                  <c:v>Hungary</c:v>
                </c:pt>
              </c:strCache>
            </c:strRef>
          </c:tx>
          <c:spPr>
            <a:ln w="38100">
              <a:solidFill>
                <a:srgbClr val="DA0000"/>
              </a:solidFill>
              <a:prstDash val="solid"/>
            </a:ln>
          </c:spPr>
          <c:marker>
            <c:symbol val="none"/>
          </c:marker>
          <c:cat>
            <c:numRef>
              <c:f>'32. ábra'!$C$2:$Q$2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'32. ábra'!$C$3:$Q$3</c:f>
              <c:numCache>
                <c:formatCode>0.0</c:formatCode>
                <c:ptCount val="15"/>
                <c:pt idx="0">
                  <c:v>64.886180733613074</c:v>
                </c:pt>
                <c:pt idx="1">
                  <c:v>81.950968423750183</c:v>
                </c:pt>
                <c:pt idx="2">
                  <c:v>105.75814581565974</c:v>
                </c:pt>
                <c:pt idx="3">
                  <c:v>104.8029562446396</c:v>
                </c:pt>
                <c:pt idx="4">
                  <c:v>72.678363955337034</c:v>
                </c:pt>
                <c:pt idx="5">
                  <c:v>68.084226306135818</c:v>
                </c:pt>
                <c:pt idx="6">
                  <c:v>65.069783930808242</c:v>
                </c:pt>
                <c:pt idx="7">
                  <c:v>41.607357090541001</c:v>
                </c:pt>
                <c:pt idx="8">
                  <c:v>45.493737375129285</c:v>
                </c:pt>
                <c:pt idx="9">
                  <c:v>41.407243220822501</c:v>
                </c:pt>
                <c:pt idx="10">
                  <c:v>32.078193864863195</c:v>
                </c:pt>
                <c:pt idx="11">
                  <c:v>36.151314299737614</c:v>
                </c:pt>
                <c:pt idx="12">
                  <c:v>46.845839139677011</c:v>
                </c:pt>
                <c:pt idx="13">
                  <c:v>51.373547881249657</c:v>
                </c:pt>
                <c:pt idx="14">
                  <c:v>38.589909183348972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05-4C3F-850F-599BF38CF5CD}"/>
            </c:ext>
          </c:extLst>
        </c:ser>
        <c:ser>
          <c:idx val="1"/>
          <c:order val="1"/>
          <c:tx>
            <c:strRef>
              <c:f>'32. ábra'!$B$4</c:f>
              <c:strCache>
                <c:ptCount val="1"/>
                <c:pt idx="0">
                  <c:v>Czech Republic</c:v>
                </c:pt>
              </c:strCache>
            </c:strRef>
          </c:tx>
          <c:spPr>
            <a:ln w="25400">
              <a:solidFill>
                <a:srgbClr val="0C2148"/>
              </a:solidFill>
              <a:prstDash val="solid"/>
            </a:ln>
          </c:spPr>
          <c:marker>
            <c:symbol val="none"/>
          </c:marker>
          <c:cat>
            <c:numRef>
              <c:f>'32. ábra'!$C$2:$Q$2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'32. ábra'!$C$4:$Q$4</c:f>
              <c:numCache>
                <c:formatCode>0.0</c:formatCode>
                <c:ptCount val="15"/>
                <c:pt idx="0">
                  <c:v>53.114726772667083</c:v>
                </c:pt>
                <c:pt idx="1">
                  <c:v>81.695617494571721</c:v>
                </c:pt>
                <c:pt idx="2">
                  <c:v>72.460947998752928</c:v>
                </c:pt>
                <c:pt idx="3">
                  <c:v>72.753423290169778</c:v>
                </c:pt>
                <c:pt idx="4">
                  <c:v>85.224687959936546</c:v>
                </c:pt>
                <c:pt idx="5">
                  <c:v>72.352390713426303</c:v>
                </c:pt>
                <c:pt idx="6">
                  <c:v>69.805797968264329</c:v>
                </c:pt>
                <c:pt idx="7">
                  <c:v>76.43879500115635</c:v>
                </c:pt>
                <c:pt idx="8">
                  <c:v>77.94994890320126</c:v>
                </c:pt>
                <c:pt idx="9">
                  <c:v>76.354244647402311</c:v>
                </c:pt>
                <c:pt idx="10">
                  <c:v>59.547885650886677</c:v>
                </c:pt>
                <c:pt idx="11">
                  <c:v>72.614257973626437</c:v>
                </c:pt>
                <c:pt idx="12">
                  <c:v>73.675204871125771</c:v>
                </c:pt>
                <c:pt idx="13">
                  <c:v>70.072663990107927</c:v>
                </c:pt>
                <c:pt idx="14">
                  <c:v>51.93650447305258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05-4C3F-850F-599BF38CF5CD}"/>
            </c:ext>
          </c:extLst>
        </c:ser>
        <c:ser>
          <c:idx val="2"/>
          <c:order val="2"/>
          <c:tx>
            <c:strRef>
              <c:f>'32. ábra'!$B$5</c:f>
              <c:strCache>
                <c:ptCount val="1"/>
                <c:pt idx="0">
                  <c:v>Poland</c:v>
                </c:pt>
              </c:strCache>
            </c:strRef>
          </c:tx>
          <c:spPr>
            <a:ln w="25400">
              <a:solidFill>
                <a:srgbClr val="009EE0"/>
              </a:solidFill>
              <a:prstDash val="solid"/>
            </a:ln>
          </c:spPr>
          <c:marker>
            <c:symbol val="none"/>
          </c:marker>
          <c:cat>
            <c:numRef>
              <c:f>'32. ábra'!$C$2:$Q$2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'32. ábra'!$C$5:$Q$5</c:f>
              <c:numCache>
                <c:formatCode>0.0</c:formatCode>
                <c:ptCount val="15"/>
                <c:pt idx="0">
                  <c:v>46.663939713355262</c:v>
                </c:pt>
                <c:pt idx="1">
                  <c:v>109.66228004923111</c:v>
                </c:pt>
                <c:pt idx="2">
                  <c:v>60.19990660647975</c:v>
                </c:pt>
                <c:pt idx="3">
                  <c:v>56.151186155547592</c:v>
                </c:pt>
                <c:pt idx="4">
                  <c:v>57.853260869565219</c:v>
                </c:pt>
                <c:pt idx="5">
                  <c:v>62.31046931407942</c:v>
                </c:pt>
                <c:pt idx="6">
                  <c:v>70.999757927862504</c:v>
                </c:pt>
                <c:pt idx="7">
                  <c:v>51.318491338249302</c:v>
                </c:pt>
                <c:pt idx="8">
                  <c:v>51.30717369161372</c:v>
                </c:pt>
                <c:pt idx="9">
                  <c:v>48.650896926267258</c:v>
                </c:pt>
                <c:pt idx="10">
                  <c:v>46.021122582176332</c:v>
                </c:pt>
                <c:pt idx="11">
                  <c:v>53.246731222548206</c:v>
                </c:pt>
                <c:pt idx="12">
                  <c:v>45.90134500731385</c:v>
                </c:pt>
                <c:pt idx="13">
                  <c:v>42.404791973213143</c:v>
                </c:pt>
                <c:pt idx="14">
                  <c:v>38.812563373726299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05-4C3F-850F-599BF38CF5CD}"/>
            </c:ext>
          </c:extLst>
        </c:ser>
        <c:ser>
          <c:idx val="3"/>
          <c:order val="3"/>
          <c:tx>
            <c:strRef>
              <c:f>'32. ábra'!$B$6</c:f>
              <c:strCache>
                <c:ptCount val="1"/>
                <c:pt idx="0">
                  <c:v>Slovakia</c:v>
                </c:pt>
              </c:strCache>
            </c:strRef>
          </c:tx>
          <c:spPr>
            <a:ln w="25400">
              <a:solidFill>
                <a:srgbClr val="F6A800"/>
              </a:solidFill>
              <a:prstDash val="solid"/>
            </a:ln>
          </c:spPr>
          <c:marker>
            <c:symbol val="none"/>
          </c:marker>
          <c:cat>
            <c:numRef>
              <c:f>'32. ábra'!$C$2:$Q$2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'32. ábra'!$C$6:$Q$6</c:f>
              <c:numCache>
                <c:formatCode>0.0</c:formatCode>
                <c:ptCount val="15"/>
                <c:pt idx="0">
                  <c:v>80.367746192019737</c:v>
                </c:pt>
                <c:pt idx="1">
                  <c:v>92.487287034631237</c:v>
                </c:pt>
                <c:pt idx="2">
                  <c:v>97.703353549768096</c:v>
                </c:pt>
                <c:pt idx="3">
                  <c:v>66.491555103654747</c:v>
                </c:pt>
                <c:pt idx="4">
                  <c:v>59.319365386944412</c:v>
                </c:pt>
                <c:pt idx="5">
                  <c:v>82.844306203559697</c:v>
                </c:pt>
                <c:pt idx="6">
                  <c:v>109.2585692995529</c:v>
                </c:pt>
                <c:pt idx="7">
                  <c:v>111.18520192887283</c:v>
                </c:pt>
                <c:pt idx="8">
                  <c:v>80.867360699066836</c:v>
                </c:pt>
                <c:pt idx="9">
                  <c:v>77.603336521092345</c:v>
                </c:pt>
                <c:pt idx="10">
                  <c:v>81.992525302125102</c:v>
                </c:pt>
                <c:pt idx="11">
                  <c:v>106.4271036123729</c:v>
                </c:pt>
                <c:pt idx="12">
                  <c:v>54.563917930254568</c:v>
                </c:pt>
                <c:pt idx="13">
                  <c:v>61.259374999999991</c:v>
                </c:pt>
                <c:pt idx="14">
                  <c:v>66.809374999999989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05-4C3F-850F-599BF38CF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695808"/>
        <c:axId val="398701696"/>
      </c:lineChart>
      <c:lineChart>
        <c:grouping val="standard"/>
        <c:varyColors val="0"/>
        <c:ser>
          <c:idx val="4"/>
          <c:order val="4"/>
          <c:tx>
            <c:strRef>
              <c:f>'32. ábra'!$B$7</c:f>
              <c:strCache>
                <c:ptCount val="1"/>
                <c:pt idx="0">
                  <c:v>Romania</c:v>
                </c:pt>
              </c:strCache>
            </c:strRef>
          </c:tx>
          <c:spPr>
            <a:ln w="25400">
              <a:solidFill>
                <a:srgbClr val="669933"/>
              </a:solidFill>
              <a:prstDash val="solid"/>
            </a:ln>
          </c:spPr>
          <c:marker>
            <c:symbol val="none"/>
          </c:marker>
          <c:cat>
            <c:numRef>
              <c:f>'32. ábra'!$C$2:$P$2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'32. ábra'!$C$7:$Q$7</c:f>
              <c:numCache>
                <c:formatCode>0.0</c:formatCode>
                <c:ptCount val="15"/>
                <c:pt idx="8">
                  <c:v>82.432339607088892</c:v>
                </c:pt>
                <c:pt idx="9">
                  <c:v>73.401081484243889</c:v>
                </c:pt>
                <c:pt idx="10">
                  <c:v>66.969157320400129</c:v>
                </c:pt>
                <c:pt idx="11">
                  <c:v>57.981354797629351</c:v>
                </c:pt>
                <c:pt idx="12">
                  <c:v>56.14482889014937</c:v>
                </c:pt>
                <c:pt idx="13">
                  <c:v>51.918219891940289</c:v>
                </c:pt>
                <c:pt idx="14">
                  <c:v>45.162168415608463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05-4C3F-850F-599BF38CF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7053648"/>
        <c:axId val="897051352"/>
      </c:lineChart>
      <c:catAx>
        <c:axId val="398695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398701696"/>
        <c:crosses val="autoZero"/>
        <c:auto val="1"/>
        <c:lblAlgn val="ctr"/>
        <c:lblOffset val="100"/>
        <c:noMultiLvlLbl val="0"/>
      </c:catAx>
      <c:valAx>
        <c:axId val="398701696"/>
        <c:scaling>
          <c:orientation val="minMax"/>
          <c:max val="120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471369047619047E-2"/>
              <c:y val="7.850694444444444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crossAx val="398695808"/>
        <c:crosses val="autoZero"/>
        <c:crossBetween val="between"/>
      </c:valAx>
      <c:valAx>
        <c:axId val="897051352"/>
        <c:scaling>
          <c:orientation val="minMax"/>
          <c:max val="1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5203253968253967"/>
              <c:y val="7.850694444444444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crossAx val="897053648"/>
        <c:crosses val="max"/>
        <c:crossBetween val="between"/>
      </c:valAx>
      <c:catAx>
        <c:axId val="897053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9705135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8.45162272804636E-3"/>
          <c:y val="0.86071229346984368"/>
          <c:w val="0.99154837727195366"/>
          <c:h val="0.1392877065301563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054846939462064E-2"/>
          <c:y val="5.6142657409647856E-2"/>
          <c:w val="0.88389030612107589"/>
          <c:h val="0.6799010416666666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'33. ábra'!$A$7</c:f>
              <c:strCache>
                <c:ptCount val="1"/>
                <c:pt idx="0">
                  <c:v>Munkabér</c:v>
                </c:pt>
              </c:strCache>
            </c:strRef>
          </c:tx>
          <c:spPr>
            <a:solidFill>
              <a:srgbClr val="009EE0"/>
            </a:solidFill>
            <a:ln w="25400">
              <a:noFill/>
            </a:ln>
          </c:spPr>
          <c:invertIfNegative val="0"/>
          <c:cat>
            <c:multiLvlStrRef>
              <c:f>'33. ábra'!$C$3:$CB$4</c:f>
              <c:multiLvlStrCache>
                <c:ptCount val="78"/>
                <c:lvl>
                  <c:pt idx="1">
                    <c:v>2009</c:v>
                  </c:pt>
                  <c:pt idx="3">
                    <c:v>2011</c:v>
                  </c:pt>
                  <c:pt idx="5">
                    <c:v>2013</c:v>
                  </c:pt>
                  <c:pt idx="7">
                    <c:v>2015</c:v>
                  </c:pt>
                  <c:pt idx="9">
                    <c:v>2017</c:v>
                  </c:pt>
                  <c:pt idx="11">
                    <c:v>2019</c:v>
                  </c:pt>
                  <c:pt idx="13">
                    <c:v>2021</c:v>
                  </c:pt>
                  <c:pt idx="17">
                    <c:v>2009</c:v>
                  </c:pt>
                  <c:pt idx="19">
                    <c:v>2011</c:v>
                  </c:pt>
                  <c:pt idx="21">
                    <c:v>2013</c:v>
                  </c:pt>
                  <c:pt idx="23">
                    <c:v>2015</c:v>
                  </c:pt>
                  <c:pt idx="25">
                    <c:v>2017</c:v>
                  </c:pt>
                  <c:pt idx="27">
                    <c:v>2019</c:v>
                  </c:pt>
                  <c:pt idx="29">
                    <c:v>2021</c:v>
                  </c:pt>
                  <c:pt idx="33">
                    <c:v>2009</c:v>
                  </c:pt>
                  <c:pt idx="35">
                    <c:v>2011</c:v>
                  </c:pt>
                  <c:pt idx="37">
                    <c:v>2013</c:v>
                  </c:pt>
                  <c:pt idx="39">
                    <c:v>2015</c:v>
                  </c:pt>
                  <c:pt idx="41">
                    <c:v>2017</c:v>
                  </c:pt>
                  <c:pt idx="43">
                    <c:v>2019</c:v>
                  </c:pt>
                  <c:pt idx="45">
                    <c:v>2021</c:v>
                  </c:pt>
                  <c:pt idx="49">
                    <c:v>2009</c:v>
                  </c:pt>
                  <c:pt idx="51">
                    <c:v>2011</c:v>
                  </c:pt>
                  <c:pt idx="53">
                    <c:v>2013</c:v>
                  </c:pt>
                  <c:pt idx="55">
                    <c:v>2015</c:v>
                  </c:pt>
                  <c:pt idx="57">
                    <c:v>2017</c:v>
                  </c:pt>
                  <c:pt idx="59">
                    <c:v>2019</c:v>
                  </c:pt>
                  <c:pt idx="61">
                    <c:v>2021</c:v>
                  </c:pt>
                  <c:pt idx="65">
                    <c:v>2009</c:v>
                  </c:pt>
                  <c:pt idx="67">
                    <c:v>2011</c:v>
                  </c:pt>
                  <c:pt idx="69">
                    <c:v>2013</c:v>
                  </c:pt>
                  <c:pt idx="71">
                    <c:v>2015</c:v>
                  </c:pt>
                  <c:pt idx="73">
                    <c:v>2017</c:v>
                  </c:pt>
                  <c:pt idx="75">
                    <c:v>2019</c:v>
                  </c:pt>
                  <c:pt idx="77">
                    <c:v>2021</c:v>
                  </c:pt>
                </c:lvl>
                <c:lvl>
                  <c:pt idx="0">
                    <c:v>Magyarország</c:v>
                  </c:pt>
                  <c:pt idx="16">
                    <c:v>Csehország</c:v>
                  </c:pt>
                  <c:pt idx="32">
                    <c:v>Lengyelország</c:v>
                  </c:pt>
                  <c:pt idx="48">
                    <c:v>Szlovákia</c:v>
                  </c:pt>
                  <c:pt idx="64">
                    <c:v>Románia</c:v>
                  </c:pt>
                </c:lvl>
              </c:multiLvlStrCache>
            </c:multiLvlStrRef>
          </c:cat>
          <c:val>
            <c:numRef>
              <c:f>'33. ábra'!$C$7:$CB$7</c:f>
              <c:numCache>
                <c:formatCode>0.0</c:formatCode>
                <c:ptCount val="78"/>
                <c:pt idx="0">
                  <c:v>0.15804701855696004</c:v>
                </c:pt>
                <c:pt idx="1">
                  <c:v>0.47869051479923991</c:v>
                </c:pt>
                <c:pt idx="2">
                  <c:v>0.71894463817885301</c:v>
                </c:pt>
                <c:pt idx="3">
                  <c:v>0.9915410271496804</c:v>
                </c:pt>
                <c:pt idx="4">
                  <c:v>1.6839840929899061</c:v>
                </c:pt>
                <c:pt idx="5">
                  <c:v>2.2400805356492799</c:v>
                </c:pt>
                <c:pt idx="6">
                  <c:v>2.1937847291348795</c:v>
                </c:pt>
                <c:pt idx="7">
                  <c:v>2.4444070021617819</c:v>
                </c:pt>
                <c:pt idx="8">
                  <c:v>2.4278660120628266</c:v>
                </c:pt>
                <c:pt idx="9">
                  <c:v>2.0681261087797957</c:v>
                </c:pt>
                <c:pt idx="10">
                  <c:v>1.7914689094661567</c:v>
                </c:pt>
                <c:pt idx="11">
                  <c:v>1.818621726083465</c:v>
                </c:pt>
                <c:pt idx="12">
                  <c:v>1.4074009676329595</c:v>
                </c:pt>
                <c:pt idx="13">
                  <c:v>1.0159534049356722</c:v>
                </c:pt>
                <c:pt idx="16">
                  <c:v>-0.61463182868549249</c:v>
                </c:pt>
                <c:pt idx="17">
                  <c:v>-0.41113335762251274</c:v>
                </c:pt>
                <c:pt idx="18">
                  <c:v>-0.12829215657468807</c:v>
                </c:pt>
                <c:pt idx="19">
                  <c:v>-5.5689331013751626E-2</c:v>
                </c:pt>
                <c:pt idx="20">
                  <c:v>3.6288152533251329E-2</c:v>
                </c:pt>
                <c:pt idx="21">
                  <c:v>0.31041975649294656</c:v>
                </c:pt>
                <c:pt idx="22">
                  <c:v>0.51171800004181944</c:v>
                </c:pt>
                <c:pt idx="23">
                  <c:v>0.63588785443582196</c:v>
                </c:pt>
                <c:pt idx="24">
                  <c:v>0.73011212335541609</c:v>
                </c:pt>
                <c:pt idx="25">
                  <c:v>0.72769736608271962</c:v>
                </c:pt>
                <c:pt idx="26">
                  <c:v>0.56344370421457024</c:v>
                </c:pt>
                <c:pt idx="27">
                  <c:v>0.2806126406442877</c:v>
                </c:pt>
                <c:pt idx="28">
                  <c:v>0.42149084313923568</c:v>
                </c:pt>
                <c:pt idx="29">
                  <c:v>0.21226654667471462</c:v>
                </c:pt>
                <c:pt idx="32">
                  <c:v>0.79581357800571251</c:v>
                </c:pt>
                <c:pt idx="33">
                  <c:v>0.75163874910658135</c:v>
                </c:pt>
                <c:pt idx="34">
                  <c:v>0.58389098124773431</c:v>
                </c:pt>
                <c:pt idx="35">
                  <c:v>0.48144053072184484</c:v>
                </c:pt>
                <c:pt idx="36">
                  <c:v>0.44013744145463168</c:v>
                </c:pt>
                <c:pt idx="37">
                  <c:v>0.45137693160038717</c:v>
                </c:pt>
                <c:pt idx="38">
                  <c:v>0.33271568079442931</c:v>
                </c:pt>
                <c:pt idx="39">
                  <c:v>0.20199049494756613</c:v>
                </c:pt>
                <c:pt idx="40">
                  <c:v>-2.0510812897836014E-2</c:v>
                </c:pt>
                <c:pt idx="41">
                  <c:v>-0.42571389818208899</c:v>
                </c:pt>
                <c:pt idx="42">
                  <c:v>-0.50710837548356169</c:v>
                </c:pt>
                <c:pt idx="43">
                  <c:v>-0.64747013633248429</c:v>
                </c:pt>
                <c:pt idx="44">
                  <c:v>-0.61117472435877473</c:v>
                </c:pt>
                <c:pt idx="45">
                  <c:v>-0.6802227215385348</c:v>
                </c:pt>
                <c:pt idx="48">
                  <c:v>1.9533087940500558</c:v>
                </c:pt>
                <c:pt idx="49">
                  <c:v>1.7157210724621854</c:v>
                </c:pt>
                <c:pt idx="50">
                  <c:v>1.675813706982265</c:v>
                </c:pt>
                <c:pt idx="51">
                  <c:v>1.6925700678958715</c:v>
                </c:pt>
                <c:pt idx="52">
                  <c:v>1.8811136192626032</c:v>
                </c:pt>
                <c:pt idx="53">
                  <c:v>1.9240796957043707</c:v>
                </c:pt>
                <c:pt idx="54">
                  <c:v>1.9081988153922782</c:v>
                </c:pt>
                <c:pt idx="55">
                  <c:v>1.8626053191902172</c:v>
                </c:pt>
                <c:pt idx="56">
                  <c:v>1.8885554772429063</c:v>
                </c:pt>
                <c:pt idx="57">
                  <c:v>1.782979978186443</c:v>
                </c:pt>
                <c:pt idx="58">
                  <c:v>1.5871631443587164</c:v>
                </c:pt>
                <c:pt idx="59">
                  <c:v>1.7689903028240899</c:v>
                </c:pt>
                <c:pt idx="60">
                  <c:v>1.7747745693114523</c:v>
                </c:pt>
                <c:pt idx="61">
                  <c:v>1.4215037710108367</c:v>
                </c:pt>
                <c:pt idx="64">
                  <c:v>0.71027746663155755</c:v>
                </c:pt>
                <c:pt idx="65">
                  <c:v>0.35579117014963996</c:v>
                </c:pt>
                <c:pt idx="66">
                  <c:v>0.33250366814029869</c:v>
                </c:pt>
                <c:pt idx="67">
                  <c:v>0.30877962646084389</c:v>
                </c:pt>
                <c:pt idx="68">
                  <c:v>0.36176298609311042</c:v>
                </c:pt>
                <c:pt idx="69">
                  <c:v>1.0430759466185633</c:v>
                </c:pt>
                <c:pt idx="70">
                  <c:v>1.1978745738464824</c:v>
                </c:pt>
                <c:pt idx="71">
                  <c:v>1.6545759033105258</c:v>
                </c:pt>
                <c:pt idx="72">
                  <c:v>1.6723763020144253</c:v>
                </c:pt>
                <c:pt idx="73">
                  <c:v>1.5294555598337776</c:v>
                </c:pt>
                <c:pt idx="74">
                  <c:v>1.3894587155110911</c:v>
                </c:pt>
                <c:pt idx="75">
                  <c:v>1.5654063742788327</c:v>
                </c:pt>
                <c:pt idx="76">
                  <c:v>1.4185566972626291</c:v>
                </c:pt>
                <c:pt idx="77">
                  <c:v>1.5410111844899523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7-4EC1-975F-C117994E507F}"/>
            </c:ext>
          </c:extLst>
        </c:ser>
        <c:ser>
          <c:idx val="0"/>
          <c:order val="1"/>
          <c:tx>
            <c:strRef>
              <c:f>'33. ábra'!$A$5</c:f>
              <c:strCache>
                <c:ptCount val="1"/>
                <c:pt idx="0">
                  <c:v>FDI részesedések jövedelme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</c:spPr>
          <c:invertIfNegative val="0"/>
          <c:cat>
            <c:multiLvlStrRef>
              <c:f>'33. ábra'!$C$3:$CB$4</c:f>
              <c:multiLvlStrCache>
                <c:ptCount val="78"/>
                <c:lvl>
                  <c:pt idx="1">
                    <c:v>2009</c:v>
                  </c:pt>
                  <c:pt idx="3">
                    <c:v>2011</c:v>
                  </c:pt>
                  <c:pt idx="5">
                    <c:v>2013</c:v>
                  </c:pt>
                  <c:pt idx="7">
                    <c:v>2015</c:v>
                  </c:pt>
                  <c:pt idx="9">
                    <c:v>2017</c:v>
                  </c:pt>
                  <c:pt idx="11">
                    <c:v>2019</c:v>
                  </c:pt>
                  <c:pt idx="13">
                    <c:v>2021</c:v>
                  </c:pt>
                  <c:pt idx="17">
                    <c:v>2009</c:v>
                  </c:pt>
                  <c:pt idx="19">
                    <c:v>2011</c:v>
                  </c:pt>
                  <c:pt idx="21">
                    <c:v>2013</c:v>
                  </c:pt>
                  <c:pt idx="23">
                    <c:v>2015</c:v>
                  </c:pt>
                  <c:pt idx="25">
                    <c:v>2017</c:v>
                  </c:pt>
                  <c:pt idx="27">
                    <c:v>2019</c:v>
                  </c:pt>
                  <c:pt idx="29">
                    <c:v>2021</c:v>
                  </c:pt>
                  <c:pt idx="33">
                    <c:v>2009</c:v>
                  </c:pt>
                  <c:pt idx="35">
                    <c:v>2011</c:v>
                  </c:pt>
                  <c:pt idx="37">
                    <c:v>2013</c:v>
                  </c:pt>
                  <c:pt idx="39">
                    <c:v>2015</c:v>
                  </c:pt>
                  <c:pt idx="41">
                    <c:v>2017</c:v>
                  </c:pt>
                  <c:pt idx="43">
                    <c:v>2019</c:v>
                  </c:pt>
                  <c:pt idx="45">
                    <c:v>2021</c:v>
                  </c:pt>
                  <c:pt idx="49">
                    <c:v>2009</c:v>
                  </c:pt>
                  <c:pt idx="51">
                    <c:v>2011</c:v>
                  </c:pt>
                  <c:pt idx="53">
                    <c:v>2013</c:v>
                  </c:pt>
                  <c:pt idx="55">
                    <c:v>2015</c:v>
                  </c:pt>
                  <c:pt idx="57">
                    <c:v>2017</c:v>
                  </c:pt>
                  <c:pt idx="59">
                    <c:v>2019</c:v>
                  </c:pt>
                  <c:pt idx="61">
                    <c:v>2021</c:v>
                  </c:pt>
                  <c:pt idx="65">
                    <c:v>2009</c:v>
                  </c:pt>
                  <c:pt idx="67">
                    <c:v>2011</c:v>
                  </c:pt>
                  <c:pt idx="69">
                    <c:v>2013</c:v>
                  </c:pt>
                  <c:pt idx="71">
                    <c:v>2015</c:v>
                  </c:pt>
                  <c:pt idx="73">
                    <c:v>2017</c:v>
                  </c:pt>
                  <c:pt idx="75">
                    <c:v>2019</c:v>
                  </c:pt>
                  <c:pt idx="77">
                    <c:v>2021</c:v>
                  </c:pt>
                </c:lvl>
                <c:lvl>
                  <c:pt idx="0">
                    <c:v>Magyarország</c:v>
                  </c:pt>
                  <c:pt idx="16">
                    <c:v>Csehország</c:v>
                  </c:pt>
                  <c:pt idx="32">
                    <c:v>Lengyelország</c:v>
                  </c:pt>
                  <c:pt idx="48">
                    <c:v>Szlovákia</c:v>
                  </c:pt>
                  <c:pt idx="64">
                    <c:v>Románia</c:v>
                  </c:pt>
                </c:lvl>
              </c:multiLvlStrCache>
            </c:multiLvlStrRef>
          </c:cat>
          <c:val>
            <c:numRef>
              <c:f>'33. ábra'!$C$5:$CB$5</c:f>
              <c:numCache>
                <c:formatCode>0.0</c:formatCode>
                <c:ptCount val="78"/>
                <c:pt idx="0">
                  <c:v>-4.2750718559469343</c:v>
                </c:pt>
                <c:pt idx="1">
                  <c:v>-2.8684073988344307</c:v>
                </c:pt>
                <c:pt idx="2">
                  <c:v>-3.3578172430426454</c:v>
                </c:pt>
                <c:pt idx="3">
                  <c:v>-3.6452297005226169</c:v>
                </c:pt>
                <c:pt idx="4">
                  <c:v>-3.5606199430948364</c:v>
                </c:pt>
                <c:pt idx="5">
                  <c:v>-3.5547065979270687</c:v>
                </c:pt>
                <c:pt idx="6">
                  <c:v>-5.2816723778926642</c:v>
                </c:pt>
                <c:pt idx="7">
                  <c:v>-6.0951293644643005</c:v>
                </c:pt>
                <c:pt idx="8">
                  <c:v>-4.736823896426599</c:v>
                </c:pt>
                <c:pt idx="9">
                  <c:v>-5.8186959343532862</c:v>
                </c:pt>
                <c:pt idx="10">
                  <c:v>-5.6722457243156379</c:v>
                </c:pt>
                <c:pt idx="11">
                  <c:v>-4.5276003129210842</c:v>
                </c:pt>
                <c:pt idx="12">
                  <c:v>-4.1757505103195118</c:v>
                </c:pt>
                <c:pt idx="13">
                  <c:v>-4.392490131793144</c:v>
                </c:pt>
                <c:pt idx="16">
                  <c:v>-3.9022734775351786</c:v>
                </c:pt>
                <c:pt idx="17">
                  <c:v>-5.8243892329855971</c:v>
                </c:pt>
                <c:pt idx="18">
                  <c:v>-6.4559576699206183</c:v>
                </c:pt>
                <c:pt idx="19">
                  <c:v>-5.8214115792646828</c:v>
                </c:pt>
                <c:pt idx="20">
                  <c:v>-5.8267702006611826</c:v>
                </c:pt>
                <c:pt idx="21">
                  <c:v>-6.3188920209580379</c:v>
                </c:pt>
                <c:pt idx="22">
                  <c:v>-6.6565793083696558</c:v>
                </c:pt>
                <c:pt idx="23">
                  <c:v>-6.4579595678651929</c:v>
                </c:pt>
                <c:pt idx="24">
                  <c:v>-6.5268811447346549</c:v>
                </c:pt>
                <c:pt idx="25">
                  <c:v>-6.4210136458065588</c:v>
                </c:pt>
                <c:pt idx="26">
                  <c:v>-5.824700609800896</c:v>
                </c:pt>
                <c:pt idx="27">
                  <c:v>-5.5594634186340803</c:v>
                </c:pt>
                <c:pt idx="28">
                  <c:v>-5.1980163610363785</c:v>
                </c:pt>
                <c:pt idx="29">
                  <c:v>-4.0157287958018486</c:v>
                </c:pt>
                <c:pt idx="32">
                  <c:v>-1.8640560265872217</c:v>
                </c:pt>
                <c:pt idx="33">
                  <c:v>-3.073738820832411</c:v>
                </c:pt>
                <c:pt idx="34">
                  <c:v>-3.4065461059347433</c:v>
                </c:pt>
                <c:pt idx="35">
                  <c:v>-3.0889274996051177</c:v>
                </c:pt>
                <c:pt idx="36">
                  <c:v>-2.7820810574640351</c:v>
                </c:pt>
                <c:pt idx="37">
                  <c:v>-2.9843947666989457</c:v>
                </c:pt>
                <c:pt idx="38">
                  <c:v>-3.1485608402421907</c:v>
                </c:pt>
                <c:pt idx="39">
                  <c:v>-3.1704725439279962</c:v>
                </c:pt>
                <c:pt idx="40">
                  <c:v>-3.753314861114168</c:v>
                </c:pt>
                <c:pt idx="41">
                  <c:v>-3.2311383220381558</c:v>
                </c:pt>
                <c:pt idx="42">
                  <c:v>-3.207320872493157</c:v>
                </c:pt>
                <c:pt idx="43">
                  <c:v>-3.1876692630564585</c:v>
                </c:pt>
                <c:pt idx="44">
                  <c:v>-3.0720386471374419</c:v>
                </c:pt>
                <c:pt idx="45">
                  <c:v>-3.9616779952972339</c:v>
                </c:pt>
                <c:pt idx="48">
                  <c:v>-3.6625863678381068</c:v>
                </c:pt>
                <c:pt idx="49">
                  <c:v>-2.9980263825073519</c:v>
                </c:pt>
                <c:pt idx="50">
                  <c:v>-4.7314945811268734</c:v>
                </c:pt>
                <c:pt idx="51">
                  <c:v>-5.436286586892864</c:v>
                </c:pt>
                <c:pt idx="52">
                  <c:v>-3.770814931134884</c:v>
                </c:pt>
                <c:pt idx="53">
                  <c:v>-2.6070740918896265</c:v>
                </c:pt>
                <c:pt idx="54">
                  <c:v>-2.6980249090911479</c:v>
                </c:pt>
                <c:pt idx="55">
                  <c:v>-4.2630879943320714</c:v>
                </c:pt>
                <c:pt idx="56">
                  <c:v>-4.4436599464538977</c:v>
                </c:pt>
                <c:pt idx="57">
                  <c:v>-3.9725068655860944</c:v>
                </c:pt>
                <c:pt idx="58">
                  <c:v>-3.7665213015766521</c:v>
                </c:pt>
                <c:pt idx="59">
                  <c:v>-4.2570814903028245</c:v>
                </c:pt>
                <c:pt idx="60">
                  <c:v>-3.1494592161321817</c:v>
                </c:pt>
                <c:pt idx="61">
                  <c:v>-2.9859198434966148</c:v>
                </c:pt>
                <c:pt idx="64">
                  <c:v>-1.6192034141343306</c:v>
                </c:pt>
                <c:pt idx="65">
                  <c:v>-0.30316123050236438</c:v>
                </c:pt>
                <c:pt idx="66">
                  <c:v>9.3805565053003734E-2</c:v>
                </c:pt>
                <c:pt idx="67">
                  <c:v>0.29459593936966783</c:v>
                </c:pt>
                <c:pt idx="68">
                  <c:v>-0.25348275051389779</c:v>
                </c:pt>
                <c:pt idx="69">
                  <c:v>-1.3407993853451587</c:v>
                </c:pt>
                <c:pt idx="70">
                  <c:v>-0.62863035022553448</c:v>
                </c:pt>
                <c:pt idx="71">
                  <c:v>-1.8877326103435659</c:v>
                </c:pt>
                <c:pt idx="72">
                  <c:v>-2.5123571562135063</c:v>
                </c:pt>
                <c:pt idx="73">
                  <c:v>-2.8044545346581264</c:v>
                </c:pt>
                <c:pt idx="74">
                  <c:v>-2.9740793136717474</c:v>
                </c:pt>
                <c:pt idx="75">
                  <c:v>-2.7817845740211724</c:v>
                </c:pt>
                <c:pt idx="76">
                  <c:v>-2.8369306320429239</c:v>
                </c:pt>
                <c:pt idx="77">
                  <c:v>-3.059411877378682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77-4EC1-975F-C117994E507F}"/>
            </c:ext>
          </c:extLst>
        </c:ser>
        <c:ser>
          <c:idx val="1"/>
          <c:order val="2"/>
          <c:tx>
            <c:strRef>
              <c:f>'33. ábra'!$A$6</c:f>
              <c:strCache>
                <c:ptCount val="1"/>
                <c:pt idx="0">
                  <c:v>Kamat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multiLvlStrRef>
              <c:f>'33. ábra'!$C$3:$CB$4</c:f>
              <c:multiLvlStrCache>
                <c:ptCount val="78"/>
                <c:lvl>
                  <c:pt idx="1">
                    <c:v>2009</c:v>
                  </c:pt>
                  <c:pt idx="3">
                    <c:v>2011</c:v>
                  </c:pt>
                  <c:pt idx="5">
                    <c:v>2013</c:v>
                  </c:pt>
                  <c:pt idx="7">
                    <c:v>2015</c:v>
                  </c:pt>
                  <c:pt idx="9">
                    <c:v>2017</c:v>
                  </c:pt>
                  <c:pt idx="11">
                    <c:v>2019</c:v>
                  </c:pt>
                  <c:pt idx="13">
                    <c:v>2021</c:v>
                  </c:pt>
                  <c:pt idx="17">
                    <c:v>2009</c:v>
                  </c:pt>
                  <c:pt idx="19">
                    <c:v>2011</c:v>
                  </c:pt>
                  <c:pt idx="21">
                    <c:v>2013</c:v>
                  </c:pt>
                  <c:pt idx="23">
                    <c:v>2015</c:v>
                  </c:pt>
                  <c:pt idx="25">
                    <c:v>2017</c:v>
                  </c:pt>
                  <c:pt idx="27">
                    <c:v>2019</c:v>
                  </c:pt>
                  <c:pt idx="29">
                    <c:v>2021</c:v>
                  </c:pt>
                  <c:pt idx="33">
                    <c:v>2009</c:v>
                  </c:pt>
                  <c:pt idx="35">
                    <c:v>2011</c:v>
                  </c:pt>
                  <c:pt idx="37">
                    <c:v>2013</c:v>
                  </c:pt>
                  <c:pt idx="39">
                    <c:v>2015</c:v>
                  </c:pt>
                  <c:pt idx="41">
                    <c:v>2017</c:v>
                  </c:pt>
                  <c:pt idx="43">
                    <c:v>2019</c:v>
                  </c:pt>
                  <c:pt idx="45">
                    <c:v>2021</c:v>
                  </c:pt>
                  <c:pt idx="49">
                    <c:v>2009</c:v>
                  </c:pt>
                  <c:pt idx="51">
                    <c:v>2011</c:v>
                  </c:pt>
                  <c:pt idx="53">
                    <c:v>2013</c:v>
                  </c:pt>
                  <c:pt idx="55">
                    <c:v>2015</c:v>
                  </c:pt>
                  <c:pt idx="57">
                    <c:v>2017</c:v>
                  </c:pt>
                  <c:pt idx="59">
                    <c:v>2019</c:v>
                  </c:pt>
                  <c:pt idx="61">
                    <c:v>2021</c:v>
                  </c:pt>
                  <c:pt idx="65">
                    <c:v>2009</c:v>
                  </c:pt>
                  <c:pt idx="67">
                    <c:v>2011</c:v>
                  </c:pt>
                  <c:pt idx="69">
                    <c:v>2013</c:v>
                  </c:pt>
                  <c:pt idx="71">
                    <c:v>2015</c:v>
                  </c:pt>
                  <c:pt idx="73">
                    <c:v>2017</c:v>
                  </c:pt>
                  <c:pt idx="75">
                    <c:v>2019</c:v>
                  </c:pt>
                  <c:pt idx="77">
                    <c:v>2021</c:v>
                  </c:pt>
                </c:lvl>
                <c:lvl>
                  <c:pt idx="0">
                    <c:v>Magyarország</c:v>
                  </c:pt>
                  <c:pt idx="16">
                    <c:v>Csehország</c:v>
                  </c:pt>
                  <c:pt idx="32">
                    <c:v>Lengyelország</c:v>
                  </c:pt>
                  <c:pt idx="48">
                    <c:v>Szlovákia</c:v>
                  </c:pt>
                  <c:pt idx="64">
                    <c:v>Románia</c:v>
                  </c:pt>
                </c:lvl>
              </c:multiLvlStrCache>
            </c:multiLvlStrRef>
          </c:cat>
          <c:val>
            <c:numRef>
              <c:f>'33. ábra'!$C$6:$CB$6</c:f>
              <c:numCache>
                <c:formatCode>0.0</c:formatCode>
                <c:ptCount val="78"/>
                <c:pt idx="0">
                  <c:v>-3.115857688415701</c:v>
                </c:pt>
                <c:pt idx="1">
                  <c:v>-3.0622460275140377</c:v>
                </c:pt>
                <c:pt idx="2">
                  <c:v>-3.069897537058365</c:v>
                </c:pt>
                <c:pt idx="3">
                  <c:v>-3.4483991799859068</c:v>
                </c:pt>
                <c:pt idx="4">
                  <c:v>-3.6342920917985113</c:v>
                </c:pt>
                <c:pt idx="5">
                  <c:v>-2.9667318919201624</c:v>
                </c:pt>
                <c:pt idx="6">
                  <c:v>-2.6640248715563484</c:v>
                </c:pt>
                <c:pt idx="7">
                  <c:v>-2.2700652515209798</c:v>
                </c:pt>
                <c:pt idx="8">
                  <c:v>-1.4270904234953896</c:v>
                </c:pt>
                <c:pt idx="9">
                  <c:v>-1.2510700108506947</c:v>
                </c:pt>
                <c:pt idx="10">
                  <c:v>-0.91570430457879815</c:v>
                </c:pt>
                <c:pt idx="11">
                  <c:v>-0.70637627606020614</c:v>
                </c:pt>
                <c:pt idx="12">
                  <c:v>-0.75216835548237138</c:v>
                </c:pt>
                <c:pt idx="13">
                  <c:v>-0.72028218951964318</c:v>
                </c:pt>
                <c:pt idx="16">
                  <c:v>0.60383365882102469</c:v>
                </c:pt>
                <c:pt idx="17">
                  <c:v>0.25356566267677838</c:v>
                </c:pt>
                <c:pt idx="18">
                  <c:v>-0.25196174284831319</c:v>
                </c:pt>
                <c:pt idx="19">
                  <c:v>-0.17517926516717086</c:v>
                </c:pt>
                <c:pt idx="20">
                  <c:v>-0.61560698085646237</c:v>
                </c:pt>
                <c:pt idx="21">
                  <c:v>-0.63965283156122243</c:v>
                </c:pt>
                <c:pt idx="22">
                  <c:v>-0.43080370013426705</c:v>
                </c:pt>
                <c:pt idx="23">
                  <c:v>-0.22529137487894957</c:v>
                </c:pt>
                <c:pt idx="24">
                  <c:v>4.5649619445615741E-3</c:v>
                </c:pt>
                <c:pt idx="25">
                  <c:v>0.22726699080887336</c:v>
                </c:pt>
                <c:pt idx="26">
                  <c:v>3.6213593843688052E-2</c:v>
                </c:pt>
                <c:pt idx="27">
                  <c:v>-0.19812644190174744</c:v>
                </c:pt>
                <c:pt idx="28">
                  <c:v>0.10046087818006377</c:v>
                </c:pt>
                <c:pt idx="29">
                  <c:v>8.9532241261057077E-2</c:v>
                </c:pt>
                <c:pt idx="32">
                  <c:v>-1.2464740923477047</c:v>
                </c:pt>
                <c:pt idx="33">
                  <c:v>-1.346925283386418</c:v>
                </c:pt>
                <c:pt idx="34">
                  <c:v>-1.2868904215981125</c:v>
                </c:pt>
                <c:pt idx="35">
                  <c:v>-1.6340757121044593</c:v>
                </c:pt>
                <c:pt idx="36">
                  <c:v>-1.9439511067233408</c:v>
                </c:pt>
                <c:pt idx="37">
                  <c:v>-1.6524657624683696</c:v>
                </c:pt>
                <c:pt idx="38">
                  <c:v>-1.7358579330695472</c:v>
                </c:pt>
                <c:pt idx="39">
                  <c:v>-1.4629733651314458</c:v>
                </c:pt>
                <c:pt idx="40">
                  <c:v>-1.2882476320079204</c:v>
                </c:pt>
                <c:pt idx="41">
                  <c:v>-1.1273855617117206</c:v>
                </c:pt>
                <c:pt idx="42">
                  <c:v>-1.011705915708649</c:v>
                </c:pt>
                <c:pt idx="43">
                  <c:v>-0.80449790189241055</c:v>
                </c:pt>
                <c:pt idx="44">
                  <c:v>-0.54178478595682877</c:v>
                </c:pt>
                <c:pt idx="45">
                  <c:v>-0.52842568770027931</c:v>
                </c:pt>
                <c:pt idx="48">
                  <c:v>-1.0316484134944879</c:v>
                </c:pt>
                <c:pt idx="49">
                  <c:v>-5.9598567762167876E-2</c:v>
                </c:pt>
                <c:pt idx="50">
                  <c:v>9.1835408755169379E-2</c:v>
                </c:pt>
                <c:pt idx="51">
                  <c:v>-0.22706573154199061</c:v>
                </c:pt>
                <c:pt idx="52">
                  <c:v>-0.28448435676819206</c:v>
                </c:pt>
                <c:pt idx="53">
                  <c:v>-0.58288296663985373</c:v>
                </c:pt>
                <c:pt idx="54">
                  <c:v>-0.81045882193692731</c:v>
                </c:pt>
                <c:pt idx="55">
                  <c:v>-0.64740555852498716</c:v>
                </c:pt>
                <c:pt idx="56">
                  <c:v>-0.53595476354174476</c:v>
                </c:pt>
                <c:pt idx="57">
                  <c:v>-0.53077286545109192</c:v>
                </c:pt>
                <c:pt idx="58">
                  <c:v>-0.21424577882142493</c:v>
                </c:pt>
                <c:pt idx="59">
                  <c:v>-0.44328428036747169</c:v>
                </c:pt>
                <c:pt idx="60">
                  <c:v>-0.41399098385847866</c:v>
                </c:pt>
                <c:pt idx="61">
                  <c:v>-0.32834822003140363</c:v>
                </c:pt>
                <c:pt idx="64">
                  <c:v>-1.6320282473773897</c:v>
                </c:pt>
                <c:pt idx="65">
                  <c:v>-1.5730681657547607</c:v>
                </c:pt>
                <c:pt idx="66">
                  <c:v>-1.9484778712114146</c:v>
                </c:pt>
                <c:pt idx="67">
                  <c:v>-2.2849388963726169</c:v>
                </c:pt>
                <c:pt idx="68">
                  <c:v>-2.3984411262952938</c:v>
                </c:pt>
                <c:pt idx="69">
                  <c:v>-1.8938634731339048</c:v>
                </c:pt>
                <c:pt idx="70">
                  <c:v>-1.8452828836576016</c:v>
                </c:pt>
                <c:pt idx="71">
                  <c:v>-1.6260401199377088</c:v>
                </c:pt>
                <c:pt idx="72">
                  <c:v>-1.2553553557085184</c:v>
                </c:pt>
                <c:pt idx="73">
                  <c:v>-0.99881399159728756</c:v>
                </c:pt>
                <c:pt idx="74">
                  <c:v>-1.0117512783812375</c:v>
                </c:pt>
                <c:pt idx="75">
                  <c:v>-0.93528258555985055</c:v>
                </c:pt>
                <c:pt idx="76">
                  <c:v>-0.87675731838092508</c:v>
                </c:pt>
                <c:pt idx="77">
                  <c:v>-0.92748819507482705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77-4EC1-975F-C117994E507F}"/>
            </c:ext>
          </c:extLst>
        </c:ser>
        <c:ser>
          <c:idx val="3"/>
          <c:order val="3"/>
          <c:tx>
            <c:strRef>
              <c:f>'33. ábra'!$A$8</c:f>
              <c:strCache>
                <c:ptCount val="1"/>
                <c:pt idx="0">
                  <c:v>Transzfer</c:v>
                </c:pt>
              </c:strCache>
            </c:strRef>
          </c:tx>
          <c:spPr>
            <a:solidFill>
              <a:srgbClr val="0C2148"/>
            </a:solidFill>
            <a:ln w="25400">
              <a:noFill/>
            </a:ln>
          </c:spPr>
          <c:invertIfNegative val="0"/>
          <c:cat>
            <c:multiLvlStrRef>
              <c:f>'33. ábra'!$C$3:$CB$4</c:f>
              <c:multiLvlStrCache>
                <c:ptCount val="78"/>
                <c:lvl>
                  <c:pt idx="1">
                    <c:v>2009</c:v>
                  </c:pt>
                  <c:pt idx="3">
                    <c:v>2011</c:v>
                  </c:pt>
                  <c:pt idx="5">
                    <c:v>2013</c:v>
                  </c:pt>
                  <c:pt idx="7">
                    <c:v>2015</c:v>
                  </c:pt>
                  <c:pt idx="9">
                    <c:v>2017</c:v>
                  </c:pt>
                  <c:pt idx="11">
                    <c:v>2019</c:v>
                  </c:pt>
                  <c:pt idx="13">
                    <c:v>2021</c:v>
                  </c:pt>
                  <c:pt idx="17">
                    <c:v>2009</c:v>
                  </c:pt>
                  <c:pt idx="19">
                    <c:v>2011</c:v>
                  </c:pt>
                  <c:pt idx="21">
                    <c:v>2013</c:v>
                  </c:pt>
                  <c:pt idx="23">
                    <c:v>2015</c:v>
                  </c:pt>
                  <c:pt idx="25">
                    <c:v>2017</c:v>
                  </c:pt>
                  <c:pt idx="27">
                    <c:v>2019</c:v>
                  </c:pt>
                  <c:pt idx="29">
                    <c:v>2021</c:v>
                  </c:pt>
                  <c:pt idx="33">
                    <c:v>2009</c:v>
                  </c:pt>
                  <c:pt idx="35">
                    <c:v>2011</c:v>
                  </c:pt>
                  <c:pt idx="37">
                    <c:v>2013</c:v>
                  </c:pt>
                  <c:pt idx="39">
                    <c:v>2015</c:v>
                  </c:pt>
                  <c:pt idx="41">
                    <c:v>2017</c:v>
                  </c:pt>
                  <c:pt idx="43">
                    <c:v>2019</c:v>
                  </c:pt>
                  <c:pt idx="45">
                    <c:v>2021</c:v>
                  </c:pt>
                  <c:pt idx="49">
                    <c:v>2009</c:v>
                  </c:pt>
                  <c:pt idx="51">
                    <c:v>2011</c:v>
                  </c:pt>
                  <c:pt idx="53">
                    <c:v>2013</c:v>
                  </c:pt>
                  <c:pt idx="55">
                    <c:v>2015</c:v>
                  </c:pt>
                  <c:pt idx="57">
                    <c:v>2017</c:v>
                  </c:pt>
                  <c:pt idx="59">
                    <c:v>2019</c:v>
                  </c:pt>
                  <c:pt idx="61">
                    <c:v>2021</c:v>
                  </c:pt>
                  <c:pt idx="65">
                    <c:v>2009</c:v>
                  </c:pt>
                  <c:pt idx="67">
                    <c:v>2011</c:v>
                  </c:pt>
                  <c:pt idx="69">
                    <c:v>2013</c:v>
                  </c:pt>
                  <c:pt idx="71">
                    <c:v>2015</c:v>
                  </c:pt>
                  <c:pt idx="73">
                    <c:v>2017</c:v>
                  </c:pt>
                  <c:pt idx="75">
                    <c:v>2019</c:v>
                  </c:pt>
                  <c:pt idx="77">
                    <c:v>2021</c:v>
                  </c:pt>
                </c:lvl>
                <c:lvl>
                  <c:pt idx="0">
                    <c:v>Magyarország</c:v>
                  </c:pt>
                  <c:pt idx="16">
                    <c:v>Csehország</c:v>
                  </c:pt>
                  <c:pt idx="32">
                    <c:v>Lengyelország</c:v>
                  </c:pt>
                  <c:pt idx="48">
                    <c:v>Szlovákia</c:v>
                  </c:pt>
                  <c:pt idx="64">
                    <c:v>Románia</c:v>
                  </c:pt>
                </c:lvl>
              </c:multiLvlStrCache>
            </c:multiLvlStrRef>
          </c:cat>
          <c:val>
            <c:numRef>
              <c:f>'33. ábra'!$C$8:$CB$8</c:f>
              <c:numCache>
                <c:formatCode>0.0</c:formatCode>
                <c:ptCount val="78"/>
                <c:pt idx="0">
                  <c:v>0.65572215245357524</c:v>
                </c:pt>
                <c:pt idx="1">
                  <c:v>1.1006798524048889</c:v>
                </c:pt>
                <c:pt idx="2">
                  <c:v>1.0040334668609059</c:v>
                </c:pt>
                <c:pt idx="3">
                  <c:v>1.2614588360367613</c:v>
                </c:pt>
                <c:pt idx="4">
                  <c:v>1.2785898361292229</c:v>
                </c:pt>
                <c:pt idx="5">
                  <c:v>1.3736655791152719</c:v>
                </c:pt>
                <c:pt idx="6">
                  <c:v>1.2399952253843776</c:v>
                </c:pt>
                <c:pt idx="7">
                  <c:v>1.1355295090568596</c:v>
                </c:pt>
                <c:pt idx="8">
                  <c:v>1.0395187328592155</c:v>
                </c:pt>
                <c:pt idx="9">
                  <c:v>0.95640280451614745</c:v>
                </c:pt>
                <c:pt idx="10">
                  <c:v>0.88020640279333484</c:v>
                </c:pt>
                <c:pt idx="11">
                  <c:v>0.78447131227644662</c:v>
                </c:pt>
                <c:pt idx="12">
                  <c:v>0.86612365558689663</c:v>
                </c:pt>
                <c:pt idx="13">
                  <c:v>0.73848821319537394</c:v>
                </c:pt>
                <c:pt idx="16">
                  <c:v>0.23052550064943281</c:v>
                </c:pt>
                <c:pt idx="17">
                  <c:v>0.47671414198473788</c:v>
                </c:pt>
                <c:pt idx="18">
                  <c:v>0.53951094472672378</c:v>
                </c:pt>
                <c:pt idx="19">
                  <c:v>0.53879427755804699</c:v>
                </c:pt>
                <c:pt idx="20">
                  <c:v>0.59727838856000615</c:v>
                </c:pt>
                <c:pt idx="21">
                  <c:v>0.6419731408521806</c:v>
                </c:pt>
                <c:pt idx="22">
                  <c:v>0.57514416621837494</c:v>
                </c:pt>
                <c:pt idx="23">
                  <c:v>0.53102710455760904</c:v>
                </c:pt>
                <c:pt idx="24">
                  <c:v>0.51324825221132964</c:v>
                </c:pt>
                <c:pt idx="25">
                  <c:v>0.4345991843731794</c:v>
                </c:pt>
                <c:pt idx="26">
                  <c:v>0.4208171284610881</c:v>
                </c:pt>
                <c:pt idx="27">
                  <c:v>0.43250957943562773</c:v>
                </c:pt>
                <c:pt idx="28">
                  <c:v>0.46861663331872144</c:v>
                </c:pt>
                <c:pt idx="29">
                  <c:v>0.36904241217403422</c:v>
                </c:pt>
                <c:pt idx="32">
                  <c:v>0.43762916944982871</c:v>
                </c:pt>
                <c:pt idx="33">
                  <c:v>0.83787376127852398</c:v>
                </c:pt>
                <c:pt idx="34">
                  <c:v>0.86366057236667171</c:v>
                </c:pt>
                <c:pt idx="35">
                  <c:v>1.0246406570841888</c:v>
                </c:pt>
                <c:pt idx="36">
                  <c:v>1.144151134046661</c:v>
                </c:pt>
                <c:pt idx="37">
                  <c:v>1.1454441594379148</c:v>
                </c:pt>
                <c:pt idx="38">
                  <c:v>1.11551569585674</c:v>
                </c:pt>
                <c:pt idx="39">
                  <c:v>1.0089767874706888</c:v>
                </c:pt>
                <c:pt idx="40">
                  <c:v>0.91256727476387978</c:v>
                </c:pt>
                <c:pt idx="41">
                  <c:v>0.7188508313390809</c:v>
                </c:pt>
                <c:pt idx="42">
                  <c:v>0.69082116967561813</c:v>
                </c:pt>
                <c:pt idx="43">
                  <c:v>0.68170927318389674</c:v>
                </c:pt>
                <c:pt idx="44">
                  <c:v>0.72091074246664233</c:v>
                </c:pt>
                <c:pt idx="45">
                  <c:v>0.62524221541842817</c:v>
                </c:pt>
                <c:pt idx="48">
                  <c:v>-0.20666252131301804</c:v>
                </c:pt>
                <c:pt idx="49">
                  <c:v>0.46649140735309025</c:v>
                </c:pt>
                <c:pt idx="50">
                  <c:v>0.20995122065172481</c:v>
                </c:pt>
                <c:pt idx="51">
                  <c:v>0.60536871249672963</c:v>
                </c:pt>
                <c:pt idx="52">
                  <c:v>0.52507606242025706</c:v>
                </c:pt>
                <c:pt idx="53">
                  <c:v>0.59541373776733997</c:v>
                </c:pt>
                <c:pt idx="54">
                  <c:v>0.61438219434978658</c:v>
                </c:pt>
                <c:pt idx="55">
                  <c:v>1.3376209973700712</c:v>
                </c:pt>
                <c:pt idx="56">
                  <c:v>1.2960674843823867E-2</c:v>
                </c:pt>
                <c:pt idx="57">
                  <c:v>0.57293153124774265</c:v>
                </c:pt>
                <c:pt idx="58">
                  <c:v>0.60069327966006936</c:v>
                </c:pt>
                <c:pt idx="59">
                  <c:v>0.5942710105478054</c:v>
                </c:pt>
                <c:pt idx="60">
                  <c:v>0.61968325128449064</c:v>
                </c:pt>
                <c:pt idx="61">
                  <c:v>0.16546114443100207</c:v>
                </c:pt>
                <c:pt idx="64">
                  <c:v>0.31284407049292384</c:v>
                </c:pt>
                <c:pt idx="65">
                  <c:v>0.24749648401655089</c:v>
                </c:pt>
                <c:pt idx="66">
                  <c:v>0.34318331615822772</c:v>
                </c:pt>
                <c:pt idx="67">
                  <c:v>0.40131491122680546</c:v>
                </c:pt>
                <c:pt idx="68">
                  <c:v>0.54215469380127679</c:v>
                </c:pt>
                <c:pt idx="69">
                  <c:v>0.72677089074844248</c:v>
                </c:pt>
                <c:pt idx="70">
                  <c:v>0.8124951064504613</c:v>
                </c:pt>
                <c:pt idx="71">
                  <c:v>0.80780619145325205</c:v>
                </c:pt>
                <c:pt idx="72">
                  <c:v>0.76853691035225691</c:v>
                </c:pt>
                <c:pt idx="73">
                  <c:v>0.84021798695976568</c:v>
                </c:pt>
                <c:pt idx="74">
                  <c:v>0.75331215289816134</c:v>
                </c:pt>
                <c:pt idx="75">
                  <c:v>0.72073040945499356</c:v>
                </c:pt>
                <c:pt idx="76">
                  <c:v>0.77591811875266437</c:v>
                </c:pt>
                <c:pt idx="77">
                  <c:v>0.70192459838270449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77-4EC1-975F-C117994E5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548493312"/>
        <c:axId val="1"/>
      </c:barChart>
      <c:lineChart>
        <c:grouping val="standard"/>
        <c:varyColors val="0"/>
        <c:ser>
          <c:idx val="4"/>
          <c:order val="4"/>
          <c:tx>
            <c:strRef>
              <c:f>'33. ábra'!$A$9</c:f>
              <c:strCache>
                <c:ptCount val="1"/>
                <c:pt idx="0">
                  <c:v>GDP-GNI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4-E877-4EC1-975F-C117994E507F}"/>
              </c:ext>
            </c:extLst>
          </c:dPt>
          <c:dPt>
            <c:idx val="13"/>
            <c:bubble3D val="0"/>
            <c:spPr>
              <a:ln w="285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E877-4EC1-975F-C117994E507F}"/>
              </c:ext>
            </c:extLst>
          </c:dPt>
          <c:dPt>
            <c:idx val="15"/>
            <c:bubble3D val="0"/>
            <c:spPr>
              <a:ln w="285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E877-4EC1-975F-C117994E507F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09-E877-4EC1-975F-C117994E507F}"/>
              </c:ext>
            </c:extLst>
          </c:dPt>
          <c:dPt>
            <c:idx val="26"/>
            <c:bubble3D val="0"/>
            <c:spPr>
              <a:ln w="285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E877-4EC1-975F-C117994E507F}"/>
              </c:ext>
            </c:extLst>
          </c:dPt>
          <c:dPt>
            <c:idx val="30"/>
            <c:bubble3D val="0"/>
            <c:spPr>
              <a:ln w="285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E877-4EC1-975F-C117994E507F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E-E877-4EC1-975F-C117994E507F}"/>
              </c:ext>
            </c:extLst>
          </c:dPt>
          <c:dPt>
            <c:idx val="39"/>
            <c:bubble3D val="0"/>
            <c:spPr>
              <a:ln w="285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E877-4EC1-975F-C117994E507F}"/>
              </c:ext>
            </c:extLst>
          </c:dPt>
          <c:dPt>
            <c:idx val="45"/>
            <c:bubble3D val="0"/>
            <c:spPr>
              <a:ln w="285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2-E877-4EC1-975F-C117994E507F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13-E877-4EC1-975F-C117994E507F}"/>
              </c:ext>
            </c:extLst>
          </c:dPt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14-E877-4EC1-975F-C117994E507F}"/>
              </c:ext>
            </c:extLst>
          </c:dPt>
          <c:cat>
            <c:multiLvlStrRef>
              <c:f>'33. ábra'!$C$3:$CB$4</c:f>
              <c:multiLvlStrCache>
                <c:ptCount val="78"/>
                <c:lvl>
                  <c:pt idx="1">
                    <c:v>2009</c:v>
                  </c:pt>
                  <c:pt idx="3">
                    <c:v>2011</c:v>
                  </c:pt>
                  <c:pt idx="5">
                    <c:v>2013</c:v>
                  </c:pt>
                  <c:pt idx="7">
                    <c:v>2015</c:v>
                  </c:pt>
                  <c:pt idx="9">
                    <c:v>2017</c:v>
                  </c:pt>
                  <c:pt idx="11">
                    <c:v>2019</c:v>
                  </c:pt>
                  <c:pt idx="13">
                    <c:v>2021</c:v>
                  </c:pt>
                  <c:pt idx="17">
                    <c:v>2009</c:v>
                  </c:pt>
                  <c:pt idx="19">
                    <c:v>2011</c:v>
                  </c:pt>
                  <c:pt idx="21">
                    <c:v>2013</c:v>
                  </c:pt>
                  <c:pt idx="23">
                    <c:v>2015</c:v>
                  </c:pt>
                  <c:pt idx="25">
                    <c:v>2017</c:v>
                  </c:pt>
                  <c:pt idx="27">
                    <c:v>2019</c:v>
                  </c:pt>
                  <c:pt idx="29">
                    <c:v>2021</c:v>
                  </c:pt>
                  <c:pt idx="33">
                    <c:v>2009</c:v>
                  </c:pt>
                  <c:pt idx="35">
                    <c:v>2011</c:v>
                  </c:pt>
                  <c:pt idx="37">
                    <c:v>2013</c:v>
                  </c:pt>
                  <c:pt idx="39">
                    <c:v>2015</c:v>
                  </c:pt>
                  <c:pt idx="41">
                    <c:v>2017</c:v>
                  </c:pt>
                  <c:pt idx="43">
                    <c:v>2019</c:v>
                  </c:pt>
                  <c:pt idx="45">
                    <c:v>2021</c:v>
                  </c:pt>
                  <c:pt idx="49">
                    <c:v>2009</c:v>
                  </c:pt>
                  <c:pt idx="51">
                    <c:v>2011</c:v>
                  </c:pt>
                  <c:pt idx="53">
                    <c:v>2013</c:v>
                  </c:pt>
                  <c:pt idx="55">
                    <c:v>2015</c:v>
                  </c:pt>
                  <c:pt idx="57">
                    <c:v>2017</c:v>
                  </c:pt>
                  <c:pt idx="59">
                    <c:v>2019</c:v>
                  </c:pt>
                  <c:pt idx="61">
                    <c:v>2021</c:v>
                  </c:pt>
                  <c:pt idx="65">
                    <c:v>2009</c:v>
                  </c:pt>
                  <c:pt idx="67">
                    <c:v>2011</c:v>
                  </c:pt>
                  <c:pt idx="69">
                    <c:v>2013</c:v>
                  </c:pt>
                  <c:pt idx="71">
                    <c:v>2015</c:v>
                  </c:pt>
                  <c:pt idx="73">
                    <c:v>2017</c:v>
                  </c:pt>
                  <c:pt idx="75">
                    <c:v>2019</c:v>
                  </c:pt>
                  <c:pt idx="77">
                    <c:v>2021</c:v>
                  </c:pt>
                </c:lvl>
                <c:lvl>
                  <c:pt idx="0">
                    <c:v>Magyarország</c:v>
                  </c:pt>
                  <c:pt idx="16">
                    <c:v>Csehország</c:v>
                  </c:pt>
                  <c:pt idx="32">
                    <c:v>Lengyelország</c:v>
                  </c:pt>
                  <c:pt idx="48">
                    <c:v>Szlovákia</c:v>
                  </c:pt>
                  <c:pt idx="64">
                    <c:v>Románia</c:v>
                  </c:pt>
                </c:lvl>
              </c:multiLvlStrCache>
            </c:multiLvlStrRef>
          </c:cat>
          <c:val>
            <c:numRef>
              <c:f>'33. ábra'!$C$9:$CB$9</c:f>
              <c:numCache>
                <c:formatCode>0.0</c:formatCode>
                <c:ptCount val="78"/>
                <c:pt idx="0">
                  <c:v>-6.5771603733521005</c:v>
                </c:pt>
                <c:pt idx="1">
                  <c:v>-4.3512830591443361</c:v>
                </c:pt>
                <c:pt idx="2">
                  <c:v>-4.7047366750612554</c:v>
                </c:pt>
                <c:pt idx="3">
                  <c:v>-4.8406290173220725</c:v>
                </c:pt>
                <c:pt idx="4">
                  <c:v>-4.2323381057742182</c:v>
                </c:pt>
                <c:pt idx="5">
                  <c:v>-2.9076923750826751</c:v>
                </c:pt>
                <c:pt idx="6">
                  <c:v>-4.5119172949297592</c:v>
                </c:pt>
                <c:pt idx="7">
                  <c:v>-4.7852581047666263</c:v>
                </c:pt>
                <c:pt idx="8">
                  <c:v>-2.6965295749999427</c:v>
                </c:pt>
                <c:pt idx="9">
                  <c:v>-4.0452370319080444</c:v>
                </c:pt>
                <c:pt idx="10">
                  <c:v>-3.9162747166349448</c:v>
                </c:pt>
                <c:pt idx="11">
                  <c:v>-2.6308835506213768</c:v>
                </c:pt>
                <c:pt idx="12">
                  <c:v>-2.6543942425820433</c:v>
                </c:pt>
                <c:pt idx="13">
                  <c:v>-3.3583307031817498</c:v>
                </c:pt>
                <c:pt idx="16">
                  <c:v>-3.6825461467502136</c:v>
                </c:pt>
                <c:pt idx="17">
                  <c:v>-5.5052427859465931</c:v>
                </c:pt>
                <c:pt idx="18">
                  <c:v>-6.2967006246168964</c:v>
                </c:pt>
                <c:pt idx="19">
                  <c:v>-5.5134858978875583</c:v>
                </c:pt>
                <c:pt idx="20">
                  <c:v>-5.8088106404243867</c:v>
                </c:pt>
                <c:pt idx="21">
                  <c:v>-6.0061519551741327</c:v>
                </c:pt>
                <c:pt idx="22">
                  <c:v>-6.0005208422437288</c:v>
                </c:pt>
                <c:pt idx="23">
                  <c:v>-5.5163359837507118</c:v>
                </c:pt>
                <c:pt idx="24">
                  <c:v>-5.2789558072233476</c:v>
                </c:pt>
                <c:pt idx="25">
                  <c:v>-5.0314501045417863</c:v>
                </c:pt>
                <c:pt idx="26">
                  <c:v>-4.8042261832815489</c:v>
                </c:pt>
                <c:pt idx="27">
                  <c:v>-5.0444676404559123</c:v>
                </c:pt>
                <c:pt idx="28">
                  <c:v>-4.2074480063983577</c:v>
                </c:pt>
                <c:pt idx="29">
                  <c:v>-3.3448875956920427</c:v>
                </c:pt>
                <c:pt idx="32">
                  <c:v>-1.8770873714793852</c:v>
                </c:pt>
                <c:pt idx="33">
                  <c:v>-2.8311515938337237</c:v>
                </c:pt>
                <c:pt idx="34">
                  <c:v>-3.2458849739184497</c:v>
                </c:pt>
                <c:pt idx="35">
                  <c:v>-3.2169220239035434</c:v>
                </c:pt>
                <c:pt idx="36">
                  <c:v>-3.1417435886860834</c:v>
                </c:pt>
                <c:pt idx="37">
                  <c:v>-3.0400394381290132</c:v>
                </c:pt>
                <c:pt idx="38">
                  <c:v>-3.4361873966605687</c:v>
                </c:pt>
                <c:pt idx="39">
                  <c:v>-3.4224786266411873</c:v>
                </c:pt>
                <c:pt idx="40">
                  <c:v>-4.1495060312560446</c:v>
                </c:pt>
                <c:pt idx="41">
                  <c:v>-4.0653869505928846</c:v>
                </c:pt>
                <c:pt idx="42">
                  <c:v>-4.0353139940097495</c:v>
                </c:pt>
                <c:pt idx="43">
                  <c:v>-3.9579280280974563</c:v>
                </c:pt>
                <c:pt idx="44">
                  <c:v>-3.5040874149864032</c:v>
                </c:pt>
                <c:pt idx="45">
                  <c:v>-4.5450841891176204</c:v>
                </c:pt>
                <c:pt idx="48">
                  <c:v>-2.9475885085955569</c:v>
                </c:pt>
                <c:pt idx="49">
                  <c:v>-0.87541247045424408</c:v>
                </c:pt>
                <c:pt idx="50">
                  <c:v>-2.7538942447377144</c:v>
                </c:pt>
                <c:pt idx="51">
                  <c:v>-3.3654135380422536</c:v>
                </c:pt>
                <c:pt idx="52">
                  <c:v>-1.6491096062202157</c:v>
                </c:pt>
                <c:pt idx="53">
                  <c:v>-0.67046362505776957</c:v>
                </c:pt>
                <c:pt idx="54">
                  <c:v>-0.98590272128601042</c:v>
                </c:pt>
                <c:pt idx="55">
                  <c:v>-1.7102672362967701</c:v>
                </c:pt>
                <c:pt idx="56">
                  <c:v>-3.0780985579089122</c:v>
                </c:pt>
                <c:pt idx="57">
                  <c:v>-2.1473682216030006</c:v>
                </c:pt>
                <c:pt idx="58">
                  <c:v>-1.7929106563792911</c:v>
                </c:pt>
                <c:pt idx="59">
                  <c:v>-2.337104457298401</c:v>
                </c:pt>
                <c:pt idx="60">
                  <c:v>-1.1689923793947175</c:v>
                </c:pt>
                <c:pt idx="61">
                  <c:v>-1.7273031480861796</c:v>
                </c:pt>
                <c:pt idx="64">
                  <c:v>-2.2281101243872388</c:v>
                </c:pt>
                <c:pt idx="65">
                  <c:v>-1.2729417420909341</c:v>
                </c:pt>
                <c:pt idx="66">
                  <c:v>-1.1789853218598845</c:v>
                </c:pt>
                <c:pt idx="67">
                  <c:v>-1.2802484193152996</c:v>
                </c:pt>
                <c:pt idx="68">
                  <c:v>-1.7480061969148044</c:v>
                </c:pt>
                <c:pt idx="69">
                  <c:v>-1.4648160211120578</c:v>
                </c:pt>
                <c:pt idx="70">
                  <c:v>-0.4635435535861922</c:v>
                </c:pt>
                <c:pt idx="71">
                  <c:v>-1.0513906355174967</c:v>
                </c:pt>
                <c:pt idx="72">
                  <c:v>-1.3267992995553424</c:v>
                </c:pt>
                <c:pt idx="73">
                  <c:v>-1.4335949794618708</c:v>
                </c:pt>
                <c:pt idx="74">
                  <c:v>-1.8430597236437325</c:v>
                </c:pt>
                <c:pt idx="75">
                  <c:v>-1.4309303758471967</c:v>
                </c:pt>
                <c:pt idx="76">
                  <c:v>-1.5192131344085555</c:v>
                </c:pt>
                <c:pt idx="77">
                  <c:v>-1.7439642895808523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877-4EC1-975F-C117994E507F}"/>
            </c:ext>
          </c:extLst>
        </c:ser>
        <c:ser>
          <c:idx val="5"/>
          <c:order val="5"/>
          <c:tx>
            <c:strRef>
              <c:f>'33. ábra'!$A$10</c:f>
              <c:strCache>
                <c:ptCount val="1"/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val>
            <c:numRef>
              <c:f>'33. ábra'!$C$10:$CC$10</c:f>
              <c:numCache>
                <c:formatCode>General</c:formatCode>
                <c:ptCount val="79"/>
                <c:pt idx="0">
                  <c:v>-10000</c:v>
                </c:pt>
                <c:pt idx="1">
                  <c:v>-10000</c:v>
                </c:pt>
                <c:pt idx="2">
                  <c:v>-10000</c:v>
                </c:pt>
                <c:pt idx="3">
                  <c:v>-10000</c:v>
                </c:pt>
                <c:pt idx="4">
                  <c:v>-10000</c:v>
                </c:pt>
                <c:pt idx="5">
                  <c:v>-10000</c:v>
                </c:pt>
                <c:pt idx="6">
                  <c:v>-10000</c:v>
                </c:pt>
                <c:pt idx="7">
                  <c:v>-10000</c:v>
                </c:pt>
                <c:pt idx="8">
                  <c:v>-10000</c:v>
                </c:pt>
                <c:pt idx="9">
                  <c:v>-10000</c:v>
                </c:pt>
                <c:pt idx="10">
                  <c:v>-10000</c:v>
                </c:pt>
                <c:pt idx="11">
                  <c:v>-10000</c:v>
                </c:pt>
                <c:pt idx="12">
                  <c:v>-10000</c:v>
                </c:pt>
                <c:pt idx="13">
                  <c:v>-10000</c:v>
                </c:pt>
                <c:pt idx="14">
                  <c:v>-10000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-10000</c:v>
                </c:pt>
                <c:pt idx="32">
                  <c:v>-10000</c:v>
                </c:pt>
                <c:pt idx="33">
                  <c:v>-10000</c:v>
                </c:pt>
                <c:pt idx="34">
                  <c:v>-10000</c:v>
                </c:pt>
                <c:pt idx="35">
                  <c:v>-10000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10000</c:v>
                </c:pt>
                <c:pt idx="48">
                  <c:v>10000</c:v>
                </c:pt>
                <c:pt idx="49">
                  <c:v>10000</c:v>
                </c:pt>
                <c:pt idx="50">
                  <c:v>10000</c:v>
                </c:pt>
                <c:pt idx="51">
                  <c:v>10000</c:v>
                </c:pt>
                <c:pt idx="52">
                  <c:v>10000</c:v>
                </c:pt>
                <c:pt idx="53">
                  <c:v>10000</c:v>
                </c:pt>
                <c:pt idx="54">
                  <c:v>10000</c:v>
                </c:pt>
                <c:pt idx="55">
                  <c:v>10000</c:v>
                </c:pt>
                <c:pt idx="56">
                  <c:v>10000</c:v>
                </c:pt>
                <c:pt idx="57">
                  <c:v>10000</c:v>
                </c:pt>
                <c:pt idx="58">
                  <c:v>10000</c:v>
                </c:pt>
                <c:pt idx="59">
                  <c:v>10000</c:v>
                </c:pt>
                <c:pt idx="60">
                  <c:v>10000</c:v>
                </c:pt>
                <c:pt idx="61">
                  <c:v>10000</c:v>
                </c:pt>
                <c:pt idx="62">
                  <c:v>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-10000</c:v>
                </c:pt>
                <c:pt idx="72">
                  <c:v>-10000</c:v>
                </c:pt>
                <c:pt idx="73">
                  <c:v>-10000</c:v>
                </c:pt>
                <c:pt idx="74">
                  <c:v>-10000</c:v>
                </c:pt>
                <c:pt idx="75">
                  <c:v>-10000</c:v>
                </c:pt>
                <c:pt idx="76">
                  <c:v>-10000</c:v>
                </c:pt>
                <c:pt idx="77">
                  <c:v>-10000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877-4EC1-975F-C117994E5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4849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0156379637287934E-2"/>
              <c:y val="5.0905876251834802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  <a:prstDash val="sysDash"/>
          </a:ln>
          <a:effectLst/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54849331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232051875868458"/>
              <c:y val="8.8896976113279978E-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4.9999946105299467E-2"/>
          <c:y val="0.94162944931568093"/>
          <c:w val="0.89999999999999991"/>
          <c:h val="5.8309237080659035E-2"/>
        </c:manualLayout>
      </c:layout>
      <c:overlay val="0"/>
      <c:spPr>
        <a:noFill/>
        <a:ln w="25400">
          <a:noFill/>
        </a:ln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054846939462064E-2"/>
          <c:y val="5.6142657409647856E-2"/>
          <c:w val="0.88389030612107589"/>
          <c:h val="0.6402135416666666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'33. ábra'!$B$7</c:f>
              <c:strCache>
                <c:ptCount val="1"/>
                <c:pt idx="0">
                  <c:v>Compensation of employees</c:v>
                </c:pt>
              </c:strCache>
            </c:strRef>
          </c:tx>
          <c:spPr>
            <a:solidFill>
              <a:srgbClr val="009EE0"/>
            </a:solidFill>
            <a:ln w="25400">
              <a:noFill/>
            </a:ln>
          </c:spPr>
          <c:invertIfNegative val="0"/>
          <c:cat>
            <c:multiLvlStrRef>
              <c:f>'33. ábra'!$C$1:$CB$2</c:f>
              <c:multiLvlStrCache>
                <c:ptCount val="78"/>
                <c:lvl>
                  <c:pt idx="1">
                    <c:v>2009</c:v>
                  </c:pt>
                  <c:pt idx="3">
                    <c:v>2011</c:v>
                  </c:pt>
                  <c:pt idx="5">
                    <c:v>2013</c:v>
                  </c:pt>
                  <c:pt idx="7">
                    <c:v>2015</c:v>
                  </c:pt>
                  <c:pt idx="9">
                    <c:v>2017</c:v>
                  </c:pt>
                  <c:pt idx="11">
                    <c:v>2019</c:v>
                  </c:pt>
                  <c:pt idx="13">
                    <c:v>2021</c:v>
                  </c:pt>
                  <c:pt idx="17">
                    <c:v>2009</c:v>
                  </c:pt>
                  <c:pt idx="19">
                    <c:v>2011</c:v>
                  </c:pt>
                  <c:pt idx="21">
                    <c:v>2013</c:v>
                  </c:pt>
                  <c:pt idx="23">
                    <c:v>2015</c:v>
                  </c:pt>
                  <c:pt idx="25">
                    <c:v>2017</c:v>
                  </c:pt>
                  <c:pt idx="27">
                    <c:v>2019</c:v>
                  </c:pt>
                  <c:pt idx="29">
                    <c:v>2021</c:v>
                  </c:pt>
                  <c:pt idx="33">
                    <c:v>2009</c:v>
                  </c:pt>
                  <c:pt idx="35">
                    <c:v>2011</c:v>
                  </c:pt>
                  <c:pt idx="37">
                    <c:v>2013</c:v>
                  </c:pt>
                  <c:pt idx="39">
                    <c:v>2015</c:v>
                  </c:pt>
                  <c:pt idx="41">
                    <c:v>2017</c:v>
                  </c:pt>
                  <c:pt idx="43">
                    <c:v>2019</c:v>
                  </c:pt>
                  <c:pt idx="45">
                    <c:v>2021</c:v>
                  </c:pt>
                  <c:pt idx="49">
                    <c:v>2009</c:v>
                  </c:pt>
                  <c:pt idx="51">
                    <c:v>2011</c:v>
                  </c:pt>
                  <c:pt idx="53">
                    <c:v>2013</c:v>
                  </c:pt>
                  <c:pt idx="55">
                    <c:v>2015</c:v>
                  </c:pt>
                  <c:pt idx="57">
                    <c:v>2017</c:v>
                  </c:pt>
                  <c:pt idx="59">
                    <c:v>2019</c:v>
                  </c:pt>
                  <c:pt idx="61">
                    <c:v>2021</c:v>
                  </c:pt>
                  <c:pt idx="65">
                    <c:v>2009</c:v>
                  </c:pt>
                  <c:pt idx="67">
                    <c:v>2011</c:v>
                  </c:pt>
                  <c:pt idx="69">
                    <c:v>2013</c:v>
                  </c:pt>
                  <c:pt idx="71">
                    <c:v>2015</c:v>
                  </c:pt>
                  <c:pt idx="73">
                    <c:v>2017</c:v>
                  </c:pt>
                  <c:pt idx="75">
                    <c:v>2019</c:v>
                  </c:pt>
                  <c:pt idx="77">
                    <c:v>2021</c:v>
                  </c:pt>
                </c:lvl>
                <c:lvl>
                  <c:pt idx="0">
                    <c:v>Hungary</c:v>
                  </c:pt>
                  <c:pt idx="16">
                    <c:v>Czech Republic</c:v>
                  </c:pt>
                  <c:pt idx="32">
                    <c:v>Poland</c:v>
                  </c:pt>
                  <c:pt idx="48">
                    <c:v>Slovakia</c:v>
                  </c:pt>
                  <c:pt idx="64">
                    <c:v>Romania</c:v>
                  </c:pt>
                </c:lvl>
              </c:multiLvlStrCache>
            </c:multiLvlStrRef>
          </c:cat>
          <c:val>
            <c:numRef>
              <c:f>'33. ábra'!$C$7:$CB$7</c:f>
              <c:numCache>
                <c:formatCode>0.0</c:formatCode>
                <c:ptCount val="78"/>
                <c:pt idx="0">
                  <c:v>0.15804701855696004</c:v>
                </c:pt>
                <c:pt idx="1">
                  <c:v>0.47869051479923991</c:v>
                </c:pt>
                <c:pt idx="2">
                  <c:v>0.71894463817885301</c:v>
                </c:pt>
                <c:pt idx="3">
                  <c:v>0.9915410271496804</c:v>
                </c:pt>
                <c:pt idx="4">
                  <c:v>1.6839840929899061</c:v>
                </c:pt>
                <c:pt idx="5">
                  <c:v>2.2400805356492799</c:v>
                </c:pt>
                <c:pt idx="6">
                  <c:v>2.1937847291348795</c:v>
                </c:pt>
                <c:pt idx="7">
                  <c:v>2.4444070021617819</c:v>
                </c:pt>
                <c:pt idx="8">
                  <c:v>2.4278660120628266</c:v>
                </c:pt>
                <c:pt idx="9">
                  <c:v>2.0681261087797957</c:v>
                </c:pt>
                <c:pt idx="10">
                  <c:v>1.7914689094661567</c:v>
                </c:pt>
                <c:pt idx="11">
                  <c:v>1.818621726083465</c:v>
                </c:pt>
                <c:pt idx="12">
                  <c:v>1.4074009676329595</c:v>
                </c:pt>
                <c:pt idx="13">
                  <c:v>1.0159534049356722</c:v>
                </c:pt>
                <c:pt idx="16">
                  <c:v>-0.61463182868549249</c:v>
                </c:pt>
                <c:pt idx="17">
                  <c:v>-0.41113335762251274</c:v>
                </c:pt>
                <c:pt idx="18">
                  <c:v>-0.12829215657468807</c:v>
                </c:pt>
                <c:pt idx="19">
                  <c:v>-5.5689331013751626E-2</c:v>
                </c:pt>
                <c:pt idx="20">
                  <c:v>3.6288152533251329E-2</c:v>
                </c:pt>
                <c:pt idx="21">
                  <c:v>0.31041975649294656</c:v>
                </c:pt>
                <c:pt idx="22">
                  <c:v>0.51171800004181944</c:v>
                </c:pt>
                <c:pt idx="23">
                  <c:v>0.63588785443582196</c:v>
                </c:pt>
                <c:pt idx="24">
                  <c:v>0.73011212335541609</c:v>
                </c:pt>
                <c:pt idx="25">
                  <c:v>0.72769736608271962</c:v>
                </c:pt>
                <c:pt idx="26">
                  <c:v>0.56344370421457024</c:v>
                </c:pt>
                <c:pt idx="27">
                  <c:v>0.2806126406442877</c:v>
                </c:pt>
                <c:pt idx="28">
                  <c:v>0.42149084313923568</c:v>
                </c:pt>
                <c:pt idx="29">
                  <c:v>0.21226654667471462</c:v>
                </c:pt>
                <c:pt idx="32">
                  <c:v>0.79581357800571251</c:v>
                </c:pt>
                <c:pt idx="33">
                  <c:v>0.75163874910658135</c:v>
                </c:pt>
                <c:pt idx="34">
                  <c:v>0.58389098124773431</c:v>
                </c:pt>
                <c:pt idx="35">
                  <c:v>0.48144053072184484</c:v>
                </c:pt>
                <c:pt idx="36">
                  <c:v>0.44013744145463168</c:v>
                </c:pt>
                <c:pt idx="37">
                  <c:v>0.45137693160038717</c:v>
                </c:pt>
                <c:pt idx="38">
                  <c:v>0.33271568079442931</c:v>
                </c:pt>
                <c:pt idx="39">
                  <c:v>0.20199049494756613</c:v>
                </c:pt>
                <c:pt idx="40">
                  <c:v>-2.0510812897836014E-2</c:v>
                </c:pt>
                <c:pt idx="41">
                  <c:v>-0.42571389818208899</c:v>
                </c:pt>
                <c:pt idx="42">
                  <c:v>-0.50710837548356169</c:v>
                </c:pt>
                <c:pt idx="43">
                  <c:v>-0.64747013633248429</c:v>
                </c:pt>
                <c:pt idx="44">
                  <c:v>-0.61117472435877473</c:v>
                </c:pt>
                <c:pt idx="45">
                  <c:v>-0.6802227215385348</c:v>
                </c:pt>
                <c:pt idx="48">
                  <c:v>1.9533087940500558</c:v>
                </c:pt>
                <c:pt idx="49">
                  <c:v>1.7157210724621854</c:v>
                </c:pt>
                <c:pt idx="50">
                  <c:v>1.675813706982265</c:v>
                </c:pt>
                <c:pt idx="51">
                  <c:v>1.6925700678958715</c:v>
                </c:pt>
                <c:pt idx="52">
                  <c:v>1.8811136192626032</c:v>
                </c:pt>
                <c:pt idx="53">
                  <c:v>1.9240796957043707</c:v>
                </c:pt>
                <c:pt idx="54">
                  <c:v>1.9081988153922782</c:v>
                </c:pt>
                <c:pt idx="55">
                  <c:v>1.8626053191902172</c:v>
                </c:pt>
                <c:pt idx="56">
                  <c:v>1.8885554772429063</c:v>
                </c:pt>
                <c:pt idx="57">
                  <c:v>1.782979978186443</c:v>
                </c:pt>
                <c:pt idx="58">
                  <c:v>1.5871631443587164</c:v>
                </c:pt>
                <c:pt idx="59">
                  <c:v>1.7689903028240899</c:v>
                </c:pt>
                <c:pt idx="60">
                  <c:v>1.7747745693114523</c:v>
                </c:pt>
                <c:pt idx="61">
                  <c:v>1.4215037710108367</c:v>
                </c:pt>
                <c:pt idx="64">
                  <c:v>0.71027746663155755</c:v>
                </c:pt>
                <c:pt idx="65">
                  <c:v>0.35579117014963996</c:v>
                </c:pt>
                <c:pt idx="66">
                  <c:v>0.33250366814029869</c:v>
                </c:pt>
                <c:pt idx="67">
                  <c:v>0.30877962646084389</c:v>
                </c:pt>
                <c:pt idx="68">
                  <c:v>0.36176298609311042</c:v>
                </c:pt>
                <c:pt idx="69">
                  <c:v>1.0430759466185633</c:v>
                </c:pt>
                <c:pt idx="70">
                  <c:v>1.1978745738464824</c:v>
                </c:pt>
                <c:pt idx="71">
                  <c:v>1.6545759033105258</c:v>
                </c:pt>
                <c:pt idx="72">
                  <c:v>1.6723763020144253</c:v>
                </c:pt>
                <c:pt idx="73">
                  <c:v>1.5294555598337776</c:v>
                </c:pt>
                <c:pt idx="74">
                  <c:v>1.3894587155110911</c:v>
                </c:pt>
                <c:pt idx="75">
                  <c:v>1.5654063742788327</c:v>
                </c:pt>
                <c:pt idx="76">
                  <c:v>1.4185566972626291</c:v>
                </c:pt>
                <c:pt idx="77">
                  <c:v>1.5410111844899523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84-41B7-8B64-6D69289A4B0F}"/>
            </c:ext>
          </c:extLst>
        </c:ser>
        <c:ser>
          <c:idx val="0"/>
          <c:order val="1"/>
          <c:tx>
            <c:strRef>
              <c:f>'33. ábra'!$B$5</c:f>
              <c:strCache>
                <c:ptCount val="1"/>
                <c:pt idx="0">
                  <c:v>Equity income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</c:spPr>
          <c:invertIfNegative val="0"/>
          <c:cat>
            <c:multiLvlStrRef>
              <c:f>'33. ábra'!$C$1:$CB$2</c:f>
              <c:multiLvlStrCache>
                <c:ptCount val="78"/>
                <c:lvl>
                  <c:pt idx="1">
                    <c:v>2009</c:v>
                  </c:pt>
                  <c:pt idx="3">
                    <c:v>2011</c:v>
                  </c:pt>
                  <c:pt idx="5">
                    <c:v>2013</c:v>
                  </c:pt>
                  <c:pt idx="7">
                    <c:v>2015</c:v>
                  </c:pt>
                  <c:pt idx="9">
                    <c:v>2017</c:v>
                  </c:pt>
                  <c:pt idx="11">
                    <c:v>2019</c:v>
                  </c:pt>
                  <c:pt idx="13">
                    <c:v>2021</c:v>
                  </c:pt>
                  <c:pt idx="17">
                    <c:v>2009</c:v>
                  </c:pt>
                  <c:pt idx="19">
                    <c:v>2011</c:v>
                  </c:pt>
                  <c:pt idx="21">
                    <c:v>2013</c:v>
                  </c:pt>
                  <c:pt idx="23">
                    <c:v>2015</c:v>
                  </c:pt>
                  <c:pt idx="25">
                    <c:v>2017</c:v>
                  </c:pt>
                  <c:pt idx="27">
                    <c:v>2019</c:v>
                  </c:pt>
                  <c:pt idx="29">
                    <c:v>2021</c:v>
                  </c:pt>
                  <c:pt idx="33">
                    <c:v>2009</c:v>
                  </c:pt>
                  <c:pt idx="35">
                    <c:v>2011</c:v>
                  </c:pt>
                  <c:pt idx="37">
                    <c:v>2013</c:v>
                  </c:pt>
                  <c:pt idx="39">
                    <c:v>2015</c:v>
                  </c:pt>
                  <c:pt idx="41">
                    <c:v>2017</c:v>
                  </c:pt>
                  <c:pt idx="43">
                    <c:v>2019</c:v>
                  </c:pt>
                  <c:pt idx="45">
                    <c:v>2021</c:v>
                  </c:pt>
                  <c:pt idx="49">
                    <c:v>2009</c:v>
                  </c:pt>
                  <c:pt idx="51">
                    <c:v>2011</c:v>
                  </c:pt>
                  <c:pt idx="53">
                    <c:v>2013</c:v>
                  </c:pt>
                  <c:pt idx="55">
                    <c:v>2015</c:v>
                  </c:pt>
                  <c:pt idx="57">
                    <c:v>2017</c:v>
                  </c:pt>
                  <c:pt idx="59">
                    <c:v>2019</c:v>
                  </c:pt>
                  <c:pt idx="61">
                    <c:v>2021</c:v>
                  </c:pt>
                  <c:pt idx="65">
                    <c:v>2009</c:v>
                  </c:pt>
                  <c:pt idx="67">
                    <c:v>2011</c:v>
                  </c:pt>
                  <c:pt idx="69">
                    <c:v>2013</c:v>
                  </c:pt>
                  <c:pt idx="71">
                    <c:v>2015</c:v>
                  </c:pt>
                  <c:pt idx="73">
                    <c:v>2017</c:v>
                  </c:pt>
                  <c:pt idx="75">
                    <c:v>2019</c:v>
                  </c:pt>
                  <c:pt idx="77">
                    <c:v>2021</c:v>
                  </c:pt>
                </c:lvl>
                <c:lvl>
                  <c:pt idx="0">
                    <c:v>Hungary</c:v>
                  </c:pt>
                  <c:pt idx="16">
                    <c:v>Czech Republic</c:v>
                  </c:pt>
                  <c:pt idx="32">
                    <c:v>Poland</c:v>
                  </c:pt>
                  <c:pt idx="48">
                    <c:v>Slovakia</c:v>
                  </c:pt>
                  <c:pt idx="64">
                    <c:v>Romania</c:v>
                  </c:pt>
                </c:lvl>
              </c:multiLvlStrCache>
            </c:multiLvlStrRef>
          </c:cat>
          <c:val>
            <c:numRef>
              <c:f>'33. ábra'!$C$5:$CB$5</c:f>
              <c:numCache>
                <c:formatCode>0.0</c:formatCode>
                <c:ptCount val="78"/>
                <c:pt idx="0">
                  <c:v>-4.2750718559469343</c:v>
                </c:pt>
                <c:pt idx="1">
                  <c:v>-2.8684073988344307</c:v>
                </c:pt>
                <c:pt idx="2">
                  <c:v>-3.3578172430426454</c:v>
                </c:pt>
                <c:pt idx="3">
                  <c:v>-3.6452297005226169</c:v>
                </c:pt>
                <c:pt idx="4">
                  <c:v>-3.5606199430948364</c:v>
                </c:pt>
                <c:pt idx="5">
                  <c:v>-3.5547065979270687</c:v>
                </c:pt>
                <c:pt idx="6">
                  <c:v>-5.2816723778926642</c:v>
                </c:pt>
                <c:pt idx="7">
                  <c:v>-6.0951293644643005</c:v>
                </c:pt>
                <c:pt idx="8">
                  <c:v>-4.736823896426599</c:v>
                </c:pt>
                <c:pt idx="9">
                  <c:v>-5.8186959343532862</c:v>
                </c:pt>
                <c:pt idx="10">
                  <c:v>-5.6722457243156379</c:v>
                </c:pt>
                <c:pt idx="11">
                  <c:v>-4.5276003129210842</c:v>
                </c:pt>
                <c:pt idx="12">
                  <c:v>-4.1757505103195118</c:v>
                </c:pt>
                <c:pt idx="13">
                  <c:v>-4.392490131793144</c:v>
                </c:pt>
                <c:pt idx="16">
                  <c:v>-3.9022734775351786</c:v>
                </c:pt>
                <c:pt idx="17">
                  <c:v>-5.8243892329855971</c:v>
                </c:pt>
                <c:pt idx="18">
                  <c:v>-6.4559576699206183</c:v>
                </c:pt>
                <c:pt idx="19">
                  <c:v>-5.8214115792646828</c:v>
                </c:pt>
                <c:pt idx="20">
                  <c:v>-5.8267702006611826</c:v>
                </c:pt>
                <c:pt idx="21">
                  <c:v>-6.3188920209580379</c:v>
                </c:pt>
                <c:pt idx="22">
                  <c:v>-6.6565793083696558</c:v>
                </c:pt>
                <c:pt idx="23">
                  <c:v>-6.4579595678651929</c:v>
                </c:pt>
                <c:pt idx="24">
                  <c:v>-6.5268811447346549</c:v>
                </c:pt>
                <c:pt idx="25">
                  <c:v>-6.4210136458065588</c:v>
                </c:pt>
                <c:pt idx="26">
                  <c:v>-5.824700609800896</c:v>
                </c:pt>
                <c:pt idx="27">
                  <c:v>-5.5594634186340803</c:v>
                </c:pt>
                <c:pt idx="28">
                  <c:v>-5.1980163610363785</c:v>
                </c:pt>
                <c:pt idx="29">
                  <c:v>-4.0157287958018486</c:v>
                </c:pt>
                <c:pt idx="32">
                  <c:v>-1.8640560265872217</c:v>
                </c:pt>
                <c:pt idx="33">
                  <c:v>-3.073738820832411</c:v>
                </c:pt>
                <c:pt idx="34">
                  <c:v>-3.4065461059347433</c:v>
                </c:pt>
                <c:pt idx="35">
                  <c:v>-3.0889274996051177</c:v>
                </c:pt>
                <c:pt idx="36">
                  <c:v>-2.7820810574640351</c:v>
                </c:pt>
                <c:pt idx="37">
                  <c:v>-2.9843947666989457</c:v>
                </c:pt>
                <c:pt idx="38">
                  <c:v>-3.1485608402421907</c:v>
                </c:pt>
                <c:pt idx="39">
                  <c:v>-3.1704725439279962</c:v>
                </c:pt>
                <c:pt idx="40">
                  <c:v>-3.753314861114168</c:v>
                </c:pt>
                <c:pt idx="41">
                  <c:v>-3.2311383220381558</c:v>
                </c:pt>
                <c:pt idx="42">
                  <c:v>-3.207320872493157</c:v>
                </c:pt>
                <c:pt idx="43">
                  <c:v>-3.1876692630564585</c:v>
                </c:pt>
                <c:pt idx="44">
                  <c:v>-3.0720386471374419</c:v>
                </c:pt>
                <c:pt idx="45">
                  <c:v>-3.9616779952972339</c:v>
                </c:pt>
                <c:pt idx="48">
                  <c:v>-3.6625863678381068</c:v>
                </c:pt>
                <c:pt idx="49">
                  <c:v>-2.9980263825073519</c:v>
                </c:pt>
                <c:pt idx="50">
                  <c:v>-4.7314945811268734</c:v>
                </c:pt>
                <c:pt idx="51">
                  <c:v>-5.436286586892864</c:v>
                </c:pt>
                <c:pt idx="52">
                  <c:v>-3.770814931134884</c:v>
                </c:pt>
                <c:pt idx="53">
                  <c:v>-2.6070740918896265</c:v>
                </c:pt>
                <c:pt idx="54">
                  <c:v>-2.6980249090911479</c:v>
                </c:pt>
                <c:pt idx="55">
                  <c:v>-4.2630879943320714</c:v>
                </c:pt>
                <c:pt idx="56">
                  <c:v>-4.4436599464538977</c:v>
                </c:pt>
                <c:pt idx="57">
                  <c:v>-3.9725068655860944</c:v>
                </c:pt>
                <c:pt idx="58">
                  <c:v>-3.7665213015766521</c:v>
                </c:pt>
                <c:pt idx="59">
                  <c:v>-4.2570814903028245</c:v>
                </c:pt>
                <c:pt idx="60">
                  <c:v>-3.1494592161321817</c:v>
                </c:pt>
                <c:pt idx="61">
                  <c:v>-2.9859198434966148</c:v>
                </c:pt>
                <c:pt idx="64">
                  <c:v>-1.6192034141343306</c:v>
                </c:pt>
                <c:pt idx="65">
                  <c:v>-0.30316123050236438</c:v>
                </c:pt>
                <c:pt idx="66">
                  <c:v>9.3805565053003734E-2</c:v>
                </c:pt>
                <c:pt idx="67">
                  <c:v>0.29459593936966783</c:v>
                </c:pt>
                <c:pt idx="68">
                  <c:v>-0.25348275051389779</c:v>
                </c:pt>
                <c:pt idx="69">
                  <c:v>-1.3407993853451587</c:v>
                </c:pt>
                <c:pt idx="70">
                  <c:v>-0.62863035022553448</c:v>
                </c:pt>
                <c:pt idx="71">
                  <c:v>-1.8877326103435659</c:v>
                </c:pt>
                <c:pt idx="72">
                  <c:v>-2.5123571562135063</c:v>
                </c:pt>
                <c:pt idx="73">
                  <c:v>-2.8044545346581264</c:v>
                </c:pt>
                <c:pt idx="74">
                  <c:v>-2.9740793136717474</c:v>
                </c:pt>
                <c:pt idx="75">
                  <c:v>-2.7817845740211724</c:v>
                </c:pt>
                <c:pt idx="76">
                  <c:v>-2.8369306320429239</c:v>
                </c:pt>
                <c:pt idx="77">
                  <c:v>-3.059411877378682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84-41B7-8B64-6D69289A4B0F}"/>
            </c:ext>
          </c:extLst>
        </c:ser>
        <c:ser>
          <c:idx val="1"/>
          <c:order val="2"/>
          <c:tx>
            <c:strRef>
              <c:f>'33. ábra'!$B$6</c:f>
              <c:strCache>
                <c:ptCount val="1"/>
                <c:pt idx="0">
                  <c:v>Interest payments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multiLvlStrRef>
              <c:f>'33. ábra'!$C$1:$CB$2</c:f>
              <c:multiLvlStrCache>
                <c:ptCount val="78"/>
                <c:lvl>
                  <c:pt idx="1">
                    <c:v>2009</c:v>
                  </c:pt>
                  <c:pt idx="3">
                    <c:v>2011</c:v>
                  </c:pt>
                  <c:pt idx="5">
                    <c:v>2013</c:v>
                  </c:pt>
                  <c:pt idx="7">
                    <c:v>2015</c:v>
                  </c:pt>
                  <c:pt idx="9">
                    <c:v>2017</c:v>
                  </c:pt>
                  <c:pt idx="11">
                    <c:v>2019</c:v>
                  </c:pt>
                  <c:pt idx="13">
                    <c:v>2021</c:v>
                  </c:pt>
                  <c:pt idx="17">
                    <c:v>2009</c:v>
                  </c:pt>
                  <c:pt idx="19">
                    <c:v>2011</c:v>
                  </c:pt>
                  <c:pt idx="21">
                    <c:v>2013</c:v>
                  </c:pt>
                  <c:pt idx="23">
                    <c:v>2015</c:v>
                  </c:pt>
                  <c:pt idx="25">
                    <c:v>2017</c:v>
                  </c:pt>
                  <c:pt idx="27">
                    <c:v>2019</c:v>
                  </c:pt>
                  <c:pt idx="29">
                    <c:v>2021</c:v>
                  </c:pt>
                  <c:pt idx="33">
                    <c:v>2009</c:v>
                  </c:pt>
                  <c:pt idx="35">
                    <c:v>2011</c:v>
                  </c:pt>
                  <c:pt idx="37">
                    <c:v>2013</c:v>
                  </c:pt>
                  <c:pt idx="39">
                    <c:v>2015</c:v>
                  </c:pt>
                  <c:pt idx="41">
                    <c:v>2017</c:v>
                  </c:pt>
                  <c:pt idx="43">
                    <c:v>2019</c:v>
                  </c:pt>
                  <c:pt idx="45">
                    <c:v>2021</c:v>
                  </c:pt>
                  <c:pt idx="49">
                    <c:v>2009</c:v>
                  </c:pt>
                  <c:pt idx="51">
                    <c:v>2011</c:v>
                  </c:pt>
                  <c:pt idx="53">
                    <c:v>2013</c:v>
                  </c:pt>
                  <c:pt idx="55">
                    <c:v>2015</c:v>
                  </c:pt>
                  <c:pt idx="57">
                    <c:v>2017</c:v>
                  </c:pt>
                  <c:pt idx="59">
                    <c:v>2019</c:v>
                  </c:pt>
                  <c:pt idx="61">
                    <c:v>2021</c:v>
                  </c:pt>
                  <c:pt idx="65">
                    <c:v>2009</c:v>
                  </c:pt>
                  <c:pt idx="67">
                    <c:v>2011</c:v>
                  </c:pt>
                  <c:pt idx="69">
                    <c:v>2013</c:v>
                  </c:pt>
                  <c:pt idx="71">
                    <c:v>2015</c:v>
                  </c:pt>
                  <c:pt idx="73">
                    <c:v>2017</c:v>
                  </c:pt>
                  <c:pt idx="75">
                    <c:v>2019</c:v>
                  </c:pt>
                  <c:pt idx="77">
                    <c:v>2021</c:v>
                  </c:pt>
                </c:lvl>
                <c:lvl>
                  <c:pt idx="0">
                    <c:v>Hungary</c:v>
                  </c:pt>
                  <c:pt idx="16">
                    <c:v>Czech Republic</c:v>
                  </c:pt>
                  <c:pt idx="32">
                    <c:v>Poland</c:v>
                  </c:pt>
                  <c:pt idx="48">
                    <c:v>Slovakia</c:v>
                  </c:pt>
                  <c:pt idx="64">
                    <c:v>Romania</c:v>
                  </c:pt>
                </c:lvl>
              </c:multiLvlStrCache>
            </c:multiLvlStrRef>
          </c:cat>
          <c:val>
            <c:numRef>
              <c:f>'33. ábra'!$C$6:$CB$6</c:f>
              <c:numCache>
                <c:formatCode>0.0</c:formatCode>
                <c:ptCount val="78"/>
                <c:pt idx="0">
                  <c:v>-3.115857688415701</c:v>
                </c:pt>
                <c:pt idx="1">
                  <c:v>-3.0622460275140377</c:v>
                </c:pt>
                <c:pt idx="2">
                  <c:v>-3.069897537058365</c:v>
                </c:pt>
                <c:pt idx="3">
                  <c:v>-3.4483991799859068</c:v>
                </c:pt>
                <c:pt idx="4">
                  <c:v>-3.6342920917985113</c:v>
                </c:pt>
                <c:pt idx="5">
                  <c:v>-2.9667318919201624</c:v>
                </c:pt>
                <c:pt idx="6">
                  <c:v>-2.6640248715563484</c:v>
                </c:pt>
                <c:pt idx="7">
                  <c:v>-2.2700652515209798</c:v>
                </c:pt>
                <c:pt idx="8">
                  <c:v>-1.4270904234953896</c:v>
                </c:pt>
                <c:pt idx="9">
                  <c:v>-1.2510700108506947</c:v>
                </c:pt>
                <c:pt idx="10">
                  <c:v>-0.91570430457879815</c:v>
                </c:pt>
                <c:pt idx="11">
                  <c:v>-0.70637627606020614</c:v>
                </c:pt>
                <c:pt idx="12">
                  <c:v>-0.75216835548237138</c:v>
                </c:pt>
                <c:pt idx="13">
                  <c:v>-0.72028218951964318</c:v>
                </c:pt>
                <c:pt idx="16">
                  <c:v>0.60383365882102469</c:v>
                </c:pt>
                <c:pt idx="17">
                  <c:v>0.25356566267677838</c:v>
                </c:pt>
                <c:pt idx="18">
                  <c:v>-0.25196174284831319</c:v>
                </c:pt>
                <c:pt idx="19">
                  <c:v>-0.17517926516717086</c:v>
                </c:pt>
                <c:pt idx="20">
                  <c:v>-0.61560698085646237</c:v>
                </c:pt>
                <c:pt idx="21">
                  <c:v>-0.63965283156122243</c:v>
                </c:pt>
                <c:pt idx="22">
                  <c:v>-0.43080370013426705</c:v>
                </c:pt>
                <c:pt idx="23">
                  <c:v>-0.22529137487894957</c:v>
                </c:pt>
                <c:pt idx="24">
                  <c:v>4.5649619445615741E-3</c:v>
                </c:pt>
                <c:pt idx="25">
                  <c:v>0.22726699080887336</c:v>
                </c:pt>
                <c:pt idx="26">
                  <c:v>3.6213593843688052E-2</c:v>
                </c:pt>
                <c:pt idx="27">
                  <c:v>-0.19812644190174744</c:v>
                </c:pt>
                <c:pt idx="28">
                  <c:v>0.10046087818006377</c:v>
                </c:pt>
                <c:pt idx="29">
                  <c:v>8.9532241261057077E-2</c:v>
                </c:pt>
                <c:pt idx="32">
                  <c:v>-1.2464740923477047</c:v>
                </c:pt>
                <c:pt idx="33">
                  <c:v>-1.346925283386418</c:v>
                </c:pt>
                <c:pt idx="34">
                  <c:v>-1.2868904215981125</c:v>
                </c:pt>
                <c:pt idx="35">
                  <c:v>-1.6340757121044593</c:v>
                </c:pt>
                <c:pt idx="36">
                  <c:v>-1.9439511067233408</c:v>
                </c:pt>
                <c:pt idx="37">
                  <c:v>-1.6524657624683696</c:v>
                </c:pt>
                <c:pt idx="38">
                  <c:v>-1.7358579330695472</c:v>
                </c:pt>
                <c:pt idx="39">
                  <c:v>-1.4629733651314458</c:v>
                </c:pt>
                <c:pt idx="40">
                  <c:v>-1.2882476320079204</c:v>
                </c:pt>
                <c:pt idx="41">
                  <c:v>-1.1273855617117206</c:v>
                </c:pt>
                <c:pt idx="42">
                  <c:v>-1.011705915708649</c:v>
                </c:pt>
                <c:pt idx="43">
                  <c:v>-0.80449790189241055</c:v>
                </c:pt>
                <c:pt idx="44">
                  <c:v>-0.54178478595682877</c:v>
                </c:pt>
                <c:pt idx="45">
                  <c:v>-0.52842568770027931</c:v>
                </c:pt>
                <c:pt idx="48">
                  <c:v>-1.0316484134944879</c:v>
                </c:pt>
                <c:pt idx="49">
                  <c:v>-5.9598567762167876E-2</c:v>
                </c:pt>
                <c:pt idx="50">
                  <c:v>9.1835408755169379E-2</c:v>
                </c:pt>
                <c:pt idx="51">
                  <c:v>-0.22706573154199061</c:v>
                </c:pt>
                <c:pt idx="52">
                  <c:v>-0.28448435676819206</c:v>
                </c:pt>
                <c:pt idx="53">
                  <c:v>-0.58288296663985373</c:v>
                </c:pt>
                <c:pt idx="54">
                  <c:v>-0.81045882193692731</c:v>
                </c:pt>
                <c:pt idx="55">
                  <c:v>-0.64740555852498716</c:v>
                </c:pt>
                <c:pt idx="56">
                  <c:v>-0.53595476354174476</c:v>
                </c:pt>
                <c:pt idx="57">
                  <c:v>-0.53077286545109192</c:v>
                </c:pt>
                <c:pt idx="58">
                  <c:v>-0.21424577882142493</c:v>
                </c:pt>
                <c:pt idx="59">
                  <c:v>-0.44328428036747169</c:v>
                </c:pt>
                <c:pt idx="60">
                  <c:v>-0.41399098385847866</c:v>
                </c:pt>
                <c:pt idx="61">
                  <c:v>-0.32834822003140363</c:v>
                </c:pt>
                <c:pt idx="64">
                  <c:v>-1.6320282473773897</c:v>
                </c:pt>
                <c:pt idx="65">
                  <c:v>-1.5730681657547607</c:v>
                </c:pt>
                <c:pt idx="66">
                  <c:v>-1.9484778712114146</c:v>
                </c:pt>
                <c:pt idx="67">
                  <c:v>-2.2849388963726169</c:v>
                </c:pt>
                <c:pt idx="68">
                  <c:v>-2.3984411262952938</c:v>
                </c:pt>
                <c:pt idx="69">
                  <c:v>-1.8938634731339048</c:v>
                </c:pt>
                <c:pt idx="70">
                  <c:v>-1.8452828836576016</c:v>
                </c:pt>
                <c:pt idx="71">
                  <c:v>-1.6260401199377088</c:v>
                </c:pt>
                <c:pt idx="72">
                  <c:v>-1.2553553557085184</c:v>
                </c:pt>
                <c:pt idx="73">
                  <c:v>-0.99881399159728756</c:v>
                </c:pt>
                <c:pt idx="74">
                  <c:v>-1.0117512783812375</c:v>
                </c:pt>
                <c:pt idx="75">
                  <c:v>-0.93528258555985055</c:v>
                </c:pt>
                <c:pt idx="76">
                  <c:v>-0.87675731838092508</c:v>
                </c:pt>
                <c:pt idx="77">
                  <c:v>-0.92748819507482705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84-41B7-8B64-6D69289A4B0F}"/>
            </c:ext>
          </c:extLst>
        </c:ser>
        <c:ser>
          <c:idx val="3"/>
          <c:order val="3"/>
          <c:tx>
            <c:strRef>
              <c:f>'33. ábra'!$B$8</c:f>
              <c:strCache>
                <c:ptCount val="1"/>
                <c:pt idx="0">
                  <c:v>Transfers</c:v>
                </c:pt>
              </c:strCache>
            </c:strRef>
          </c:tx>
          <c:spPr>
            <a:solidFill>
              <a:srgbClr val="0C2148"/>
            </a:solidFill>
            <a:ln w="25400">
              <a:noFill/>
            </a:ln>
          </c:spPr>
          <c:invertIfNegative val="0"/>
          <c:cat>
            <c:multiLvlStrRef>
              <c:f>'33. ábra'!$C$1:$CB$2</c:f>
              <c:multiLvlStrCache>
                <c:ptCount val="78"/>
                <c:lvl>
                  <c:pt idx="1">
                    <c:v>2009</c:v>
                  </c:pt>
                  <c:pt idx="3">
                    <c:v>2011</c:v>
                  </c:pt>
                  <c:pt idx="5">
                    <c:v>2013</c:v>
                  </c:pt>
                  <c:pt idx="7">
                    <c:v>2015</c:v>
                  </c:pt>
                  <c:pt idx="9">
                    <c:v>2017</c:v>
                  </c:pt>
                  <c:pt idx="11">
                    <c:v>2019</c:v>
                  </c:pt>
                  <c:pt idx="13">
                    <c:v>2021</c:v>
                  </c:pt>
                  <c:pt idx="17">
                    <c:v>2009</c:v>
                  </c:pt>
                  <c:pt idx="19">
                    <c:v>2011</c:v>
                  </c:pt>
                  <c:pt idx="21">
                    <c:v>2013</c:v>
                  </c:pt>
                  <c:pt idx="23">
                    <c:v>2015</c:v>
                  </c:pt>
                  <c:pt idx="25">
                    <c:v>2017</c:v>
                  </c:pt>
                  <c:pt idx="27">
                    <c:v>2019</c:v>
                  </c:pt>
                  <c:pt idx="29">
                    <c:v>2021</c:v>
                  </c:pt>
                  <c:pt idx="33">
                    <c:v>2009</c:v>
                  </c:pt>
                  <c:pt idx="35">
                    <c:v>2011</c:v>
                  </c:pt>
                  <c:pt idx="37">
                    <c:v>2013</c:v>
                  </c:pt>
                  <c:pt idx="39">
                    <c:v>2015</c:v>
                  </c:pt>
                  <c:pt idx="41">
                    <c:v>2017</c:v>
                  </c:pt>
                  <c:pt idx="43">
                    <c:v>2019</c:v>
                  </c:pt>
                  <c:pt idx="45">
                    <c:v>2021</c:v>
                  </c:pt>
                  <c:pt idx="49">
                    <c:v>2009</c:v>
                  </c:pt>
                  <c:pt idx="51">
                    <c:v>2011</c:v>
                  </c:pt>
                  <c:pt idx="53">
                    <c:v>2013</c:v>
                  </c:pt>
                  <c:pt idx="55">
                    <c:v>2015</c:v>
                  </c:pt>
                  <c:pt idx="57">
                    <c:v>2017</c:v>
                  </c:pt>
                  <c:pt idx="59">
                    <c:v>2019</c:v>
                  </c:pt>
                  <c:pt idx="61">
                    <c:v>2021</c:v>
                  </c:pt>
                  <c:pt idx="65">
                    <c:v>2009</c:v>
                  </c:pt>
                  <c:pt idx="67">
                    <c:v>2011</c:v>
                  </c:pt>
                  <c:pt idx="69">
                    <c:v>2013</c:v>
                  </c:pt>
                  <c:pt idx="71">
                    <c:v>2015</c:v>
                  </c:pt>
                  <c:pt idx="73">
                    <c:v>2017</c:v>
                  </c:pt>
                  <c:pt idx="75">
                    <c:v>2019</c:v>
                  </c:pt>
                  <c:pt idx="77">
                    <c:v>2021</c:v>
                  </c:pt>
                </c:lvl>
                <c:lvl>
                  <c:pt idx="0">
                    <c:v>Hungary</c:v>
                  </c:pt>
                  <c:pt idx="16">
                    <c:v>Czech Republic</c:v>
                  </c:pt>
                  <c:pt idx="32">
                    <c:v>Poland</c:v>
                  </c:pt>
                  <c:pt idx="48">
                    <c:v>Slovakia</c:v>
                  </c:pt>
                  <c:pt idx="64">
                    <c:v>Romania</c:v>
                  </c:pt>
                </c:lvl>
              </c:multiLvlStrCache>
            </c:multiLvlStrRef>
          </c:cat>
          <c:val>
            <c:numRef>
              <c:f>'33. ábra'!$C$8:$CB$8</c:f>
              <c:numCache>
                <c:formatCode>0.0</c:formatCode>
                <c:ptCount val="78"/>
                <c:pt idx="0">
                  <c:v>0.65572215245357524</c:v>
                </c:pt>
                <c:pt idx="1">
                  <c:v>1.1006798524048889</c:v>
                </c:pt>
                <c:pt idx="2">
                  <c:v>1.0040334668609059</c:v>
                </c:pt>
                <c:pt idx="3">
                  <c:v>1.2614588360367613</c:v>
                </c:pt>
                <c:pt idx="4">
                  <c:v>1.2785898361292229</c:v>
                </c:pt>
                <c:pt idx="5">
                  <c:v>1.3736655791152719</c:v>
                </c:pt>
                <c:pt idx="6">
                  <c:v>1.2399952253843776</c:v>
                </c:pt>
                <c:pt idx="7">
                  <c:v>1.1355295090568596</c:v>
                </c:pt>
                <c:pt idx="8">
                  <c:v>1.0395187328592155</c:v>
                </c:pt>
                <c:pt idx="9">
                  <c:v>0.95640280451614745</c:v>
                </c:pt>
                <c:pt idx="10">
                  <c:v>0.88020640279333484</c:v>
                </c:pt>
                <c:pt idx="11">
                  <c:v>0.78447131227644662</c:v>
                </c:pt>
                <c:pt idx="12">
                  <c:v>0.86612365558689663</c:v>
                </c:pt>
                <c:pt idx="13">
                  <c:v>0.73848821319537394</c:v>
                </c:pt>
                <c:pt idx="16">
                  <c:v>0.23052550064943281</c:v>
                </c:pt>
                <c:pt idx="17">
                  <c:v>0.47671414198473788</c:v>
                </c:pt>
                <c:pt idx="18">
                  <c:v>0.53951094472672378</c:v>
                </c:pt>
                <c:pt idx="19">
                  <c:v>0.53879427755804699</c:v>
                </c:pt>
                <c:pt idx="20">
                  <c:v>0.59727838856000615</c:v>
                </c:pt>
                <c:pt idx="21">
                  <c:v>0.6419731408521806</c:v>
                </c:pt>
                <c:pt idx="22">
                  <c:v>0.57514416621837494</c:v>
                </c:pt>
                <c:pt idx="23">
                  <c:v>0.53102710455760904</c:v>
                </c:pt>
                <c:pt idx="24">
                  <c:v>0.51324825221132964</c:v>
                </c:pt>
                <c:pt idx="25">
                  <c:v>0.4345991843731794</c:v>
                </c:pt>
                <c:pt idx="26">
                  <c:v>0.4208171284610881</c:v>
                </c:pt>
                <c:pt idx="27">
                  <c:v>0.43250957943562773</c:v>
                </c:pt>
                <c:pt idx="28">
                  <c:v>0.46861663331872144</c:v>
                </c:pt>
                <c:pt idx="29">
                  <c:v>0.36904241217403422</c:v>
                </c:pt>
                <c:pt idx="32">
                  <c:v>0.43762916944982871</c:v>
                </c:pt>
                <c:pt idx="33">
                  <c:v>0.83787376127852398</c:v>
                </c:pt>
                <c:pt idx="34">
                  <c:v>0.86366057236667171</c:v>
                </c:pt>
                <c:pt idx="35">
                  <c:v>1.0246406570841888</c:v>
                </c:pt>
                <c:pt idx="36">
                  <c:v>1.144151134046661</c:v>
                </c:pt>
                <c:pt idx="37">
                  <c:v>1.1454441594379148</c:v>
                </c:pt>
                <c:pt idx="38">
                  <c:v>1.11551569585674</c:v>
                </c:pt>
                <c:pt idx="39">
                  <c:v>1.0089767874706888</c:v>
                </c:pt>
                <c:pt idx="40">
                  <c:v>0.91256727476387978</c:v>
                </c:pt>
                <c:pt idx="41">
                  <c:v>0.7188508313390809</c:v>
                </c:pt>
                <c:pt idx="42">
                  <c:v>0.69082116967561813</c:v>
                </c:pt>
                <c:pt idx="43">
                  <c:v>0.68170927318389674</c:v>
                </c:pt>
                <c:pt idx="44">
                  <c:v>0.72091074246664233</c:v>
                </c:pt>
                <c:pt idx="45">
                  <c:v>0.62524221541842817</c:v>
                </c:pt>
                <c:pt idx="48">
                  <c:v>-0.20666252131301804</c:v>
                </c:pt>
                <c:pt idx="49">
                  <c:v>0.46649140735309025</c:v>
                </c:pt>
                <c:pt idx="50">
                  <c:v>0.20995122065172481</c:v>
                </c:pt>
                <c:pt idx="51">
                  <c:v>0.60536871249672963</c:v>
                </c:pt>
                <c:pt idx="52">
                  <c:v>0.52507606242025706</c:v>
                </c:pt>
                <c:pt idx="53">
                  <c:v>0.59541373776733997</c:v>
                </c:pt>
                <c:pt idx="54">
                  <c:v>0.61438219434978658</c:v>
                </c:pt>
                <c:pt idx="55">
                  <c:v>1.3376209973700712</c:v>
                </c:pt>
                <c:pt idx="56">
                  <c:v>1.2960674843823867E-2</c:v>
                </c:pt>
                <c:pt idx="57">
                  <c:v>0.57293153124774265</c:v>
                </c:pt>
                <c:pt idx="58">
                  <c:v>0.60069327966006936</c:v>
                </c:pt>
                <c:pt idx="59">
                  <c:v>0.5942710105478054</c:v>
                </c:pt>
                <c:pt idx="60">
                  <c:v>0.61968325128449064</c:v>
                </c:pt>
                <c:pt idx="61">
                  <c:v>0.16546114443100207</c:v>
                </c:pt>
                <c:pt idx="64">
                  <c:v>0.31284407049292384</c:v>
                </c:pt>
                <c:pt idx="65">
                  <c:v>0.24749648401655089</c:v>
                </c:pt>
                <c:pt idx="66">
                  <c:v>0.34318331615822772</c:v>
                </c:pt>
                <c:pt idx="67">
                  <c:v>0.40131491122680546</c:v>
                </c:pt>
                <c:pt idx="68">
                  <c:v>0.54215469380127679</c:v>
                </c:pt>
                <c:pt idx="69">
                  <c:v>0.72677089074844248</c:v>
                </c:pt>
                <c:pt idx="70">
                  <c:v>0.8124951064504613</c:v>
                </c:pt>
                <c:pt idx="71">
                  <c:v>0.80780619145325205</c:v>
                </c:pt>
                <c:pt idx="72">
                  <c:v>0.76853691035225691</c:v>
                </c:pt>
                <c:pt idx="73">
                  <c:v>0.84021798695976568</c:v>
                </c:pt>
                <c:pt idx="74">
                  <c:v>0.75331215289816134</c:v>
                </c:pt>
                <c:pt idx="75">
                  <c:v>0.72073040945499356</c:v>
                </c:pt>
                <c:pt idx="76">
                  <c:v>0.77591811875266437</c:v>
                </c:pt>
                <c:pt idx="77">
                  <c:v>0.70192459838270449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84-41B7-8B64-6D69289A4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548493312"/>
        <c:axId val="1"/>
      </c:barChart>
      <c:lineChart>
        <c:grouping val="standard"/>
        <c:varyColors val="0"/>
        <c:ser>
          <c:idx val="4"/>
          <c:order val="4"/>
          <c:tx>
            <c:strRef>
              <c:f>'33. ábra'!$B$9</c:f>
              <c:strCache>
                <c:ptCount val="1"/>
                <c:pt idx="0">
                  <c:v>GDP-GNI gap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4-4484-41B7-8B64-6D69289A4B0F}"/>
              </c:ext>
            </c:extLst>
          </c:dPt>
          <c:dPt>
            <c:idx val="13"/>
            <c:bubble3D val="0"/>
            <c:spPr>
              <a:ln w="285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4484-41B7-8B64-6D69289A4B0F}"/>
              </c:ext>
            </c:extLst>
          </c:dPt>
          <c:dPt>
            <c:idx val="15"/>
            <c:bubble3D val="0"/>
            <c:spPr>
              <a:ln w="285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4484-41B7-8B64-6D69289A4B0F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09-4484-41B7-8B64-6D69289A4B0F}"/>
              </c:ext>
            </c:extLst>
          </c:dPt>
          <c:dPt>
            <c:idx val="26"/>
            <c:bubble3D val="0"/>
            <c:spPr>
              <a:ln w="285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4484-41B7-8B64-6D69289A4B0F}"/>
              </c:ext>
            </c:extLst>
          </c:dPt>
          <c:dPt>
            <c:idx val="30"/>
            <c:bubble3D val="0"/>
            <c:spPr>
              <a:ln w="285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4484-41B7-8B64-6D69289A4B0F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E-4484-41B7-8B64-6D69289A4B0F}"/>
              </c:ext>
            </c:extLst>
          </c:dPt>
          <c:dPt>
            <c:idx val="39"/>
            <c:bubble3D val="0"/>
            <c:spPr>
              <a:ln w="285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4484-41B7-8B64-6D69289A4B0F}"/>
              </c:ext>
            </c:extLst>
          </c:dPt>
          <c:dPt>
            <c:idx val="45"/>
            <c:bubble3D val="0"/>
            <c:spPr>
              <a:ln w="285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2-4484-41B7-8B64-6D69289A4B0F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13-4484-41B7-8B64-6D69289A4B0F}"/>
              </c:ext>
            </c:extLst>
          </c:dPt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14-4484-41B7-8B64-6D69289A4B0F}"/>
              </c:ext>
            </c:extLst>
          </c:dPt>
          <c:cat>
            <c:multiLvlStrRef>
              <c:f>'33. ábra'!$C$3:$CB$4</c:f>
              <c:multiLvlStrCache>
                <c:ptCount val="78"/>
                <c:lvl>
                  <c:pt idx="1">
                    <c:v>2009</c:v>
                  </c:pt>
                  <c:pt idx="3">
                    <c:v>2011</c:v>
                  </c:pt>
                  <c:pt idx="5">
                    <c:v>2013</c:v>
                  </c:pt>
                  <c:pt idx="7">
                    <c:v>2015</c:v>
                  </c:pt>
                  <c:pt idx="9">
                    <c:v>2017</c:v>
                  </c:pt>
                  <c:pt idx="11">
                    <c:v>2019</c:v>
                  </c:pt>
                  <c:pt idx="13">
                    <c:v>2021</c:v>
                  </c:pt>
                  <c:pt idx="17">
                    <c:v>2009</c:v>
                  </c:pt>
                  <c:pt idx="19">
                    <c:v>2011</c:v>
                  </c:pt>
                  <c:pt idx="21">
                    <c:v>2013</c:v>
                  </c:pt>
                  <c:pt idx="23">
                    <c:v>2015</c:v>
                  </c:pt>
                  <c:pt idx="25">
                    <c:v>2017</c:v>
                  </c:pt>
                  <c:pt idx="27">
                    <c:v>2019</c:v>
                  </c:pt>
                  <c:pt idx="29">
                    <c:v>2021</c:v>
                  </c:pt>
                  <c:pt idx="33">
                    <c:v>2009</c:v>
                  </c:pt>
                  <c:pt idx="35">
                    <c:v>2011</c:v>
                  </c:pt>
                  <c:pt idx="37">
                    <c:v>2013</c:v>
                  </c:pt>
                  <c:pt idx="39">
                    <c:v>2015</c:v>
                  </c:pt>
                  <c:pt idx="41">
                    <c:v>2017</c:v>
                  </c:pt>
                  <c:pt idx="43">
                    <c:v>2019</c:v>
                  </c:pt>
                  <c:pt idx="45">
                    <c:v>2021</c:v>
                  </c:pt>
                  <c:pt idx="49">
                    <c:v>2009</c:v>
                  </c:pt>
                  <c:pt idx="51">
                    <c:v>2011</c:v>
                  </c:pt>
                  <c:pt idx="53">
                    <c:v>2013</c:v>
                  </c:pt>
                  <c:pt idx="55">
                    <c:v>2015</c:v>
                  </c:pt>
                  <c:pt idx="57">
                    <c:v>2017</c:v>
                  </c:pt>
                  <c:pt idx="59">
                    <c:v>2019</c:v>
                  </c:pt>
                  <c:pt idx="61">
                    <c:v>2021</c:v>
                  </c:pt>
                  <c:pt idx="65">
                    <c:v>2009</c:v>
                  </c:pt>
                  <c:pt idx="67">
                    <c:v>2011</c:v>
                  </c:pt>
                  <c:pt idx="69">
                    <c:v>2013</c:v>
                  </c:pt>
                  <c:pt idx="71">
                    <c:v>2015</c:v>
                  </c:pt>
                  <c:pt idx="73">
                    <c:v>2017</c:v>
                  </c:pt>
                  <c:pt idx="75">
                    <c:v>2019</c:v>
                  </c:pt>
                  <c:pt idx="77">
                    <c:v>2021</c:v>
                  </c:pt>
                </c:lvl>
                <c:lvl>
                  <c:pt idx="0">
                    <c:v>Magyarország</c:v>
                  </c:pt>
                  <c:pt idx="16">
                    <c:v>Csehország</c:v>
                  </c:pt>
                  <c:pt idx="32">
                    <c:v>Lengyelország</c:v>
                  </c:pt>
                  <c:pt idx="48">
                    <c:v>Szlovákia</c:v>
                  </c:pt>
                  <c:pt idx="64">
                    <c:v>Románia</c:v>
                  </c:pt>
                </c:lvl>
              </c:multiLvlStrCache>
            </c:multiLvlStrRef>
          </c:cat>
          <c:val>
            <c:numRef>
              <c:f>'33. ábra'!$C$9:$CB$9</c:f>
              <c:numCache>
                <c:formatCode>0.0</c:formatCode>
                <c:ptCount val="78"/>
                <c:pt idx="0">
                  <c:v>-6.5771603733521005</c:v>
                </c:pt>
                <c:pt idx="1">
                  <c:v>-4.3512830591443361</c:v>
                </c:pt>
                <c:pt idx="2">
                  <c:v>-4.7047366750612554</c:v>
                </c:pt>
                <c:pt idx="3">
                  <c:v>-4.8406290173220725</c:v>
                </c:pt>
                <c:pt idx="4">
                  <c:v>-4.2323381057742182</c:v>
                </c:pt>
                <c:pt idx="5">
                  <c:v>-2.9076923750826751</c:v>
                </c:pt>
                <c:pt idx="6">
                  <c:v>-4.5119172949297592</c:v>
                </c:pt>
                <c:pt idx="7">
                  <c:v>-4.7852581047666263</c:v>
                </c:pt>
                <c:pt idx="8">
                  <c:v>-2.6965295749999427</c:v>
                </c:pt>
                <c:pt idx="9">
                  <c:v>-4.0452370319080444</c:v>
                </c:pt>
                <c:pt idx="10">
                  <c:v>-3.9162747166349448</c:v>
                </c:pt>
                <c:pt idx="11">
                  <c:v>-2.6308835506213768</c:v>
                </c:pt>
                <c:pt idx="12">
                  <c:v>-2.6543942425820433</c:v>
                </c:pt>
                <c:pt idx="13">
                  <c:v>-3.3583307031817498</c:v>
                </c:pt>
                <c:pt idx="16">
                  <c:v>-3.6825461467502136</c:v>
                </c:pt>
                <c:pt idx="17">
                  <c:v>-5.5052427859465931</c:v>
                </c:pt>
                <c:pt idx="18">
                  <c:v>-6.2967006246168964</c:v>
                </c:pt>
                <c:pt idx="19">
                  <c:v>-5.5134858978875583</c:v>
                </c:pt>
                <c:pt idx="20">
                  <c:v>-5.8088106404243867</c:v>
                </c:pt>
                <c:pt idx="21">
                  <c:v>-6.0061519551741327</c:v>
                </c:pt>
                <c:pt idx="22">
                  <c:v>-6.0005208422437288</c:v>
                </c:pt>
                <c:pt idx="23">
                  <c:v>-5.5163359837507118</c:v>
                </c:pt>
                <c:pt idx="24">
                  <c:v>-5.2789558072233476</c:v>
                </c:pt>
                <c:pt idx="25">
                  <c:v>-5.0314501045417863</c:v>
                </c:pt>
                <c:pt idx="26">
                  <c:v>-4.8042261832815489</c:v>
                </c:pt>
                <c:pt idx="27">
                  <c:v>-5.0444676404559123</c:v>
                </c:pt>
                <c:pt idx="28">
                  <c:v>-4.2074480063983577</c:v>
                </c:pt>
                <c:pt idx="29">
                  <c:v>-3.3448875956920427</c:v>
                </c:pt>
                <c:pt idx="32">
                  <c:v>-1.8770873714793852</c:v>
                </c:pt>
                <c:pt idx="33">
                  <c:v>-2.8311515938337237</c:v>
                </c:pt>
                <c:pt idx="34">
                  <c:v>-3.2458849739184497</c:v>
                </c:pt>
                <c:pt idx="35">
                  <c:v>-3.2169220239035434</c:v>
                </c:pt>
                <c:pt idx="36">
                  <c:v>-3.1417435886860834</c:v>
                </c:pt>
                <c:pt idx="37">
                  <c:v>-3.0400394381290132</c:v>
                </c:pt>
                <c:pt idx="38">
                  <c:v>-3.4361873966605687</c:v>
                </c:pt>
                <c:pt idx="39">
                  <c:v>-3.4224786266411873</c:v>
                </c:pt>
                <c:pt idx="40">
                  <c:v>-4.1495060312560446</c:v>
                </c:pt>
                <c:pt idx="41">
                  <c:v>-4.0653869505928846</c:v>
                </c:pt>
                <c:pt idx="42">
                  <c:v>-4.0353139940097495</c:v>
                </c:pt>
                <c:pt idx="43">
                  <c:v>-3.9579280280974563</c:v>
                </c:pt>
                <c:pt idx="44">
                  <c:v>-3.5040874149864032</c:v>
                </c:pt>
                <c:pt idx="45">
                  <c:v>-4.5450841891176204</c:v>
                </c:pt>
                <c:pt idx="48">
                  <c:v>-2.9475885085955569</c:v>
                </c:pt>
                <c:pt idx="49">
                  <c:v>-0.87541247045424408</c:v>
                </c:pt>
                <c:pt idx="50">
                  <c:v>-2.7538942447377144</c:v>
                </c:pt>
                <c:pt idx="51">
                  <c:v>-3.3654135380422536</c:v>
                </c:pt>
                <c:pt idx="52">
                  <c:v>-1.6491096062202157</c:v>
                </c:pt>
                <c:pt idx="53">
                  <c:v>-0.67046362505776957</c:v>
                </c:pt>
                <c:pt idx="54">
                  <c:v>-0.98590272128601042</c:v>
                </c:pt>
                <c:pt idx="55">
                  <c:v>-1.7102672362967701</c:v>
                </c:pt>
                <c:pt idx="56">
                  <c:v>-3.0780985579089122</c:v>
                </c:pt>
                <c:pt idx="57">
                  <c:v>-2.1473682216030006</c:v>
                </c:pt>
                <c:pt idx="58">
                  <c:v>-1.7929106563792911</c:v>
                </c:pt>
                <c:pt idx="59">
                  <c:v>-2.337104457298401</c:v>
                </c:pt>
                <c:pt idx="60">
                  <c:v>-1.1689923793947175</c:v>
                </c:pt>
                <c:pt idx="61">
                  <c:v>-1.7273031480861796</c:v>
                </c:pt>
                <c:pt idx="64">
                  <c:v>-2.2281101243872388</c:v>
                </c:pt>
                <c:pt idx="65">
                  <c:v>-1.2729417420909341</c:v>
                </c:pt>
                <c:pt idx="66">
                  <c:v>-1.1789853218598845</c:v>
                </c:pt>
                <c:pt idx="67">
                  <c:v>-1.2802484193152996</c:v>
                </c:pt>
                <c:pt idx="68">
                  <c:v>-1.7480061969148044</c:v>
                </c:pt>
                <c:pt idx="69">
                  <c:v>-1.4648160211120578</c:v>
                </c:pt>
                <c:pt idx="70">
                  <c:v>-0.4635435535861922</c:v>
                </c:pt>
                <c:pt idx="71">
                  <c:v>-1.0513906355174967</c:v>
                </c:pt>
                <c:pt idx="72">
                  <c:v>-1.3267992995553424</c:v>
                </c:pt>
                <c:pt idx="73">
                  <c:v>-1.4335949794618708</c:v>
                </c:pt>
                <c:pt idx="74">
                  <c:v>-1.8430597236437325</c:v>
                </c:pt>
                <c:pt idx="75">
                  <c:v>-1.4309303758471967</c:v>
                </c:pt>
                <c:pt idx="76">
                  <c:v>-1.5192131344085555</c:v>
                </c:pt>
                <c:pt idx="77">
                  <c:v>-1.7439642895808523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484-41B7-8B64-6D69289A4B0F}"/>
            </c:ext>
          </c:extLst>
        </c:ser>
        <c:ser>
          <c:idx val="5"/>
          <c:order val="5"/>
          <c:tx>
            <c:strRef>
              <c:f>'33. ábra'!$A$10</c:f>
              <c:strCache>
                <c:ptCount val="1"/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val>
            <c:numRef>
              <c:f>'33. ábra'!$C$10:$CC$10</c:f>
              <c:numCache>
                <c:formatCode>General</c:formatCode>
                <c:ptCount val="79"/>
                <c:pt idx="0">
                  <c:v>-10000</c:v>
                </c:pt>
                <c:pt idx="1">
                  <c:v>-10000</c:v>
                </c:pt>
                <c:pt idx="2">
                  <c:v>-10000</c:v>
                </c:pt>
                <c:pt idx="3">
                  <c:v>-10000</c:v>
                </c:pt>
                <c:pt idx="4">
                  <c:v>-10000</c:v>
                </c:pt>
                <c:pt idx="5">
                  <c:v>-10000</c:v>
                </c:pt>
                <c:pt idx="6">
                  <c:v>-10000</c:v>
                </c:pt>
                <c:pt idx="7">
                  <c:v>-10000</c:v>
                </c:pt>
                <c:pt idx="8">
                  <c:v>-10000</c:v>
                </c:pt>
                <c:pt idx="9">
                  <c:v>-10000</c:v>
                </c:pt>
                <c:pt idx="10">
                  <c:v>-10000</c:v>
                </c:pt>
                <c:pt idx="11">
                  <c:v>-10000</c:v>
                </c:pt>
                <c:pt idx="12">
                  <c:v>-10000</c:v>
                </c:pt>
                <c:pt idx="13">
                  <c:v>-10000</c:v>
                </c:pt>
                <c:pt idx="14">
                  <c:v>-10000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-10000</c:v>
                </c:pt>
                <c:pt idx="32">
                  <c:v>-10000</c:v>
                </c:pt>
                <c:pt idx="33">
                  <c:v>-10000</c:v>
                </c:pt>
                <c:pt idx="34">
                  <c:v>-10000</c:v>
                </c:pt>
                <c:pt idx="35">
                  <c:v>-10000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10000</c:v>
                </c:pt>
                <c:pt idx="48">
                  <c:v>10000</c:v>
                </c:pt>
                <c:pt idx="49">
                  <c:v>10000</c:v>
                </c:pt>
                <c:pt idx="50">
                  <c:v>10000</c:v>
                </c:pt>
                <c:pt idx="51">
                  <c:v>10000</c:v>
                </c:pt>
                <c:pt idx="52">
                  <c:v>10000</c:v>
                </c:pt>
                <c:pt idx="53">
                  <c:v>10000</c:v>
                </c:pt>
                <c:pt idx="54">
                  <c:v>10000</c:v>
                </c:pt>
                <c:pt idx="55">
                  <c:v>10000</c:v>
                </c:pt>
                <c:pt idx="56">
                  <c:v>10000</c:v>
                </c:pt>
                <c:pt idx="57">
                  <c:v>10000</c:v>
                </c:pt>
                <c:pt idx="58">
                  <c:v>10000</c:v>
                </c:pt>
                <c:pt idx="59">
                  <c:v>10000</c:v>
                </c:pt>
                <c:pt idx="60">
                  <c:v>10000</c:v>
                </c:pt>
                <c:pt idx="61">
                  <c:v>10000</c:v>
                </c:pt>
                <c:pt idx="62">
                  <c:v>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-10000</c:v>
                </c:pt>
                <c:pt idx="72">
                  <c:v>-10000</c:v>
                </c:pt>
                <c:pt idx="73">
                  <c:v>-10000</c:v>
                </c:pt>
                <c:pt idx="74">
                  <c:v>-10000</c:v>
                </c:pt>
                <c:pt idx="75">
                  <c:v>-10000</c:v>
                </c:pt>
                <c:pt idx="76">
                  <c:v>-10000</c:v>
                </c:pt>
                <c:pt idx="77">
                  <c:v>-10000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484-41B7-8B64-6D69289A4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4849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0156379637287934E-2"/>
              <c:y val="5.0905876251834802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  <a:prstDash val="sysDash"/>
          </a:ln>
          <a:effectLst/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54849331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232051875868458"/>
              <c:y val="8.8896976113279978E-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0"/>
          <c:y val="0.90635173611111108"/>
          <c:w val="0.99323412698412694"/>
          <c:h val="9.358715277777778E-2"/>
        </c:manualLayout>
      </c:layout>
      <c:overlay val="0"/>
      <c:spPr>
        <a:noFill/>
        <a:ln w="25400">
          <a:noFill/>
        </a:ln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8.xml"/><Relationship Id="rId1" Type="http://schemas.openxmlformats.org/officeDocument/2006/relationships/chart" Target="../charts/chart57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0.xml"/><Relationship Id="rId1" Type="http://schemas.openxmlformats.org/officeDocument/2006/relationships/chart" Target="../charts/chart59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4.xml"/><Relationship Id="rId1" Type="http://schemas.openxmlformats.org/officeDocument/2006/relationships/chart" Target="../charts/chart63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6.xml"/><Relationship Id="rId1" Type="http://schemas.openxmlformats.org/officeDocument/2006/relationships/chart" Target="../charts/chart6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220014</xdr:colOff>
      <xdr:row>3</xdr:row>
      <xdr:rowOff>58869</xdr:rowOff>
    </xdr:from>
    <xdr:to>
      <xdr:col>72</xdr:col>
      <xdr:colOff>404556</xdr:colOff>
      <xdr:row>22</xdr:row>
      <xdr:rowOff>30568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3D105B5-7925-4CE7-A3A1-B7D9A293F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64</xdr:col>
      <xdr:colOff>301683</xdr:colOff>
      <xdr:row>23</xdr:row>
      <xdr:rowOff>20788</xdr:rowOff>
    </xdr:from>
    <xdr:to>
      <xdr:col>72</xdr:col>
      <xdr:colOff>539079</xdr:colOff>
      <xdr:row>41</xdr:row>
      <xdr:rowOff>144889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F892D38C-80FF-4DE2-A1B7-2BC7BC58FC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387916</xdr:colOff>
      <xdr:row>5</xdr:row>
      <xdr:rowOff>29033</xdr:rowOff>
    </xdr:from>
    <xdr:to>
      <xdr:col>69</xdr:col>
      <xdr:colOff>550467</xdr:colOff>
      <xdr:row>24</xdr:row>
      <xdr:rowOff>733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1716E97-365A-4B04-9617-02BC71F3B0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61</xdr:col>
      <xdr:colOff>428625</xdr:colOff>
      <xdr:row>25</xdr:row>
      <xdr:rowOff>97632</xdr:rowOff>
    </xdr:from>
    <xdr:to>
      <xdr:col>69</xdr:col>
      <xdr:colOff>591176</xdr:colOff>
      <xdr:row>44</xdr:row>
      <xdr:rowOff>71713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930AD80-917A-4117-B6EA-1AB372FA62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237252</xdr:colOff>
      <xdr:row>2</xdr:row>
      <xdr:rowOff>119745</xdr:rowOff>
    </xdr:from>
    <xdr:to>
      <xdr:col>68</xdr:col>
      <xdr:colOff>338684</xdr:colOff>
      <xdr:row>21</xdr:row>
      <xdr:rowOff>91445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34942DF-20D6-4493-90CB-9ED3D46457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60</xdr:col>
      <xdr:colOff>126002</xdr:colOff>
      <xdr:row>23</xdr:row>
      <xdr:rowOff>37478</xdr:rowOff>
    </xdr:from>
    <xdr:to>
      <xdr:col>68</xdr:col>
      <xdr:colOff>259184</xdr:colOff>
      <xdr:row>42</xdr:row>
      <xdr:rowOff>9178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4D21B7E-3DE7-42B0-8603-CC12E8347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102253</xdr:colOff>
      <xdr:row>8</xdr:row>
      <xdr:rowOff>124104</xdr:rowOff>
    </xdr:from>
    <xdr:to>
      <xdr:col>58</xdr:col>
      <xdr:colOff>235435</xdr:colOff>
      <xdr:row>27</xdr:row>
      <xdr:rowOff>95804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E6C361D-8F84-4107-9909-F040D9553F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113553</xdr:colOff>
      <xdr:row>27</xdr:row>
      <xdr:rowOff>150967</xdr:rowOff>
    </xdr:from>
    <xdr:to>
      <xdr:col>58</xdr:col>
      <xdr:colOff>246735</xdr:colOff>
      <xdr:row>46</xdr:row>
      <xdr:rowOff>122667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CA2E9C7-15F4-4C0F-9FBA-48A7373C2D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179200</xdr:colOff>
      <xdr:row>6</xdr:row>
      <xdr:rowOff>69475</xdr:rowOff>
    </xdr:from>
    <xdr:to>
      <xdr:col>58</xdr:col>
      <xdr:colOff>307900</xdr:colOff>
      <xdr:row>25</xdr:row>
      <xdr:rowOff>45937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53DFF81-384D-477C-8463-ABDA7EDC1B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136283</xdr:colOff>
      <xdr:row>25</xdr:row>
      <xdr:rowOff>144691</xdr:rowOff>
    </xdr:from>
    <xdr:to>
      <xdr:col>58</xdr:col>
      <xdr:colOff>269465</xdr:colOff>
      <xdr:row>44</xdr:row>
      <xdr:rowOff>116391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E3061BB-BDB8-4C78-A029-B0F1F75A6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125479</xdr:colOff>
      <xdr:row>8</xdr:row>
      <xdr:rowOff>67087</xdr:rowOff>
    </xdr:from>
    <xdr:to>
      <xdr:col>65</xdr:col>
      <xdr:colOff>258661</xdr:colOff>
      <xdr:row>26</xdr:row>
      <xdr:rowOff>113054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05D5F989-0243-4E00-A27F-B7228CCA2A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57</xdr:col>
      <xdr:colOff>38100</xdr:colOff>
      <xdr:row>29</xdr:row>
      <xdr:rowOff>15875</xdr:rowOff>
    </xdr:from>
    <xdr:to>
      <xdr:col>65</xdr:col>
      <xdr:colOff>158582</xdr:colOff>
      <xdr:row>47</xdr:row>
      <xdr:rowOff>139975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C8808DE8-653F-44B4-8561-0FA068C3B6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12891566" y="272943"/>
    <xdr:ext cx="5040000" cy="3024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A25641-7A56-472C-8EB9-2D8C9C81BC3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2866824" y="3407110"/>
    <xdr:ext cx="5040000" cy="3060000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8B6CA8F-E9DE-4556-9FC7-3D6023999A5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547686</xdr:colOff>
      <xdr:row>3</xdr:row>
      <xdr:rowOff>26987</xdr:rowOff>
    </xdr:from>
    <xdr:to>
      <xdr:col>69</xdr:col>
      <xdr:colOff>71268</xdr:colOff>
      <xdr:row>21</xdr:row>
      <xdr:rowOff>151087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9C6F548-6F95-4932-B1C7-B33A32AF8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60</xdr:col>
      <xdr:colOff>566209</xdr:colOff>
      <xdr:row>22</xdr:row>
      <xdr:rowOff>9524</xdr:rowOff>
    </xdr:from>
    <xdr:to>
      <xdr:col>69</xdr:col>
      <xdr:colOff>89791</xdr:colOff>
      <xdr:row>40</xdr:row>
      <xdr:rowOff>133624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8DAEE97-5641-40B6-8460-647BAC1856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152</xdr:col>
      <xdr:colOff>61219</xdr:colOff>
      <xdr:row>10</xdr:row>
      <xdr:rowOff>125980</xdr:rowOff>
    </xdr:from>
    <xdr:to>
      <xdr:col>160</xdr:col>
      <xdr:colOff>201604</xdr:colOff>
      <xdr:row>29</xdr:row>
      <xdr:rowOff>97679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3F7F7E31-78AE-4063-AF07-D083B026A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152</xdr:col>
      <xdr:colOff>54909</xdr:colOff>
      <xdr:row>30</xdr:row>
      <xdr:rowOff>97492</xdr:rowOff>
    </xdr:from>
    <xdr:to>
      <xdr:col>160</xdr:col>
      <xdr:colOff>192574</xdr:colOff>
      <xdr:row>49</xdr:row>
      <xdr:rowOff>40057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31D1E3DC-D601-443C-B311-AA7E99D325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144283</xdr:colOff>
      <xdr:row>5</xdr:row>
      <xdr:rowOff>57856</xdr:rowOff>
    </xdr:from>
    <xdr:to>
      <xdr:col>57</xdr:col>
      <xdr:colOff>613833</xdr:colOff>
      <xdr:row>24</xdr:row>
      <xdr:rowOff>29556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ACB34334-57AC-4DCD-B61C-54EE9622A2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52</xdr:col>
      <xdr:colOff>35982</xdr:colOff>
      <xdr:row>24</xdr:row>
      <xdr:rowOff>116062</xdr:rowOff>
    </xdr:from>
    <xdr:to>
      <xdr:col>57</xdr:col>
      <xdr:colOff>754422</xdr:colOff>
      <xdr:row>43</xdr:row>
      <xdr:rowOff>94817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6E63AEA7-6572-46C3-A2E0-56D9F5FD2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156882</xdr:colOff>
      <xdr:row>9</xdr:row>
      <xdr:rowOff>112059</xdr:rowOff>
    </xdr:from>
    <xdr:to>
      <xdr:col>52</xdr:col>
      <xdr:colOff>215250</xdr:colOff>
      <xdr:row>30</xdr:row>
      <xdr:rowOff>35480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2685FB4-27AB-4751-8E45-0FEAC8A8A0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52</xdr:col>
      <xdr:colOff>294908</xdr:colOff>
      <xdr:row>9</xdr:row>
      <xdr:rowOff>100979</xdr:rowOff>
    </xdr:from>
    <xdr:to>
      <xdr:col>60</xdr:col>
      <xdr:colOff>428090</xdr:colOff>
      <xdr:row>28</xdr:row>
      <xdr:rowOff>75666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1490528-A09E-4E2A-9583-50E90794D8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0.22282</cdr:x>
      <cdr:y>0.54716</cdr:y>
    </cdr:from>
    <cdr:to>
      <cdr:x>0.7624</cdr:x>
      <cdr:y>0.59566</cdr:y>
    </cdr:to>
    <cdr:sp macro="" textlink="">
      <cdr:nvSpPr>
        <cdr:cNvPr id="4" name="Téglalap 3">
          <a:extLst xmlns:a="http://schemas.openxmlformats.org/drawingml/2006/main">
            <a:ext uri="{FF2B5EF4-FFF2-40B4-BE49-F238E27FC236}">
              <a16:creationId xmlns:a16="http://schemas.microsoft.com/office/drawing/2014/main" id="{C47EE215-3074-4B9D-A7DA-45B0CA202FD7}"/>
            </a:ext>
          </a:extLst>
        </cdr:cNvPr>
        <cdr:cNvSpPr/>
      </cdr:nvSpPr>
      <cdr:spPr>
        <a:xfrm xmlns:a="http://schemas.openxmlformats.org/drawingml/2006/main">
          <a:off x="1091649" y="1760746"/>
          <a:ext cx="2643569" cy="156071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/>
            <a:t>Finanszírozási képesség - forráskiáramlás</a:t>
          </a:r>
        </a:p>
      </cdr:txBody>
    </cdr:sp>
  </cdr:relSizeAnchor>
  <cdr:relSizeAnchor xmlns:cdr="http://schemas.openxmlformats.org/drawingml/2006/chartDrawing">
    <cdr:from>
      <cdr:x>0.24316</cdr:x>
      <cdr:y>0.08805</cdr:y>
    </cdr:from>
    <cdr:to>
      <cdr:x>0.78734</cdr:x>
      <cdr:y>0.15318</cdr:y>
    </cdr:to>
    <cdr:sp macro="" textlink="">
      <cdr:nvSpPr>
        <cdr:cNvPr id="5" name="Téglalap 4">
          <a:extLst xmlns:a="http://schemas.openxmlformats.org/drawingml/2006/main">
            <a:ext uri="{FF2B5EF4-FFF2-40B4-BE49-F238E27FC236}">
              <a16:creationId xmlns:a16="http://schemas.microsoft.com/office/drawing/2014/main" id="{58C2212C-C5D7-48F4-9482-9CCB9B0F387F}"/>
            </a:ext>
          </a:extLst>
        </cdr:cNvPr>
        <cdr:cNvSpPr/>
      </cdr:nvSpPr>
      <cdr:spPr>
        <a:xfrm xmlns:a="http://schemas.openxmlformats.org/drawingml/2006/main">
          <a:off x="1203786" y="259965"/>
          <a:ext cx="2694012" cy="192294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/>
            <a:t>Finanszírozási igény - forrásbeáramlás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0.28079</cdr:x>
      <cdr:y>0.54555</cdr:y>
    </cdr:from>
    <cdr:to>
      <cdr:x>0.77121</cdr:x>
      <cdr:y>0.59711</cdr:y>
    </cdr:to>
    <cdr:sp macro="" textlink="">
      <cdr:nvSpPr>
        <cdr:cNvPr id="4" name="Téglalap 3">
          <a:extLst xmlns:a="http://schemas.openxmlformats.org/drawingml/2006/main">
            <a:ext uri="{FF2B5EF4-FFF2-40B4-BE49-F238E27FC236}">
              <a16:creationId xmlns:a16="http://schemas.microsoft.com/office/drawing/2014/main" id="{C47EE215-3074-4B9D-A7DA-45B0CA202FD7}"/>
            </a:ext>
          </a:extLst>
        </cdr:cNvPr>
        <cdr:cNvSpPr/>
      </cdr:nvSpPr>
      <cdr:spPr>
        <a:xfrm xmlns:a="http://schemas.openxmlformats.org/drawingml/2006/main">
          <a:off x="1396673" y="1612333"/>
          <a:ext cx="2439410" cy="152383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100"/>
            <a:t>Net lending - </a:t>
          </a:r>
          <a:r>
            <a:rPr lang="hu-HU" sz="1000"/>
            <a:t>outflow</a:t>
          </a:r>
          <a:r>
            <a:rPr lang="hu-HU" sz="1100"/>
            <a:t> of funds</a:t>
          </a:r>
        </a:p>
      </cdr:txBody>
    </cdr:sp>
  </cdr:relSizeAnchor>
  <cdr:relSizeAnchor xmlns:cdr="http://schemas.openxmlformats.org/drawingml/2006/chartDrawing">
    <cdr:from>
      <cdr:x>0.42573</cdr:x>
      <cdr:y>0.09658</cdr:y>
    </cdr:from>
    <cdr:to>
      <cdr:x>0.91566</cdr:x>
      <cdr:y>0.16017</cdr:y>
    </cdr:to>
    <cdr:sp macro="" textlink="">
      <cdr:nvSpPr>
        <cdr:cNvPr id="5" name="Téglalap 4">
          <a:extLst xmlns:a="http://schemas.openxmlformats.org/drawingml/2006/main">
            <a:ext uri="{FF2B5EF4-FFF2-40B4-BE49-F238E27FC236}">
              <a16:creationId xmlns:a16="http://schemas.microsoft.com/office/drawing/2014/main" id="{58C2212C-C5D7-48F4-9482-9CCB9B0F387F}"/>
            </a:ext>
          </a:extLst>
        </cdr:cNvPr>
        <cdr:cNvSpPr/>
      </cdr:nvSpPr>
      <cdr:spPr>
        <a:xfrm xmlns:a="http://schemas.openxmlformats.org/drawingml/2006/main">
          <a:off x="2015836" y="272447"/>
          <a:ext cx="2319897" cy="179386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/>
            <a:t>Net borrowing</a:t>
          </a:r>
          <a:r>
            <a:rPr lang="hu-HU" sz="1000" baseline="0"/>
            <a:t> - inflow of funds</a:t>
          </a:r>
          <a:endParaRPr lang="hu-HU" sz="1000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93771</xdr:colOff>
      <xdr:row>0</xdr:row>
      <xdr:rowOff>42769</xdr:rowOff>
    </xdr:from>
    <xdr:to>
      <xdr:col>68</xdr:col>
      <xdr:colOff>226952</xdr:colOff>
      <xdr:row>19</xdr:row>
      <xdr:rowOff>4944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AAE65F0-D357-4C4D-8D05-D44FC58439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60</xdr:col>
      <xdr:colOff>46613</xdr:colOff>
      <xdr:row>19</xdr:row>
      <xdr:rowOff>131855</xdr:rowOff>
    </xdr:from>
    <xdr:to>
      <xdr:col>68</xdr:col>
      <xdr:colOff>179794</xdr:colOff>
      <xdr:row>38</xdr:row>
      <xdr:rowOff>96752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2C2B2BB-C4DA-4B01-9831-B04080E82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316139</xdr:colOff>
      <xdr:row>8</xdr:row>
      <xdr:rowOff>122010</xdr:rowOff>
    </xdr:from>
    <xdr:to>
      <xdr:col>51</xdr:col>
      <xdr:colOff>43089</xdr:colOff>
      <xdr:row>23</xdr:row>
      <xdr:rowOff>16782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A57C65C-D483-48BF-B9BB-5AC0133C17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363681</xdr:colOff>
      <xdr:row>8</xdr:row>
      <xdr:rowOff>103909</xdr:rowOff>
    </xdr:from>
    <xdr:to>
      <xdr:col>43</xdr:col>
      <xdr:colOff>90632</xdr:colOff>
      <xdr:row>22</xdr:row>
      <xdr:rowOff>189181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4159A03F-DCDD-4A08-BA6E-FABC67482B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498022</xdr:colOff>
      <xdr:row>10</xdr:row>
      <xdr:rowOff>454</xdr:rowOff>
    </xdr:from>
    <xdr:to>
      <xdr:col>61</xdr:col>
      <xdr:colOff>53354</xdr:colOff>
      <xdr:row>29</xdr:row>
      <xdr:rowOff>81011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BA1F111-D47C-4B6B-B430-4C1F39B05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52</xdr:col>
      <xdr:colOff>417154</xdr:colOff>
      <xdr:row>32</xdr:row>
      <xdr:rowOff>34904</xdr:rowOff>
    </xdr:from>
    <xdr:to>
      <xdr:col>60</xdr:col>
      <xdr:colOff>550337</xdr:colOff>
      <xdr:row>51</xdr:row>
      <xdr:rowOff>7672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7766A34D-A5BD-47C4-943B-F72FAF975E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465667</xdr:colOff>
      <xdr:row>5</xdr:row>
      <xdr:rowOff>12700</xdr:rowOff>
    </xdr:from>
    <xdr:to>
      <xdr:col>68</xdr:col>
      <xdr:colOff>567099</xdr:colOff>
      <xdr:row>23</xdr:row>
      <xdr:rowOff>136800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D3320C5F-23EA-4224-A192-91CA8B128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60</xdr:col>
      <xdr:colOff>545042</xdr:colOff>
      <xdr:row>25</xdr:row>
      <xdr:rowOff>17992</xdr:rowOff>
    </xdr:from>
    <xdr:to>
      <xdr:col>69</xdr:col>
      <xdr:colOff>68624</xdr:colOff>
      <xdr:row>43</xdr:row>
      <xdr:rowOff>142092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900F7F5E-8A55-4C3D-B05B-B3DB8D0D60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178856</xdr:colOff>
      <xdr:row>0</xdr:row>
      <xdr:rowOff>0</xdr:rowOff>
    </xdr:from>
    <xdr:to>
      <xdr:col>68</xdr:col>
      <xdr:colOff>280288</xdr:colOff>
      <xdr:row>16</xdr:row>
      <xdr:rowOff>11351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8A0644C5-79E1-4FA8-828B-4EB04F3E1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60</xdr:col>
      <xdr:colOff>235128</xdr:colOff>
      <xdr:row>16</xdr:row>
      <xdr:rowOff>78757</xdr:rowOff>
    </xdr:from>
    <xdr:to>
      <xdr:col>68</xdr:col>
      <xdr:colOff>336560</xdr:colOff>
      <xdr:row>35</xdr:row>
      <xdr:rowOff>50457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34758CE2-0ABD-4AC4-9878-1DEFC44FAA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393494</xdr:colOff>
      <xdr:row>4</xdr:row>
      <xdr:rowOff>104321</xdr:rowOff>
    </xdr:from>
    <xdr:to>
      <xdr:col>32</xdr:col>
      <xdr:colOff>84667</xdr:colOff>
      <xdr:row>22</xdr:row>
      <xdr:rowOff>101908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AFB6A059-1D8A-4710-908D-22C15351BF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418440</xdr:colOff>
      <xdr:row>24</xdr:row>
      <xdr:rowOff>31750</xdr:rowOff>
    </xdr:from>
    <xdr:to>
      <xdr:col>32</xdr:col>
      <xdr:colOff>116416</xdr:colOff>
      <xdr:row>43</xdr:row>
      <xdr:rowOff>16150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AFDF74CB-1D4C-4C74-BEB6-400A1F5C2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376739</xdr:colOff>
      <xdr:row>8</xdr:row>
      <xdr:rowOff>105834</xdr:rowOff>
    </xdr:from>
    <xdr:to>
      <xdr:col>65</xdr:col>
      <xdr:colOff>46371</xdr:colOff>
      <xdr:row>27</xdr:row>
      <xdr:rowOff>70479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0BE7E37-11BC-455E-B01D-5D029C6D32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56</xdr:col>
      <xdr:colOff>481512</xdr:colOff>
      <xdr:row>29</xdr:row>
      <xdr:rowOff>80789</xdr:rowOff>
    </xdr:from>
    <xdr:to>
      <xdr:col>65</xdr:col>
      <xdr:colOff>59069</xdr:colOff>
      <xdr:row>48</xdr:row>
      <xdr:rowOff>59544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1E7E429-1121-4DD6-9298-F4F0EAD15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Egyenes összekötő 2">
          <a:extLst xmlns:a="http://schemas.openxmlformats.org/drawingml/2006/main">
            <a:ext uri="{FF2B5EF4-FFF2-40B4-BE49-F238E27FC236}">
              <a16:creationId xmlns:a16="http://schemas.microsoft.com/office/drawing/2014/main" id="{1CA764BA-CBF8-4BB7-A3EB-304456ED8E73}"/>
            </a:ext>
          </a:extLst>
        </cdr:cNvPr>
        <cdr:cNvSpPr/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Egyenes összekötő 2">
          <a:extLst xmlns:a="http://schemas.openxmlformats.org/drawingml/2006/main">
            <a:ext uri="{FF2B5EF4-FFF2-40B4-BE49-F238E27FC236}">
              <a16:creationId xmlns:a16="http://schemas.microsoft.com/office/drawing/2014/main" id="{1CA764BA-CBF8-4BB7-A3EB-304456ED8E73}"/>
            </a:ext>
          </a:extLst>
        </cdr:cNvPr>
        <cdr:cNvSpPr/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142876</xdr:colOff>
      <xdr:row>6</xdr:row>
      <xdr:rowOff>51858</xdr:rowOff>
    </xdr:from>
    <xdr:to>
      <xdr:col>68</xdr:col>
      <xdr:colOff>276058</xdr:colOff>
      <xdr:row>25</xdr:row>
      <xdr:rowOff>23558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548E79CF-6EAF-43A0-A3F1-7583E6E740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60</xdr:col>
      <xdr:colOff>195793</xdr:colOff>
      <xdr:row>26</xdr:row>
      <xdr:rowOff>141817</xdr:rowOff>
    </xdr:from>
    <xdr:to>
      <xdr:col>68</xdr:col>
      <xdr:colOff>360725</xdr:colOff>
      <xdr:row>45</xdr:row>
      <xdr:rowOff>113517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A59E7402-3DAE-4A53-A6A4-0B69605653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269874</xdr:colOff>
      <xdr:row>12</xdr:row>
      <xdr:rowOff>93137</xdr:rowOff>
    </xdr:from>
    <xdr:to>
      <xdr:col>72</xdr:col>
      <xdr:colOff>371306</xdr:colOff>
      <xdr:row>31</xdr:row>
      <xdr:rowOff>64837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A2292B9-471E-49B3-B589-216278C06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64</xdr:col>
      <xdr:colOff>226482</xdr:colOff>
      <xdr:row>32</xdr:row>
      <xdr:rowOff>146051</xdr:rowOff>
    </xdr:from>
    <xdr:to>
      <xdr:col>72</xdr:col>
      <xdr:colOff>359664</xdr:colOff>
      <xdr:row>51</xdr:row>
      <xdr:rowOff>117751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A9DD025-D6D0-45CD-8043-11EED4EE4B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63</xdr:col>
      <xdr:colOff>457200</xdr:colOff>
      <xdr:row>8</xdr:row>
      <xdr:rowOff>28575</xdr:rowOff>
    </xdr:from>
    <xdr:to>
      <xdr:col>71</xdr:col>
      <xdr:colOff>590382</xdr:colOff>
      <xdr:row>27</xdr:row>
      <xdr:rowOff>275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F4C82CD-EF15-46CE-B8EC-56AF0F75FE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63</xdr:col>
      <xdr:colOff>381000</xdr:colOff>
      <xdr:row>28</xdr:row>
      <xdr:rowOff>92075</xdr:rowOff>
    </xdr:from>
    <xdr:to>
      <xdr:col>71</xdr:col>
      <xdr:colOff>517357</xdr:colOff>
      <xdr:row>47</xdr:row>
      <xdr:rowOff>63775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3825D6E-9D44-44D2-87AA-218B8D9513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30161</xdr:colOff>
      <xdr:row>10</xdr:row>
      <xdr:rowOff>112711</xdr:rowOff>
    </xdr:from>
    <xdr:to>
      <xdr:col>70</xdr:col>
      <xdr:colOff>131593</xdr:colOff>
      <xdr:row>29</xdr:row>
      <xdr:rowOff>84411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D10840E-DEDA-4E28-AB90-F3D784F06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62</xdr:col>
      <xdr:colOff>127000</xdr:colOff>
      <xdr:row>30</xdr:row>
      <xdr:rowOff>117474</xdr:rowOff>
    </xdr:from>
    <xdr:to>
      <xdr:col>70</xdr:col>
      <xdr:colOff>260182</xdr:colOff>
      <xdr:row>49</xdr:row>
      <xdr:rowOff>89174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6D71769-8F33-4E8C-B09C-21F8B26C58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883708" y="2374900"/>
    <xdr:ext cx="5040000" cy="2880000"/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60E5939A-F9CB-4F1E-AAB8-624791B4A3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223001" y="2402417"/>
    <xdr:ext cx="5040000" cy="2880000"/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438A6E4A-24C0-487E-984D-8134B8B172A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0.24007</cdr:x>
      <cdr:y>0.05185</cdr:y>
    </cdr:from>
    <cdr:to>
      <cdr:x>0.24261</cdr:x>
      <cdr:y>0.82685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8FD8CB3B-4D60-4FE7-A70C-A2E34981BD27}"/>
            </a:ext>
          </a:extLst>
        </cdr:cNvPr>
        <cdr:cNvCxnSpPr/>
      </cdr:nvCxnSpPr>
      <cdr:spPr>
        <a:xfrm xmlns:a="http://schemas.openxmlformats.org/drawingml/2006/main" flipH="1" flipV="1">
          <a:off x="1209953" y="149328"/>
          <a:ext cx="12801" cy="223200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0.49846</cdr:x>
      <cdr:y>0.05733</cdr:y>
    </cdr:from>
    <cdr:to>
      <cdr:x>0.50302</cdr:x>
      <cdr:y>0.83233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822A7DC6-1AF4-4B30-BD02-EA7F68AF2D2A}"/>
            </a:ext>
          </a:extLst>
        </cdr:cNvPr>
        <cdr:cNvCxnSpPr/>
      </cdr:nvCxnSpPr>
      <cdr:spPr>
        <a:xfrm xmlns:a="http://schemas.openxmlformats.org/drawingml/2006/main" flipV="1">
          <a:off x="2512238" y="165110"/>
          <a:ext cx="22983" cy="223200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0.24007</cdr:x>
      <cdr:y>0.05185</cdr:y>
    </cdr:from>
    <cdr:to>
      <cdr:x>0.24261</cdr:x>
      <cdr:y>0.82685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8FD8CB3B-4D60-4FE7-A70C-A2E34981BD27}"/>
            </a:ext>
          </a:extLst>
        </cdr:cNvPr>
        <cdr:cNvCxnSpPr/>
      </cdr:nvCxnSpPr>
      <cdr:spPr>
        <a:xfrm xmlns:a="http://schemas.openxmlformats.org/drawingml/2006/main" flipH="1" flipV="1">
          <a:off x="1209953" y="149328"/>
          <a:ext cx="12801" cy="223200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0.49846</cdr:x>
      <cdr:y>0.05733</cdr:y>
    </cdr:from>
    <cdr:to>
      <cdr:x>0.50302</cdr:x>
      <cdr:y>0.83233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822A7DC6-1AF4-4B30-BD02-EA7F68AF2D2A}"/>
            </a:ext>
          </a:extLst>
        </cdr:cNvPr>
        <cdr:cNvCxnSpPr/>
      </cdr:nvCxnSpPr>
      <cdr:spPr>
        <a:xfrm xmlns:a="http://schemas.openxmlformats.org/drawingml/2006/main" flipV="1">
          <a:off x="2512238" y="165110"/>
          <a:ext cx="22983" cy="223200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1504950" y="1771650"/>
    <xdr:ext cx="5040000" cy="288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BA4275-5AA1-4EA0-BA22-6D6642F3F2E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917531" y="1714500"/>
    <xdr:ext cx="5040000" cy="28800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DEE2726-AD0C-4289-B639-5D8E96DB562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3566272" y="1517463"/>
    <xdr:ext cx="5040000" cy="288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B1A9B1C-4D21-4B2D-9586-717FAA42663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8774906" y="1524000"/>
    <xdr:ext cx="5040000" cy="2880000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21BDC992-A636-4113-A4DA-F41DC89A107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7089320" y="1020536"/>
    <xdr:ext cx="5040000" cy="288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5C6CC3-F90A-4ADD-BC8A-F7D12778209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2601726" y="1147536"/>
    <xdr:ext cx="5040000" cy="2880000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F1B90812-3306-4790-A2F1-46AE6C3DDDF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0.90744</cdr:x>
      <cdr:y>0.05355</cdr:y>
    </cdr:from>
    <cdr:to>
      <cdr:x>0.99144</cdr:x>
      <cdr:y>0.13439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0C6051A-D0A6-EEEE-3F98-48646401D317}"/>
            </a:ext>
          </a:extLst>
        </cdr:cNvPr>
        <cdr:cNvSpPr txBox="1"/>
      </cdr:nvSpPr>
      <cdr:spPr>
        <a:xfrm xmlns:a="http://schemas.openxmlformats.org/drawingml/2006/main">
          <a:off x="4573512" y="154213"/>
          <a:ext cx="423333" cy="2328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800"/>
            <a:t>55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0.90462</cdr:x>
      <cdr:y>0.05439</cdr:y>
    </cdr:from>
    <cdr:to>
      <cdr:x>0.98862</cdr:x>
      <cdr:y>0.13523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72FF3BB-9503-A8DC-892F-2711B553D709}"/>
            </a:ext>
          </a:extLst>
        </cdr:cNvPr>
        <cdr:cNvSpPr txBox="1"/>
      </cdr:nvSpPr>
      <cdr:spPr>
        <a:xfrm xmlns:a="http://schemas.openxmlformats.org/drawingml/2006/main">
          <a:off x="4559300" y="156633"/>
          <a:ext cx="423333" cy="2328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800"/>
            <a:t>55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2155031" y="2857500"/>
    <xdr:ext cx="5038700" cy="288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E71072-2E04-4F12-82C3-0DA1D8BBBFC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7620000" y="2881312"/>
    <xdr:ext cx="5038700" cy="2880000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F2E14EDB-83C9-419C-B014-C2ECCAD78C8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717176" y="1131794"/>
    <xdr:ext cx="5040000" cy="288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D43DB0D-F71D-4FDF-9020-7C360D3A47F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320118" y="1143000"/>
    <xdr:ext cx="5040000" cy="2880000"/>
    <xdr:graphicFrame macro="">
      <xdr:nvGraphicFramePr>
        <xdr:cNvPr id="3" name="Diagram 3">
          <a:extLst>
            <a:ext uri="{FF2B5EF4-FFF2-40B4-BE49-F238E27FC236}">
              <a16:creationId xmlns:a16="http://schemas.microsoft.com/office/drawing/2014/main" id="{44A34575-A68A-4F3D-86D8-E3C3DCB7F12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1047750" y="1386416"/>
    <xdr:ext cx="5040000" cy="288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779B03-5628-437B-8964-6DAC7D7A4C9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963833" y="1333500"/>
    <xdr:ext cx="5040000" cy="2880000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492650D-F4B6-47FC-8CBE-188E53A4666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2066925" y="1714500"/>
    <xdr:ext cx="5040000" cy="28800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64AB821-1FEF-49C2-BB4A-5ED631EEA22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7410450" y="1714500"/>
    <xdr:ext cx="5040000" cy="2880000"/>
    <xdr:graphicFrame macro="">
      <xdr:nvGraphicFramePr>
        <xdr:cNvPr id="4" name="Diagram 4">
          <a:extLst>
            <a:ext uri="{FF2B5EF4-FFF2-40B4-BE49-F238E27FC236}">
              <a16:creationId xmlns:a16="http://schemas.microsoft.com/office/drawing/2014/main" id="{BA1690AF-0561-4038-9134-41745DB479B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1409700" y="2009775"/>
    <xdr:ext cx="5040000" cy="2880000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DD2B319-4BD2-40FC-A2A0-4FACD818D4F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810375" y="2000250"/>
    <xdr:ext cx="5040000" cy="2880000"/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8ECA9490-7A9D-4006-9069-A7C5DA9018F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2324100" y="1790700"/>
    <xdr:ext cx="5040000" cy="2880000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4991BDCC-B6B3-4234-8371-065995F16B6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7410450" y="1714500"/>
    <xdr:ext cx="5040000" cy="2880000"/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3D1BB16A-B3F2-4C5F-9FFF-1E38EDD69D7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941293" y="2207558"/>
    <xdr:ext cx="5040000" cy="288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0DED358-A742-4DBB-A8DC-FFFA9378772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499410" y="1979705"/>
    <xdr:ext cx="5040000" cy="2880000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AC51DF88-9391-4E1A-937A-2617DCC6F9C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HCR2006\IFB\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sp\KimR$\My%20Documents\xl%20stuff\PYRAMI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PPF\_Common\MTO\Monet&#225;ris%20Program\projektek\BOP_publikacio\2021_Q2\&#193;BR&#193;K_T&#214;RZS_21Q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HCR2006\IFB\HCR06_IFB_minta_eng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mnb/HCR2006/IFB/HCR06_IFB_minta_eng_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HCR%20RUSSIA\Russia_2002\DATA%20PROCESSING\SMOOTHING\FOR%20CO'S%20TURKEY%2020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PPF\_Common\MTO\Monet&#225;ris%20Program\V&#225;llalat\alapadatok_uj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Konjunktura%20elemzo%20osztaly\_Common\Munkapiac\DATA\L&#233;tsz&#225;m\D_OMK_q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KKF\Konjunktura%20elemzo%20osztaly\_Common\Munkapiac\Kapacit&#225;s%20kihaszn&#225;lts&#225;g\Charts_k&#252;ld&#233;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_Common\Macro%20monitoring%20team\Data_SA\KKER-CA\kker_&#225;rindexek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_Workflow\OMBMappa\OmniBuS\Tablareform_2007\P_Nem%20pu-i%20vall.%20szektor%20fin.%20kepesseg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projektek\BOP_publikacio\M1_M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H&#225;ztart&#225;s\abrak\M1re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_Common\2011%20projektek\IR\2011%20szeptember\&#225;br&#225;k\3.%20fejezet%20-%203rd%20chapter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GMT\GEP\GEP19a\Working\Chapter%201\Charts\1.10.A-F%20Commodity%20cha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  <sheetName val="USA_segélykérelmek"/>
      <sheetName val="31"/>
      <sheetName val="32"/>
      <sheetName val="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RAMID"/>
      <sheetName val="GRAPH3"/>
      <sheetName val="GRAPH2"/>
      <sheetName val="GRAPH1"/>
    </sheetNames>
    <sheetDataSet>
      <sheetData sheetId="0" refreshError="1">
        <row r="1">
          <cell r="A1" t="str">
            <v>Table</v>
          </cell>
        </row>
        <row r="184">
          <cell r="A184" t="str">
            <v>0-4</v>
          </cell>
          <cell r="B184">
            <v>15.564337483590073</v>
          </cell>
          <cell r="C184">
            <v>14.944044267261317</v>
          </cell>
          <cell r="D184">
            <v>7.4453595975015752</v>
          </cell>
        </row>
        <row r="185">
          <cell r="A185" t="str">
            <v>5-9</v>
          </cell>
          <cell r="B185">
            <v>15.785675600616088</v>
          </cell>
          <cell r="C185">
            <v>13.125198863104645</v>
          </cell>
          <cell r="D185">
            <v>7.5512389435148597</v>
          </cell>
        </row>
        <row r="186">
          <cell r="A186" t="str">
            <v>10-14</v>
          </cell>
          <cell r="B186">
            <v>12.676992134168875</v>
          </cell>
          <cell r="C186">
            <v>9.1270477886422761</v>
          </cell>
          <cell r="D186">
            <v>6.0641684975733003</v>
          </cell>
        </row>
        <row r="187">
          <cell r="A187" t="str">
            <v>15-19</v>
          </cell>
          <cell r="B187">
            <v>7.3529229533422313</v>
          </cell>
          <cell r="C187">
            <v>6.4082047908962814</v>
          </cell>
          <cell r="D187">
            <v>3.5173456973723161</v>
          </cell>
        </row>
        <row r="188">
          <cell r="A188" t="str">
            <v>20-24</v>
          </cell>
          <cell r="B188">
            <v>7.6951897501463318</v>
          </cell>
          <cell r="C188">
            <v>8.1590690933981467</v>
          </cell>
          <cell r="D188">
            <v>3.6810725108764744</v>
          </cell>
        </row>
        <row r="189">
          <cell r="A189" t="str">
            <v>25-29</v>
          </cell>
          <cell r="B189">
            <v>8.0759437940407448</v>
          </cell>
          <cell r="C189">
            <v>9.0895144665388603</v>
          </cell>
          <cell r="D189">
            <v>3.8632100916110015</v>
          </cell>
        </row>
        <row r="190">
          <cell r="A190" t="str">
            <v>30-34</v>
          </cell>
          <cell r="B190">
            <v>7.255174092834447</v>
          </cell>
          <cell r="C190">
            <v>9.0593674883222235</v>
          </cell>
          <cell r="D190">
            <v>3.4705865328724599</v>
          </cell>
        </row>
        <row r="191">
          <cell r="A191" t="str">
            <v>35-39</v>
          </cell>
          <cell r="B191">
            <v>7.3227818990394953</v>
          </cell>
          <cell r="C191">
            <v>7.933936005518702</v>
          </cell>
          <cell r="D191">
            <v>3.5029274165962607</v>
          </cell>
        </row>
        <row r="192">
          <cell r="A192" t="str">
            <v>40-44</v>
          </cell>
          <cell r="B192">
            <v>5.8394192507670111</v>
          </cell>
          <cell r="C192">
            <v>6.467863722289513</v>
          </cell>
          <cell r="D192">
            <v>2.7933457629258056</v>
          </cell>
        </row>
        <row r="193">
          <cell r="A193" t="str">
            <v>45-49</v>
          </cell>
          <cell r="B193">
            <v>4.6776219254848996</v>
          </cell>
          <cell r="C193">
            <v>4.6615851294515256</v>
          </cell>
          <cell r="D193">
            <v>2.2375881615977198</v>
          </cell>
        </row>
        <row r="194">
          <cell r="A194" t="str">
            <v>50-54</v>
          </cell>
          <cell r="B194">
            <v>2.3282597714236566</v>
          </cell>
          <cell r="C194">
            <v>2.9852192908575113</v>
          </cell>
          <cell r="D194">
            <v>1.1137468108053072</v>
          </cell>
        </row>
        <row r="195">
          <cell r="A195" t="str">
            <v>55-59</v>
          </cell>
          <cell r="B195">
            <v>1.457522252262037</v>
          </cell>
          <cell r="C195">
            <v>2.1074475736695892</v>
          </cell>
          <cell r="D195">
            <v>0.69722063665688361</v>
          </cell>
        </row>
        <row r="196">
          <cell r="A196" t="str">
            <v>60-64</v>
          </cell>
          <cell r="B196">
            <v>1.6949696147557773</v>
          </cell>
          <cell r="C196">
            <v>2.8871914780976522</v>
          </cell>
          <cell r="D196">
            <v>0.81080600456015173</v>
          </cell>
        </row>
        <row r="197">
          <cell r="A197" t="str">
            <v>65-69</v>
          </cell>
          <cell r="B197">
            <v>1.2014872988439975</v>
          </cell>
          <cell r="C197">
            <v>1.5100561228445912</v>
          </cell>
          <cell r="D197">
            <v>0.57474370503440342</v>
          </cell>
        </row>
        <row r="198">
          <cell r="A198" t="str">
            <v>70-74</v>
          </cell>
          <cell r="B198">
            <v>0.6235954523818722</v>
          </cell>
          <cell r="C198">
            <v>0.85798567383509672</v>
          </cell>
          <cell r="D198">
            <v>0.29830324556023302</v>
          </cell>
        </row>
        <row r="199">
          <cell r="A199" t="str">
            <v>75-79</v>
          </cell>
          <cell r="B199">
            <v>0.24309653228445866</v>
          </cell>
          <cell r="C199">
            <v>0.36293352156812414</v>
          </cell>
          <cell r="D199">
            <v>0.11628770589636203</v>
          </cell>
        </row>
        <row r="200">
          <cell r="A200" t="str">
            <v>80-84</v>
          </cell>
          <cell r="B200">
            <v>0.10933877014293493</v>
          </cell>
          <cell r="C200">
            <v>0.16711185264210524</v>
          </cell>
          <cell r="D200">
            <v>5.2303315995365231E-2</v>
          </cell>
        </row>
        <row r="201">
          <cell r="A201" t="str">
            <v>85-89</v>
          </cell>
          <cell r="B201">
            <v>5.4669385071467465E-2</v>
          </cell>
          <cell r="C201">
            <v>8.3555926321052618E-2</v>
          </cell>
          <cell r="D201">
            <v>2.6151657997682615E-2</v>
          </cell>
        </row>
        <row r="202">
          <cell r="A202" t="str">
            <v>90-94</v>
          </cell>
          <cell r="B202">
            <v>2.7334692535733732E-2</v>
          </cell>
          <cell r="C202">
            <v>4.1777963160526309E-2</v>
          </cell>
          <cell r="D202">
            <v>1.3075828998841308E-2</v>
          </cell>
        </row>
        <row r="203">
          <cell r="A203" t="str">
            <v>95+</v>
          </cell>
          <cell r="B203">
            <v>1.3667346267866866E-2</v>
          </cell>
          <cell r="C203">
            <v>2.0888981580263154E-2</v>
          </cell>
          <cell r="D203">
            <v>6.5379144994206538E-3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1. adat"/>
      <sheetName val="2. adat"/>
      <sheetName val="3. adat"/>
      <sheetName val="4. adat"/>
      <sheetName val="5. adat"/>
      <sheetName val="6. adat"/>
      <sheetName val="7. adat"/>
      <sheetName val="1. táblázat"/>
      <sheetName val="8.adat"/>
      <sheetName val="9.adat"/>
      <sheetName val="10.adat"/>
      <sheetName val="11.adat"/>
      <sheetName val="12.adat"/>
      <sheetName val="13.adat"/>
      <sheetName val="14.adat"/>
      <sheetName val="15.adat"/>
      <sheetName val="16.adat"/>
      <sheetName val="17.adat"/>
      <sheetName val="18.adat"/>
      <sheetName val="X19.adat"/>
      <sheetName val="X20.adat"/>
      <sheetName val="19.adat"/>
      <sheetName val="20.adat"/>
      <sheetName val="21.adat"/>
      <sheetName val="22. adat"/>
    </sheetNames>
    <sheetDataSet>
      <sheetData sheetId="0" refreshError="1"/>
      <sheetData sheetId="1">
        <row r="1">
          <cell r="C1" t="str">
            <v xml:space="preserve">         II</v>
          </cell>
          <cell r="D1" t="str">
            <v xml:space="preserve">         III</v>
          </cell>
          <cell r="E1" t="str">
            <v xml:space="preserve">         IV</v>
          </cell>
          <cell r="F1" t="str">
            <v>2008. I</v>
          </cell>
          <cell r="G1" t="str">
            <v xml:space="preserve">         II</v>
          </cell>
          <cell r="H1" t="str">
            <v xml:space="preserve">         III</v>
          </cell>
          <cell r="I1" t="str">
            <v xml:space="preserve">         IV</v>
          </cell>
          <cell r="J1" t="str">
            <v>2009. I</v>
          </cell>
          <cell r="K1" t="str">
            <v xml:space="preserve">         II</v>
          </cell>
          <cell r="L1" t="str">
            <v xml:space="preserve">         III</v>
          </cell>
          <cell r="M1" t="str">
            <v xml:space="preserve">         IV</v>
          </cell>
          <cell r="N1" t="str">
            <v>2010. I</v>
          </cell>
          <cell r="O1" t="str">
            <v xml:space="preserve">         II</v>
          </cell>
          <cell r="P1" t="str">
            <v xml:space="preserve">         III</v>
          </cell>
          <cell r="Q1" t="str">
            <v xml:space="preserve">         IV</v>
          </cell>
          <cell r="R1" t="str">
            <v>2011. I</v>
          </cell>
          <cell r="S1" t="str">
            <v xml:space="preserve">         II</v>
          </cell>
          <cell r="T1" t="str">
            <v xml:space="preserve">         III</v>
          </cell>
          <cell r="U1" t="str">
            <v xml:space="preserve">         IV</v>
          </cell>
          <cell r="V1" t="str">
            <v>2012. I</v>
          </cell>
          <cell r="W1" t="str">
            <v xml:space="preserve">         II</v>
          </cell>
          <cell r="X1" t="str">
            <v xml:space="preserve">         III</v>
          </cell>
          <cell r="Y1" t="str">
            <v xml:space="preserve">         IV</v>
          </cell>
          <cell r="Z1" t="str">
            <v>2013. I</v>
          </cell>
          <cell r="AA1" t="str">
            <v>II</v>
          </cell>
          <cell r="AB1" t="str">
            <v xml:space="preserve">         III</v>
          </cell>
          <cell r="AC1" t="str">
            <v>IV</v>
          </cell>
          <cell r="AD1" t="str">
            <v>2014. I</v>
          </cell>
          <cell r="AE1" t="str">
            <v>II</v>
          </cell>
          <cell r="AF1" t="str">
            <v xml:space="preserve">         III</v>
          </cell>
          <cell r="AG1" t="str">
            <v>IV</v>
          </cell>
          <cell r="AH1" t="str">
            <v>2015. I</v>
          </cell>
          <cell r="AI1" t="str">
            <v>II</v>
          </cell>
          <cell r="AJ1" t="str">
            <v>III</v>
          </cell>
          <cell r="AK1" t="str">
            <v>IV</v>
          </cell>
          <cell r="AL1" t="str">
            <v>2016. I</v>
          </cell>
          <cell r="AM1" t="str">
            <v>II</v>
          </cell>
          <cell r="AN1" t="str">
            <v>III</v>
          </cell>
          <cell r="AO1" t="str">
            <v>IV</v>
          </cell>
          <cell r="AP1" t="str">
            <v>2017. I</v>
          </cell>
          <cell r="AQ1" t="str">
            <v>II</v>
          </cell>
          <cell r="AR1" t="str">
            <v>III</v>
          </cell>
          <cell r="AS1" t="str">
            <v>IV</v>
          </cell>
          <cell r="AT1" t="str">
            <v>2018. I</v>
          </cell>
          <cell r="AU1" t="str">
            <v>II</v>
          </cell>
          <cell r="AV1" t="str">
            <v>III</v>
          </cell>
          <cell r="AW1" t="str">
            <v>IV</v>
          </cell>
          <cell r="AX1" t="str">
            <v>2019. I</v>
          </cell>
          <cell r="AY1" t="str">
            <v>II</v>
          </cell>
          <cell r="AZ1" t="str">
            <v>III</v>
          </cell>
          <cell r="BA1" t="str">
            <v>IV</v>
          </cell>
          <cell r="BB1" t="str">
            <v>2020. I</v>
          </cell>
          <cell r="BC1" t="str">
            <v>II</v>
          </cell>
          <cell r="BD1" t="str">
            <v>III</v>
          </cell>
          <cell r="BE1" t="str">
            <v>IV</v>
          </cell>
          <cell r="BF1" t="str">
            <v>2021. I</v>
          </cell>
          <cell r="BG1" t="str">
            <v>II</v>
          </cell>
        </row>
        <row r="2">
          <cell r="C2" t="str">
            <v>Q2</v>
          </cell>
          <cell r="D2" t="str">
            <v>Q3</v>
          </cell>
          <cell r="E2" t="str">
            <v>Q4</v>
          </cell>
          <cell r="F2" t="str">
            <v>2008 Q1</v>
          </cell>
          <cell r="G2" t="str">
            <v>Q2</v>
          </cell>
          <cell r="H2" t="str">
            <v>Q3</v>
          </cell>
          <cell r="I2" t="str">
            <v>Q4</v>
          </cell>
          <cell r="J2" t="str">
            <v>2009 Q1</v>
          </cell>
          <cell r="K2" t="str">
            <v>Q2</v>
          </cell>
          <cell r="L2" t="str">
            <v>Q3</v>
          </cell>
          <cell r="M2" t="str">
            <v>Q4</v>
          </cell>
          <cell r="N2" t="str">
            <v>2010 Q1</v>
          </cell>
          <cell r="O2" t="str">
            <v>Q2</v>
          </cell>
          <cell r="P2" t="str">
            <v>Q3</v>
          </cell>
          <cell r="Q2" t="str">
            <v>Q4</v>
          </cell>
          <cell r="R2" t="str">
            <v>2011 Q1</v>
          </cell>
          <cell r="S2" t="str">
            <v>Q2</v>
          </cell>
          <cell r="T2" t="str">
            <v>Q3</v>
          </cell>
          <cell r="U2" t="str">
            <v>Q4</v>
          </cell>
          <cell r="V2" t="str">
            <v>2012 Q1</v>
          </cell>
          <cell r="W2" t="str">
            <v>Q2</v>
          </cell>
          <cell r="X2" t="str">
            <v>Q3</v>
          </cell>
          <cell r="Y2" t="str">
            <v>Q4</v>
          </cell>
          <cell r="Z2" t="str">
            <v>2013 Q1</v>
          </cell>
          <cell r="AA2" t="str">
            <v>Q2</v>
          </cell>
          <cell r="AB2" t="str">
            <v>Q3</v>
          </cell>
          <cell r="AC2" t="str">
            <v>Q4</v>
          </cell>
          <cell r="AD2" t="str">
            <v>2014 Q1</v>
          </cell>
          <cell r="AE2" t="str">
            <v>Q2</v>
          </cell>
          <cell r="AF2" t="str">
            <v>Q3</v>
          </cell>
          <cell r="AG2" t="str">
            <v>Q4</v>
          </cell>
          <cell r="AH2" t="str">
            <v>2015 Q1</v>
          </cell>
          <cell r="AI2" t="str">
            <v>Q2</v>
          </cell>
          <cell r="AJ2" t="str">
            <v>Q3</v>
          </cell>
          <cell r="AK2" t="str">
            <v>Q4</v>
          </cell>
          <cell r="AL2" t="str">
            <v>2016 Q1</v>
          </cell>
          <cell r="AM2" t="str">
            <v>Q2</v>
          </cell>
          <cell r="AN2" t="str">
            <v>Q3</v>
          </cell>
          <cell r="AO2" t="str">
            <v>Q4</v>
          </cell>
          <cell r="AP2" t="str">
            <v>2017 Q1</v>
          </cell>
          <cell r="AQ2" t="str">
            <v>Q2</v>
          </cell>
          <cell r="AR2" t="str">
            <v>Q3</v>
          </cell>
          <cell r="AS2" t="str">
            <v>Q4</v>
          </cell>
          <cell r="AT2" t="str">
            <v>2018 Q1</v>
          </cell>
          <cell r="AU2" t="str">
            <v>Q2</v>
          </cell>
          <cell r="AV2" t="str">
            <v>Q3</v>
          </cell>
          <cell r="AW2" t="str">
            <v>Q4</v>
          </cell>
          <cell r="AX2" t="str">
            <v>2019 Q1</v>
          </cell>
          <cell r="AY2" t="str">
            <v>Q2</v>
          </cell>
          <cell r="AZ2" t="str">
            <v>Q3</v>
          </cell>
          <cell r="BA2" t="str">
            <v>Q4</v>
          </cell>
          <cell r="BB2" t="str">
            <v>2020 Q1</v>
          </cell>
          <cell r="BC2" t="str">
            <v>Q2</v>
          </cell>
          <cell r="BD2" t="str">
            <v>Q3</v>
          </cell>
          <cell r="BE2" t="str">
            <v>Q4</v>
          </cell>
          <cell r="BF2" t="str">
            <v>2021 Q1</v>
          </cell>
          <cell r="BG2" t="str">
            <v>Q2</v>
          </cell>
        </row>
        <row r="4">
          <cell r="A4" t="str">
            <v>Áru- és szolgáltatásegyenleg</v>
          </cell>
          <cell r="B4" t="str">
            <v>Balance of goods and services</v>
          </cell>
          <cell r="C4">
            <v>1.2306431080416085E-2</v>
          </cell>
          <cell r="D4">
            <v>0.59372508640751109</v>
          </cell>
          <cell r="E4">
            <v>0.49383517057678156</v>
          </cell>
          <cell r="F4">
            <v>0.54096010611206535</v>
          </cell>
          <cell r="G4">
            <v>0.60927883587618203</v>
          </cell>
          <cell r="H4">
            <v>0.27332146399998347</v>
          </cell>
          <cell r="I4">
            <v>0.34605204376202636</v>
          </cell>
          <cell r="J4">
            <v>0.70569848465053953</v>
          </cell>
          <cell r="K4">
            <v>1.6749154310443277</v>
          </cell>
          <cell r="L4">
            <v>3.0269297611362966</v>
          </cell>
          <cell r="M4">
            <v>4.0066810242825728</v>
          </cell>
          <cell r="N4">
            <v>4.716337385777102</v>
          </cell>
          <cell r="O4">
            <v>4.8542364341952782</v>
          </cell>
          <cell r="P4">
            <v>4.8729991760867293</v>
          </cell>
          <cell r="Q4">
            <v>5.2570476437847216</v>
          </cell>
          <cell r="R4">
            <v>5.5816171222844257</v>
          </cell>
          <cell r="S4">
            <v>5.7351844610598937</v>
          </cell>
          <cell r="T4">
            <v>6.0480287891373612</v>
          </cell>
          <cell r="U4">
            <v>6.1111222096739821</v>
          </cell>
          <cell r="V4">
            <v>5.9876751507864379</v>
          </cell>
          <cell r="W4">
            <v>6.4024619364863282</v>
          </cell>
          <cell r="X4">
            <v>6.9295294813468633</v>
          </cell>
          <cell r="Y4">
            <v>6.7467663424957083</v>
          </cell>
          <cell r="Z4">
            <v>7.029601329421177</v>
          </cell>
          <cell r="AA4">
            <v>6.6991145358524653</v>
          </cell>
          <cell r="AB4">
            <v>6.8785729059379435</v>
          </cell>
          <cell r="AC4">
            <v>6.9690192590111621</v>
          </cell>
          <cell r="AD4">
            <v>7.0331198783883568</v>
          </cell>
          <cell r="AE4">
            <v>6.6205501394252115</v>
          </cell>
          <cell r="AF4">
            <v>6.305129187952625</v>
          </cell>
          <cell r="AG4">
            <v>6.3143645233449579</v>
          </cell>
          <cell r="AH4">
            <v>6.8358745204471827</v>
          </cell>
          <cell r="AI4">
            <v>7.3057148290278127</v>
          </cell>
          <cell r="AJ4">
            <v>7.4742794665059593</v>
          </cell>
          <cell r="AK4">
            <v>7.9410846933844832</v>
          </cell>
          <cell r="AL4">
            <v>7.7617280351499858</v>
          </cell>
          <cell r="AM4">
            <v>8.5009203442801642</v>
          </cell>
          <cell r="AN4">
            <v>8.865705832995646</v>
          </cell>
          <cell r="AO4">
            <v>8.6705214464957692</v>
          </cell>
          <cell r="AP4">
            <v>8.087714997507673</v>
          </cell>
          <cell r="AQ4">
            <v>7.8604755488264555</v>
          </cell>
          <cell r="AR4">
            <v>7.1614340518314297</v>
          </cell>
          <cell r="AS4">
            <v>6.8188134687891475</v>
          </cell>
          <cell r="AT4">
            <v>6.5937598338129453</v>
          </cell>
          <cell r="AU4">
            <v>5.892671987389118</v>
          </cell>
          <cell r="AV4">
            <v>4.7581139501320973</v>
          </cell>
          <cell r="AW4">
            <v>4.2663353258712382</v>
          </cell>
          <cell r="AX4">
            <v>3.7812297213622581</v>
          </cell>
          <cell r="AY4">
            <v>3.2786254880631303</v>
          </cell>
          <cell r="AZ4">
            <v>3.1104644344478207</v>
          </cell>
          <cell r="BA4">
            <v>2.3313918789650292</v>
          </cell>
          <cell r="BB4">
            <v>2.2213071768714738</v>
          </cell>
          <cell r="BC4">
            <v>0.97977269450187865</v>
          </cell>
          <cell r="BD4">
            <v>1.4114223699587365</v>
          </cell>
          <cell r="BE4">
            <v>1.9442260498799491</v>
          </cell>
          <cell r="BF4">
            <v>2.509813347642186</v>
          </cell>
          <cell r="BG4">
            <v>3.165849748055193</v>
          </cell>
        </row>
        <row r="5">
          <cell r="A5" t="str">
            <v>Jövedelemegyenleg</v>
          </cell>
          <cell r="B5" t="str">
            <v>Income balance</v>
          </cell>
          <cell r="C5">
            <v>-7.2650950379641435</v>
          </cell>
          <cell r="D5">
            <v>-7.4784575331516194</v>
          </cell>
          <cell r="E5">
            <v>-7.7394008065336219</v>
          </cell>
          <cell r="F5">
            <v>-7.5106449683160239</v>
          </cell>
          <cell r="G5">
            <v>-6.9425365257764566</v>
          </cell>
          <cell r="H5">
            <v>-7.1693623891013845</v>
          </cell>
          <cell r="I5">
            <v>-7.3279606447985657</v>
          </cell>
          <cell r="J5">
            <v>-7.1966561004705509</v>
          </cell>
          <cell r="K5">
            <v>-7.0246566525026326</v>
          </cell>
          <cell r="L5">
            <v>-6.3079862369995965</v>
          </cell>
          <cell r="M5">
            <v>-5.4587559315348306</v>
          </cell>
          <cell r="N5">
            <v>-5.5398322303720633</v>
          </cell>
          <cell r="O5">
            <v>-5.5464036477286749</v>
          </cell>
          <cell r="P5">
            <v>-5.5673633982518771</v>
          </cell>
          <cell r="Q5">
            <v>-5.5428356720850243</v>
          </cell>
          <cell r="R5">
            <v>-5.6633051411080926</v>
          </cell>
          <cell r="S5">
            <v>-5.7845073231623614</v>
          </cell>
          <cell r="T5">
            <v>-5.8669924941083993</v>
          </cell>
          <cell r="U5">
            <v>-6.1060760665412106</v>
          </cell>
          <cell r="V5">
            <v>-5.8824417196403749</v>
          </cell>
          <cell r="W5">
            <v>-5.8068076729503568</v>
          </cell>
          <cell r="X5">
            <v>-5.5601819690929357</v>
          </cell>
          <cell r="Y5">
            <v>-5.5129289736089175</v>
          </cell>
          <cell r="Z5">
            <v>-5.1992970168141044</v>
          </cell>
          <cell r="AA5">
            <v>-4.8529075535646919</v>
          </cell>
          <cell r="AB5">
            <v>-4.5876089959240351</v>
          </cell>
          <cell r="AC5">
            <v>-4.2280241849294047</v>
          </cell>
          <cell r="AD5">
            <v>-4.5642898531677485</v>
          </cell>
          <cell r="AE5">
            <v>-4.9753010911398787</v>
          </cell>
          <cell r="AF5">
            <v>-5.3623187672081887</v>
          </cell>
          <cell r="AG5">
            <v>-5.5967327001009828</v>
          </cell>
          <cell r="AH5">
            <v>-5.3071901036433218</v>
          </cell>
          <cell r="AI5">
            <v>-5.2146646221044897</v>
          </cell>
          <cell r="AJ5">
            <v>-5.2818299384788281</v>
          </cell>
          <cell r="AK5">
            <v>-5.6917179580057109</v>
          </cell>
          <cell r="AL5">
            <v>-5.3758567836012281</v>
          </cell>
          <cell r="AM5">
            <v>-4.868855790089361</v>
          </cell>
          <cell r="AN5">
            <v>-4.327562536841624</v>
          </cell>
          <cell r="AO5">
            <v>-3.6402770366434218</v>
          </cell>
          <cell r="AP5">
            <v>-4.0531100664172444</v>
          </cell>
          <cell r="AQ5">
            <v>-4.5068032430879983</v>
          </cell>
          <cell r="AR5">
            <v>-4.7241623950675882</v>
          </cell>
          <cell r="AS5">
            <v>-4.9156422999249525</v>
          </cell>
          <cell r="AT5">
            <v>-4.7929814121777294</v>
          </cell>
          <cell r="AU5">
            <v>-4.6879000352692328</v>
          </cell>
          <cell r="AV5">
            <v>-4.6621662579375478</v>
          </cell>
          <cell r="AW5">
            <v>-4.5879582715582856</v>
          </cell>
          <cell r="AX5">
            <v>-4.2112311686750514</v>
          </cell>
          <cell r="AY5">
            <v>-3.9375856513548726</v>
          </cell>
          <cell r="AZ5">
            <v>-3.5888243975248937</v>
          </cell>
          <cell r="BA5">
            <v>-3.3339593069356876</v>
          </cell>
          <cell r="BB5">
            <v>-3.4876100008367175</v>
          </cell>
          <cell r="BC5">
            <v>-3.3613489613778711</v>
          </cell>
          <cell r="BD5">
            <v>-3.4809175193197288</v>
          </cell>
          <cell r="BE5">
            <v>-3.4471151065305601</v>
          </cell>
          <cell r="BF5">
            <v>-3.5050132557382772</v>
          </cell>
          <cell r="BG5">
            <v>-3.6254821702384006</v>
          </cell>
        </row>
        <row r="6">
          <cell r="A6" t="str">
            <v>Transzferegyenleg</v>
          </cell>
          <cell r="B6" t="str">
            <v>Transfer balance</v>
          </cell>
          <cell r="C6">
            <v>0.91604255011800195</v>
          </cell>
          <cell r="D6">
            <v>0.74921391326107867</v>
          </cell>
          <cell r="E6">
            <v>0.72058695189389532</v>
          </cell>
          <cell r="F6">
            <v>0.62907635061736655</v>
          </cell>
          <cell r="G6">
            <v>0.47637289377305436</v>
          </cell>
          <cell r="H6">
            <v>0.47334430727902987</v>
          </cell>
          <cell r="I6">
            <v>0.79317370967618606</v>
          </cell>
          <cell r="J6">
            <v>1.2515651513186639</v>
          </cell>
          <cell r="K6">
            <v>1.7014918677063264</v>
          </cell>
          <cell r="L6">
            <v>2.3182251325622198</v>
          </cell>
          <cell r="M6">
            <v>2.4743162591040293</v>
          </cell>
          <cell r="N6">
            <v>2.6947871950241051</v>
          </cell>
          <cell r="O6">
            <v>2.8211483729580413</v>
          </cell>
          <cell r="P6">
            <v>2.8800197563160679</v>
          </cell>
          <cell r="Q6">
            <v>2.3691135918227562</v>
          </cell>
          <cell r="R6">
            <v>2.2284040940914838</v>
          </cell>
          <cell r="S6">
            <v>2.0093684605625537</v>
          </cell>
          <cell r="T6">
            <v>2.1644098431561658</v>
          </cell>
          <cell r="U6">
            <v>2.9036566007166047</v>
          </cell>
          <cell r="V6">
            <v>2.6204046001288157</v>
          </cell>
          <cell r="W6">
            <v>2.662767991889309</v>
          </cell>
          <cell r="X6">
            <v>2.290259054682835</v>
          </cell>
          <cell r="Y6">
            <v>2.8939415339612662</v>
          </cell>
          <cell r="Z6">
            <v>3.3510115150374</v>
          </cell>
          <cell r="AA6">
            <v>3.8768490242204994</v>
          </cell>
          <cell r="AB6">
            <v>4.0323772015405677</v>
          </cell>
          <cell r="AC6">
            <v>4.5200713708138913</v>
          </cell>
          <cell r="AD6">
            <v>4.2582525794286088</v>
          </cell>
          <cell r="AE6">
            <v>3.8700471672526571</v>
          </cell>
          <cell r="AF6">
            <v>4.2737203160474557</v>
          </cell>
          <cell r="AG6">
            <v>4.1438983569363685</v>
          </cell>
          <cell r="AH6">
            <v>4.3485246910684978</v>
          </cell>
          <cell r="AI6">
            <v>4.8407013431051125</v>
          </cell>
          <cell r="AJ6">
            <v>4.3183777011079281</v>
          </cell>
          <cell r="AK6">
            <v>4.6711629208521419</v>
          </cell>
          <cell r="AL6">
            <v>4.0011062048378392</v>
          </cell>
          <cell r="AM6">
            <v>2.722309287751925</v>
          </cell>
          <cell r="AN6">
            <v>1.8656344947912136</v>
          </cell>
          <cell r="AO6">
            <v>-0.56917869053408843</v>
          </cell>
          <cell r="AP6">
            <v>-0.28391384824013155</v>
          </cell>
          <cell r="AQ6">
            <v>0.3034204015653918</v>
          </cell>
          <cell r="AR6">
            <v>0.50192825012447795</v>
          </cell>
          <cell r="AS6">
            <v>0.94082849205400065</v>
          </cell>
          <cell r="AT6">
            <v>1.3574555688179373</v>
          </cell>
          <cell r="AU6">
            <v>1.5064784881345183</v>
          </cell>
          <cell r="AV6">
            <v>2.1383628200579898</v>
          </cell>
          <cell r="AW6">
            <v>2.7334799015298108</v>
          </cell>
          <cell r="AX6">
            <v>2.1589255298392862</v>
          </cell>
          <cell r="AY6">
            <v>2.0456939761139088</v>
          </cell>
          <cell r="AZ6">
            <v>1.6405984836943377</v>
          </cell>
          <cell r="BA6">
            <v>2.0662574601746684</v>
          </cell>
          <cell r="BB6">
            <v>2.3433514281971988</v>
          </cell>
          <cell r="BC6">
            <v>2.4451870124138755</v>
          </cell>
          <cell r="BD6">
            <v>2.9218416491128845</v>
          </cell>
          <cell r="BE6">
            <v>2.4000051756388761</v>
          </cell>
          <cell r="BF6">
            <v>2.4169430798872056</v>
          </cell>
          <cell r="BG6">
            <v>1.9627120564944418</v>
          </cell>
        </row>
        <row r="7">
          <cell r="A7" t="str">
            <v>Külső finanszírozási képesség</v>
          </cell>
          <cell r="B7" t="str">
            <v>Net lending</v>
          </cell>
          <cell r="C7">
            <v>-6.3367460567657252</v>
          </cell>
          <cell r="D7">
            <v>-6.1355185334830278</v>
          </cell>
          <cell r="E7">
            <v>-6.5249786840629476</v>
          </cell>
          <cell r="F7">
            <v>-6.3406085115865931</v>
          </cell>
          <cell r="G7">
            <v>-5.8568847961272192</v>
          </cell>
          <cell r="H7">
            <v>-6.4226966178223712</v>
          </cell>
          <cell r="I7">
            <v>-6.1887348913603537</v>
          </cell>
          <cell r="J7">
            <v>-5.239392464501349</v>
          </cell>
          <cell r="K7">
            <v>-3.6482493537519796</v>
          </cell>
          <cell r="L7">
            <v>-0.96283134330108</v>
          </cell>
          <cell r="M7">
            <v>1.0222413518517723</v>
          </cell>
          <cell r="N7">
            <v>1.8712923504291441</v>
          </cell>
          <cell r="O7">
            <v>2.1289811594246451</v>
          </cell>
          <cell r="P7">
            <v>2.1856555341509187</v>
          </cell>
          <cell r="Q7">
            <v>2.0833255635224543</v>
          </cell>
          <cell r="R7">
            <v>2.1467160752678165</v>
          </cell>
          <cell r="S7">
            <v>1.9600455984600866</v>
          </cell>
          <cell r="T7">
            <v>2.3454461381851281</v>
          </cell>
          <cell r="U7">
            <v>2.9087027438493762</v>
          </cell>
          <cell r="V7">
            <v>2.7256380312748782</v>
          </cell>
          <cell r="W7">
            <v>3.2584222554252804</v>
          </cell>
          <cell r="X7">
            <v>3.6596065669367634</v>
          </cell>
          <cell r="Y7">
            <v>4.1277789028480543</v>
          </cell>
          <cell r="Z7">
            <v>5.1813158276444726</v>
          </cell>
          <cell r="AA7">
            <v>5.7230560065082727</v>
          </cell>
          <cell r="AB7">
            <v>6.323341111554476</v>
          </cell>
          <cell r="AC7">
            <v>7.2610664448956488</v>
          </cell>
          <cell r="AD7">
            <v>6.727082604649218</v>
          </cell>
          <cell r="AE7">
            <v>5.5152962155379912</v>
          </cell>
          <cell r="AF7">
            <v>5.2165307367918929</v>
          </cell>
          <cell r="AG7">
            <v>4.8615301801803446</v>
          </cell>
          <cell r="AH7">
            <v>5.8772091078723587</v>
          </cell>
          <cell r="AI7">
            <v>6.9317515500284363</v>
          </cell>
          <cell r="AJ7">
            <v>6.5108272291350602</v>
          </cell>
          <cell r="AK7">
            <v>6.920529656230916</v>
          </cell>
          <cell r="AL7">
            <v>6.3869774563865969</v>
          </cell>
          <cell r="AM7">
            <v>6.3543738419427269</v>
          </cell>
          <cell r="AN7">
            <v>6.4037777909452354</v>
          </cell>
          <cell r="AO7">
            <v>4.4610657193182588</v>
          </cell>
          <cell r="AP7">
            <v>3.7506910828502966</v>
          </cell>
          <cell r="AQ7">
            <v>3.6570927073038479</v>
          </cell>
          <cell r="AR7">
            <v>2.9391999068883186</v>
          </cell>
          <cell r="AS7">
            <v>2.8439996609181959</v>
          </cell>
          <cell r="AT7">
            <v>3.1582339904531533</v>
          </cell>
          <cell r="AU7">
            <v>2.7112504402544029</v>
          </cell>
          <cell r="AV7">
            <v>2.2343105122525397</v>
          </cell>
          <cell r="AW7">
            <v>2.4118569558427634</v>
          </cell>
          <cell r="AX7">
            <v>1.7289240825264927</v>
          </cell>
          <cell r="AY7">
            <v>1.3867338128221669</v>
          </cell>
          <cell r="AZ7">
            <v>1.1622385206172647</v>
          </cell>
          <cell r="BA7">
            <v>1.0636900322040108</v>
          </cell>
          <cell r="BB7">
            <v>1.0770486042319549</v>
          </cell>
          <cell r="BC7">
            <v>6.3610745537883234E-2</v>
          </cell>
          <cell r="BD7">
            <v>0.85234649975189214</v>
          </cell>
          <cell r="BE7">
            <v>0.89711611898826427</v>
          </cell>
          <cell r="BF7">
            <v>1.4217431717911144</v>
          </cell>
          <cell r="BG7">
            <v>1.5030796343112343</v>
          </cell>
        </row>
        <row r="8">
          <cell r="F8">
            <v>-7.038863338778115</v>
          </cell>
        </row>
      </sheetData>
      <sheetData sheetId="2">
        <row r="1">
          <cell r="C1" t="str">
            <v>2008. I</v>
          </cell>
          <cell r="D1" t="str">
            <v xml:space="preserve">         II</v>
          </cell>
          <cell r="E1" t="str">
            <v xml:space="preserve">         III</v>
          </cell>
          <cell r="F1" t="str">
            <v xml:space="preserve">         IV</v>
          </cell>
          <cell r="G1" t="str">
            <v>2009. I</v>
          </cell>
          <cell r="H1" t="str">
            <v xml:space="preserve">         II</v>
          </cell>
          <cell r="I1" t="str">
            <v xml:space="preserve">         III</v>
          </cell>
          <cell r="J1" t="str">
            <v xml:space="preserve">         IV</v>
          </cell>
          <cell r="K1" t="str">
            <v>2010. I</v>
          </cell>
          <cell r="L1" t="str">
            <v xml:space="preserve">         II</v>
          </cell>
          <cell r="M1" t="str">
            <v xml:space="preserve">         III</v>
          </cell>
          <cell r="N1" t="str">
            <v xml:space="preserve">         IV</v>
          </cell>
          <cell r="O1" t="str">
            <v>2011. I</v>
          </cell>
          <cell r="P1" t="str">
            <v xml:space="preserve">         II</v>
          </cell>
          <cell r="Q1" t="str">
            <v xml:space="preserve">         III</v>
          </cell>
          <cell r="R1" t="str">
            <v xml:space="preserve">         IV</v>
          </cell>
          <cell r="S1" t="str">
            <v>2012. I</v>
          </cell>
          <cell r="T1" t="str">
            <v xml:space="preserve">         II</v>
          </cell>
          <cell r="U1" t="str">
            <v xml:space="preserve">         III</v>
          </cell>
          <cell r="V1" t="str">
            <v xml:space="preserve">         IV</v>
          </cell>
          <cell r="W1" t="str">
            <v>2013. I</v>
          </cell>
          <cell r="X1" t="str">
            <v xml:space="preserve">         II</v>
          </cell>
          <cell r="Y1" t="str">
            <v xml:space="preserve">         III</v>
          </cell>
          <cell r="Z1" t="str">
            <v xml:space="preserve">         IV</v>
          </cell>
          <cell r="AA1" t="str">
            <v>2014. I</v>
          </cell>
          <cell r="AB1" t="str">
            <v xml:space="preserve">         II</v>
          </cell>
          <cell r="AC1" t="str">
            <v xml:space="preserve">         III</v>
          </cell>
          <cell r="AD1" t="str">
            <v xml:space="preserve">         IV</v>
          </cell>
          <cell r="AE1" t="str">
            <v>2015. I</v>
          </cell>
          <cell r="AF1" t="str">
            <v xml:space="preserve">         II</v>
          </cell>
          <cell r="AG1" t="str">
            <v xml:space="preserve">         III</v>
          </cell>
          <cell r="AH1" t="str">
            <v xml:space="preserve">         IV</v>
          </cell>
          <cell r="AI1" t="str">
            <v>2016. I</v>
          </cell>
          <cell r="AJ1" t="str">
            <v xml:space="preserve">         II</v>
          </cell>
          <cell r="AK1" t="str">
            <v xml:space="preserve">         III</v>
          </cell>
          <cell r="AL1" t="str">
            <v xml:space="preserve">         IV</v>
          </cell>
          <cell r="AM1" t="str">
            <v>2017. I</v>
          </cell>
          <cell r="AN1" t="str">
            <v xml:space="preserve">         II</v>
          </cell>
          <cell r="AO1" t="str">
            <v xml:space="preserve">         III</v>
          </cell>
          <cell r="AP1" t="str">
            <v xml:space="preserve">         IV</v>
          </cell>
          <cell r="AQ1" t="str">
            <v>2018. I</v>
          </cell>
          <cell r="AR1" t="str">
            <v xml:space="preserve">         II</v>
          </cell>
          <cell r="AS1" t="str">
            <v xml:space="preserve">         III</v>
          </cell>
          <cell r="AT1" t="str">
            <v>IV</v>
          </cell>
          <cell r="AU1" t="str">
            <v>2019. I</v>
          </cell>
          <cell r="AV1" t="str">
            <v>II</v>
          </cell>
          <cell r="AW1" t="str">
            <v xml:space="preserve">         III</v>
          </cell>
          <cell r="AX1" t="str">
            <v>IV</v>
          </cell>
          <cell r="AY1" t="str">
            <v>2020. I</v>
          </cell>
          <cell r="AZ1" t="str">
            <v>II</v>
          </cell>
          <cell r="BA1" t="str">
            <v>III</v>
          </cell>
          <cell r="BB1" t="str">
            <v>IV</v>
          </cell>
          <cell r="BC1" t="str">
            <v>2021. I</v>
          </cell>
          <cell r="BD1" t="str">
            <v>II</v>
          </cell>
        </row>
        <row r="2">
          <cell r="C2" t="str">
            <v>2008 Q1</v>
          </cell>
          <cell r="D2" t="str">
            <v>Q2</v>
          </cell>
          <cell r="E2" t="str">
            <v>Q3</v>
          </cell>
          <cell r="F2" t="str">
            <v>Q4</v>
          </cell>
          <cell r="G2" t="str">
            <v>2009 Q1</v>
          </cell>
          <cell r="H2" t="str">
            <v>Q2</v>
          </cell>
          <cell r="I2" t="str">
            <v>Q3</v>
          </cell>
          <cell r="J2" t="str">
            <v>Q4</v>
          </cell>
          <cell r="K2" t="str">
            <v>2010 Q1</v>
          </cell>
          <cell r="L2" t="str">
            <v>Q2</v>
          </cell>
          <cell r="M2" t="str">
            <v>Q3</v>
          </cell>
          <cell r="N2" t="str">
            <v>Q4</v>
          </cell>
          <cell r="O2" t="str">
            <v>2011 Q1</v>
          </cell>
          <cell r="P2" t="str">
            <v>Q2</v>
          </cell>
          <cell r="Q2" t="str">
            <v>Q3</v>
          </cell>
          <cell r="R2" t="str">
            <v>Q4</v>
          </cell>
          <cell r="S2" t="str">
            <v>2012 Q1</v>
          </cell>
          <cell r="T2" t="str">
            <v>Q2</v>
          </cell>
          <cell r="U2" t="str">
            <v>Q3</v>
          </cell>
          <cell r="V2" t="str">
            <v>Q4</v>
          </cell>
          <cell r="W2" t="str">
            <v>2013 Q1</v>
          </cell>
          <cell r="X2" t="str">
            <v>Q2</v>
          </cell>
          <cell r="Y2" t="str">
            <v>Q3</v>
          </cell>
          <cell r="Z2" t="str">
            <v>Q4</v>
          </cell>
          <cell r="AA2" t="str">
            <v>2014 Q1</v>
          </cell>
          <cell r="AB2" t="str">
            <v>Q2</v>
          </cell>
          <cell r="AC2" t="str">
            <v>Q3</v>
          </cell>
          <cell r="AD2" t="str">
            <v>Q4</v>
          </cell>
          <cell r="AE2" t="str">
            <v>2015 Q1</v>
          </cell>
          <cell r="AF2" t="str">
            <v>Q2</v>
          </cell>
          <cell r="AG2" t="str">
            <v>Q3</v>
          </cell>
          <cell r="AH2" t="str">
            <v>Q4</v>
          </cell>
          <cell r="AI2" t="str">
            <v>2016 Q1</v>
          </cell>
          <cell r="AJ2" t="str">
            <v>Q2</v>
          </cell>
          <cell r="AK2" t="str">
            <v>Q3</v>
          </cell>
          <cell r="AL2" t="str">
            <v>Q4</v>
          </cell>
          <cell r="AM2" t="str">
            <v>2017 Q1</v>
          </cell>
          <cell r="AN2" t="str">
            <v>Q2</v>
          </cell>
          <cell r="AO2" t="str">
            <v>Q3</v>
          </cell>
          <cell r="AP2" t="str">
            <v>Q4</v>
          </cell>
          <cell r="AQ2" t="str">
            <v>2018 Q1</v>
          </cell>
          <cell r="AR2" t="str">
            <v>Q2</v>
          </cell>
          <cell r="AS2" t="str">
            <v>Q3</v>
          </cell>
          <cell r="AT2" t="str">
            <v>Q4</v>
          </cell>
          <cell r="AU2" t="str">
            <v>2019 Q1</v>
          </cell>
          <cell r="AV2" t="str">
            <v>Q2</v>
          </cell>
          <cell r="AW2" t="str">
            <v>Q3</v>
          </cell>
          <cell r="AX2" t="str">
            <v>Q4</v>
          </cell>
          <cell r="AY2" t="str">
            <v>2020 Q1</v>
          </cell>
          <cell r="AZ2" t="str">
            <v>Q2</v>
          </cell>
          <cell r="BA2" t="str">
            <v>Q3</v>
          </cell>
          <cell r="BB2" t="str">
            <v>Q4</v>
          </cell>
          <cell r="BC2" t="str">
            <v>2021 Q1</v>
          </cell>
          <cell r="BD2" t="str">
            <v>Q2</v>
          </cell>
        </row>
        <row r="3">
          <cell r="A3" t="str">
            <v>Áruegyenleg</v>
          </cell>
          <cell r="B3" t="str">
            <v>Balance of goods</v>
          </cell>
          <cell r="C3">
            <v>-0.44967100313066527</v>
          </cell>
          <cell r="D3">
            <v>-0.51658393902712774</v>
          </cell>
          <cell r="E3">
            <v>-0.9869674717940573</v>
          </cell>
          <cell r="F3">
            <v>-0.9174412728986624</v>
          </cell>
          <cell r="G3">
            <v>-0.59075043334600397</v>
          </cell>
          <cell r="H3">
            <v>0.28883167601309029</v>
          </cell>
          <cell r="I3">
            <v>1.6035172845633061</v>
          </cell>
          <cell r="J3">
            <v>2.7001667588471374</v>
          </cell>
          <cell r="K3">
            <v>2.9417875726219758</v>
          </cell>
          <cell r="L3">
            <v>2.863326860960719</v>
          </cell>
          <cell r="M3">
            <v>2.6748737174680586</v>
          </cell>
          <cell r="N3">
            <v>2.5292027172213976</v>
          </cell>
          <cell r="O3">
            <v>2.9890558836454852</v>
          </cell>
          <cell r="P3">
            <v>2.9061641096625661</v>
          </cell>
          <cell r="Q3">
            <v>2.9659747799805132</v>
          </cell>
          <cell r="R3">
            <v>2.7929136187884209</v>
          </cell>
          <cell r="S3">
            <v>2.3809737174411403</v>
          </cell>
          <cell r="T3">
            <v>2.723073701668504</v>
          </cell>
          <cell r="U3">
            <v>3.1484429117811734</v>
          </cell>
          <cell r="V3">
            <v>2.9199146110779286</v>
          </cell>
          <cell r="W3">
            <v>3.1280847970056556</v>
          </cell>
          <cell r="X3">
            <v>2.8892139985789598</v>
          </cell>
          <cell r="Y3">
            <v>2.9492421035409619</v>
          </cell>
          <cell r="Z3">
            <v>3.2589869296973633</v>
          </cell>
          <cell r="AA3">
            <v>3.332069727654448</v>
          </cell>
          <cell r="AB3">
            <v>2.7501535644512765</v>
          </cell>
          <cell r="AC3">
            <v>2.2873569744166202</v>
          </cell>
          <cell r="AD3">
            <v>1.9991922030844451</v>
          </cell>
          <cell r="AE3">
            <v>2.4080857123903421</v>
          </cell>
          <cell r="AF3">
            <v>2.8065912341294248</v>
          </cell>
          <cell r="AG3">
            <v>2.839633960887634</v>
          </cell>
          <cell r="AH3">
            <v>3.5913249752289369</v>
          </cell>
          <cell r="AI3">
            <v>3.3169825818874696</v>
          </cell>
          <cell r="AJ3">
            <v>3.9654085780182395</v>
          </cell>
          <cell r="AK3">
            <v>4.0654946860078249</v>
          </cell>
          <cell r="AL3">
            <v>3.403497895974219</v>
          </cell>
          <cell r="AM3">
            <v>2.7304018364917289</v>
          </cell>
          <cell r="AN3">
            <v>2.346785727816703</v>
          </cell>
          <cell r="AO3">
            <v>1.7177522233485232</v>
          </cell>
          <cell r="AP3">
            <v>1.3482476490864881</v>
          </cell>
          <cell r="AQ3">
            <v>1.007640756562737</v>
          </cell>
          <cell r="AR3">
            <v>0.1945643249748501</v>
          </cell>
          <cell r="AS3">
            <v>-1.0156554197915784</v>
          </cell>
          <cell r="AT3">
            <v>-1.6771268345520385</v>
          </cell>
          <cell r="AU3">
            <v>-1.9206987036990733</v>
          </cell>
          <cell r="AV3">
            <v>-2.2140232651850651</v>
          </cell>
          <cell r="AW3">
            <v>-2.1301095504813357</v>
          </cell>
          <cell r="AX3">
            <v>-2.5265096652429371</v>
          </cell>
          <cell r="AY3">
            <v>-2.4839749689767854</v>
          </cell>
          <cell r="AZ3">
            <v>-2.8112861054090539</v>
          </cell>
          <cell r="BA3">
            <v>-1.9136379138229429</v>
          </cell>
          <cell r="BB3">
            <v>-0.97178300090913838</v>
          </cell>
          <cell r="BC3">
            <v>2.0598049394075599E-2</v>
          </cell>
          <cell r="BD3">
            <v>0.15227007185492331</v>
          </cell>
          <cell r="BF3">
            <v>1.1240530727640616</v>
          </cell>
        </row>
        <row r="4">
          <cell r="A4" t="str">
            <v>Szolgáltatásegyenleg</v>
          </cell>
          <cell r="B4" t="str">
            <v>Balance of services</v>
          </cell>
          <cell r="C4">
            <v>0.99063110924273046</v>
          </cell>
          <cell r="D4">
            <v>1.1258627749033099</v>
          </cell>
          <cell r="E4">
            <v>1.2602889357940406</v>
          </cell>
          <cell r="F4">
            <v>1.2634933166606888</v>
          </cell>
          <cell r="G4">
            <v>1.2964489179965433</v>
          </cell>
          <cell r="H4">
            <v>1.3860837550312375</v>
          </cell>
          <cell r="I4">
            <v>1.4234124765729912</v>
          </cell>
          <cell r="J4">
            <v>1.3065142654354354</v>
          </cell>
          <cell r="K4">
            <v>1.7745498131551261</v>
          </cell>
          <cell r="L4">
            <v>1.9909095732345592</v>
          </cell>
          <cell r="M4">
            <v>2.1981254586186698</v>
          </cell>
          <cell r="N4">
            <v>2.7278449265633244</v>
          </cell>
          <cell r="O4">
            <v>2.5925612386389401</v>
          </cell>
          <cell r="P4">
            <v>2.829020351397328</v>
          </cell>
          <cell r="Q4">
            <v>3.0820540091568485</v>
          </cell>
          <cell r="R4">
            <v>3.3182085908855621</v>
          </cell>
          <cell r="S4">
            <v>3.606701433345298</v>
          </cell>
          <cell r="T4">
            <v>3.6793882348178237</v>
          </cell>
          <cell r="U4">
            <v>3.7810865695656899</v>
          </cell>
          <cell r="V4">
            <v>3.8268517314177783</v>
          </cell>
          <cell r="W4">
            <v>3.9015165324155223</v>
          </cell>
          <cell r="X4">
            <v>3.8099005372735051</v>
          </cell>
          <cell r="Y4">
            <v>3.9293308023969824</v>
          </cell>
          <cell r="Z4">
            <v>3.7100323293137998</v>
          </cell>
          <cell r="AA4">
            <v>3.701050150733908</v>
          </cell>
          <cell r="AB4">
            <v>3.8703965749739355</v>
          </cell>
          <cell r="AC4">
            <v>4.0177722135360048</v>
          </cell>
          <cell r="AD4">
            <v>4.3151723202605128</v>
          </cell>
          <cell r="AE4">
            <v>4.4277888080568397</v>
          </cell>
          <cell r="AF4">
            <v>4.4991235948983865</v>
          </cell>
          <cell r="AG4">
            <v>4.6346455056183258</v>
          </cell>
          <cell r="AH4">
            <v>4.3497597181555472</v>
          </cell>
          <cell r="AI4">
            <v>4.4447454532625139</v>
          </cell>
          <cell r="AJ4">
            <v>4.5355117662619246</v>
          </cell>
          <cell r="AK4">
            <v>4.8002111469878201</v>
          </cell>
          <cell r="AL4">
            <v>5.2670235505215501</v>
          </cell>
          <cell r="AM4">
            <v>5.357313161015945</v>
          </cell>
          <cell r="AN4">
            <v>5.5136898210097529</v>
          </cell>
          <cell r="AO4">
            <v>5.443681828482906</v>
          </cell>
          <cell r="AP4">
            <v>5.470565819702661</v>
          </cell>
          <cell r="AQ4">
            <v>5.586119077250209</v>
          </cell>
          <cell r="AR4">
            <v>5.6981076624142677</v>
          </cell>
          <cell r="AS4">
            <v>5.7737693699236754</v>
          </cell>
          <cell r="AT4">
            <v>5.9434621604232767</v>
          </cell>
          <cell r="AU4">
            <v>5.7019284250613307</v>
          </cell>
          <cell r="AV4">
            <v>5.4926487532481953</v>
          </cell>
          <cell r="AW4">
            <v>5.2405739849291555</v>
          </cell>
          <cell r="AX4">
            <v>4.8579015442079658</v>
          </cell>
          <cell r="AY4">
            <v>4.7052821458482592</v>
          </cell>
          <cell r="AZ4">
            <v>3.7910587999109326</v>
          </cell>
          <cell r="BA4">
            <v>3.3250602837816792</v>
          </cell>
          <cell r="BB4">
            <v>2.9160090507890875</v>
          </cell>
          <cell r="BC4">
            <v>2.4892152982481104</v>
          </cell>
          <cell r="BD4">
            <v>3.0135796762002705</v>
          </cell>
          <cell r="BF4">
            <v>9.7570625411182998E-2</v>
          </cell>
        </row>
        <row r="5">
          <cell r="A5" t="str">
            <v>Külkereskedelmi egyenleg</v>
          </cell>
          <cell r="B5" t="str">
            <v>Balance of goods and services</v>
          </cell>
          <cell r="C5">
            <v>0.54096010611206535</v>
          </cell>
          <cell r="D5">
            <v>0.60927883587618203</v>
          </cell>
          <cell r="E5">
            <v>0.27332146399998347</v>
          </cell>
          <cell r="F5">
            <v>0.34605204376202636</v>
          </cell>
          <cell r="G5">
            <v>0.70569848465053953</v>
          </cell>
          <cell r="H5">
            <v>1.6749154310443277</v>
          </cell>
          <cell r="I5">
            <v>3.0269297611362966</v>
          </cell>
          <cell r="J5">
            <v>4.0066810242825728</v>
          </cell>
          <cell r="K5">
            <v>4.716337385777102</v>
          </cell>
          <cell r="L5">
            <v>4.8542364341952782</v>
          </cell>
          <cell r="M5">
            <v>4.8729991760867293</v>
          </cell>
          <cell r="N5">
            <v>5.2570476437847216</v>
          </cell>
          <cell r="O5">
            <v>5.5816171222844257</v>
          </cell>
          <cell r="P5">
            <v>5.7351844610598937</v>
          </cell>
          <cell r="Q5">
            <v>6.0480287891373612</v>
          </cell>
          <cell r="R5">
            <v>6.1111222096739821</v>
          </cell>
          <cell r="S5">
            <v>5.9876751507864379</v>
          </cell>
          <cell r="T5">
            <v>6.4024619364863282</v>
          </cell>
          <cell r="U5">
            <v>6.9295294813468633</v>
          </cell>
          <cell r="V5">
            <v>6.7467663424957083</v>
          </cell>
          <cell r="W5">
            <v>7.029601329421177</v>
          </cell>
          <cell r="X5">
            <v>6.6991145358524653</v>
          </cell>
          <cell r="Y5">
            <v>6.8785729059379435</v>
          </cell>
          <cell r="Z5">
            <v>6.9690192590111621</v>
          </cell>
          <cell r="AA5">
            <v>7.0331198783883568</v>
          </cell>
          <cell r="AB5">
            <v>6.6205501394252115</v>
          </cell>
          <cell r="AC5">
            <v>6.305129187952625</v>
          </cell>
          <cell r="AD5">
            <v>6.3143645233449579</v>
          </cell>
          <cell r="AE5">
            <v>6.8358745204471827</v>
          </cell>
          <cell r="AF5">
            <v>7.3057148290278127</v>
          </cell>
          <cell r="AG5">
            <v>7.4742794665059593</v>
          </cell>
          <cell r="AH5">
            <v>7.9410846933844832</v>
          </cell>
          <cell r="AI5">
            <v>7.7617280351499858</v>
          </cell>
          <cell r="AJ5">
            <v>8.5009203442801642</v>
          </cell>
          <cell r="AK5">
            <v>8.865705832995646</v>
          </cell>
          <cell r="AL5">
            <v>8.6705214464957692</v>
          </cell>
          <cell r="AM5">
            <v>8.087714997507673</v>
          </cell>
          <cell r="AN5">
            <v>7.8604755488264555</v>
          </cell>
          <cell r="AO5">
            <v>7.1614340518314297</v>
          </cell>
          <cell r="AP5">
            <v>6.8188134687891475</v>
          </cell>
          <cell r="AQ5">
            <v>6.5937598338129453</v>
          </cell>
          <cell r="AR5">
            <v>5.892671987389118</v>
          </cell>
          <cell r="AS5">
            <v>4.7581139501320973</v>
          </cell>
          <cell r="AT5">
            <v>4.2663353258712382</v>
          </cell>
          <cell r="AU5">
            <v>3.7812297213622581</v>
          </cell>
          <cell r="AV5">
            <v>3.2786254880631303</v>
          </cell>
          <cell r="AW5">
            <v>3.1104644344478207</v>
          </cell>
          <cell r="AX5">
            <v>2.3313918789650292</v>
          </cell>
          <cell r="AY5">
            <v>2.2213071768714738</v>
          </cell>
          <cell r="AZ5">
            <v>0.97977269450187865</v>
          </cell>
          <cell r="BA5">
            <v>1.4114223699587365</v>
          </cell>
          <cell r="BB5">
            <v>1.9442260498799491</v>
          </cell>
          <cell r="BC5">
            <v>2.509813347642186</v>
          </cell>
          <cell r="BD5">
            <v>3.165849748055193</v>
          </cell>
          <cell r="BF5">
            <v>1.221623698175244</v>
          </cell>
        </row>
      </sheetData>
      <sheetData sheetId="3">
        <row r="3">
          <cell r="A3" t="str">
            <v>Export</v>
          </cell>
          <cell r="B3" t="str">
            <v>Exports</v>
          </cell>
          <cell r="C3">
            <v>15.873765624078203</v>
          </cell>
          <cell r="D3">
            <v>10.786158169340737</v>
          </cell>
          <cell r="E3">
            <v>4.9379384641321025</v>
          </cell>
          <cell r="F3">
            <v>-3.4479788700046043</v>
          </cell>
          <cell r="G3">
            <v>-18.196281148341683</v>
          </cell>
          <cell r="H3">
            <v>-15.323320161174379</v>
          </cell>
          <cell r="I3">
            <v>-9.051286754275651</v>
          </cell>
          <cell r="J3">
            <v>0.26156022098385279</v>
          </cell>
          <cell r="K3">
            <v>10.234643901577996</v>
          </cell>
          <cell r="L3">
            <v>13.371473409972936</v>
          </cell>
          <cell r="M3">
            <v>11.161303052769483</v>
          </cell>
          <cell r="N3">
            <v>9.8140855191869036</v>
          </cell>
          <cell r="O3">
            <v>12.894402179980943</v>
          </cell>
          <cell r="P3">
            <v>6.1172622263956811</v>
          </cell>
          <cell r="Q3">
            <v>4.578935656050902</v>
          </cell>
          <cell r="R3">
            <v>2.8486979294316512</v>
          </cell>
          <cell r="S3">
            <v>-0.6750107098611835</v>
          </cell>
          <cell r="T3">
            <v>0.33987712550343474</v>
          </cell>
          <cell r="U3">
            <v>-1.265563104833177</v>
          </cell>
          <cell r="V3">
            <v>-5.0529737455068471</v>
          </cell>
          <cell r="W3">
            <v>-0.80954027722731325</v>
          </cell>
          <cell r="X3">
            <v>2.6473234225473021</v>
          </cell>
          <cell r="Y3">
            <v>5.7469304741148903</v>
          </cell>
          <cell r="Z3">
            <v>8.7595616622305243</v>
          </cell>
          <cell r="AA3">
            <v>11.005110510087988</v>
          </cell>
          <cell r="AB3">
            <v>9.5720700042880651</v>
          </cell>
          <cell r="AC3">
            <v>8.7829786420190459</v>
          </cell>
          <cell r="AD3">
            <v>7.6217626480877101</v>
          </cell>
          <cell r="AE3">
            <v>7.2904652198232327</v>
          </cell>
          <cell r="AF3">
            <v>6.8273167022242944</v>
          </cell>
          <cell r="AG3">
            <v>6.4576325685854954</v>
          </cell>
          <cell r="AH3">
            <v>8.8594018606273437</v>
          </cell>
          <cell r="AI3">
            <v>3.0794584904833044</v>
          </cell>
          <cell r="AJ3">
            <v>7.5979097196297261</v>
          </cell>
          <cell r="AK3">
            <v>4.0396832083470429</v>
          </cell>
          <cell r="AL3">
            <v>0.62798133996871286</v>
          </cell>
          <cell r="AM3">
            <v>8.9563863446086742</v>
          </cell>
          <cell r="AN3">
            <v>5.117488936693789</v>
          </cell>
          <cell r="AO3">
            <v>5.0285961177536649</v>
          </cell>
          <cell r="AP3">
            <v>6.9855110662160058</v>
          </cell>
          <cell r="AQ3">
            <v>4.6196468885757724</v>
          </cell>
          <cell r="AR3">
            <v>6.2762338214812416</v>
          </cell>
          <cell r="AS3">
            <v>2.2662664071529122</v>
          </cell>
          <cell r="AT3">
            <v>6.7244240095336636</v>
          </cell>
          <cell r="AU3">
            <v>6.6652973398669104</v>
          </cell>
          <cell r="AV3">
            <v>3.2543975722466598</v>
          </cell>
          <cell r="AW3">
            <v>9.6389652776446724</v>
          </cell>
          <cell r="AX3">
            <v>2.430820427828067</v>
          </cell>
          <cell r="AY3">
            <v>0.27024577012444695</v>
          </cell>
          <cell r="AZ3">
            <v>-23.925239620413905</v>
          </cell>
          <cell r="BA3">
            <v>-3.8906388167499273</v>
          </cell>
          <cell r="BB3">
            <v>3.439260549867214</v>
          </cell>
          <cell r="BC3">
            <v>5.5730909210670774</v>
          </cell>
          <cell r="BD3">
            <v>36.139664619618941</v>
          </cell>
        </row>
        <row r="4">
          <cell r="A4" t="str">
            <v>Import</v>
          </cell>
          <cell r="B4" t="str">
            <v>Imports</v>
          </cell>
          <cell r="C4">
            <v>14.373463451815866</v>
          </cell>
          <cell r="D4">
            <v>12.179603413526124</v>
          </cell>
          <cell r="E4">
            <v>4.6914705778121117</v>
          </cell>
          <cell r="F4">
            <v>-6.0783187242028305</v>
          </cell>
          <cell r="G4">
            <v>-20.910858668762174</v>
          </cell>
          <cell r="H4">
            <v>-21.333769081663618</v>
          </cell>
          <cell r="I4">
            <v>-13.002682833582014</v>
          </cell>
          <cell r="J4">
            <v>-0.54064268919272251</v>
          </cell>
          <cell r="K4">
            <v>8.1578976832832097</v>
          </cell>
          <cell r="L4">
            <v>12.760615276521079</v>
          </cell>
          <cell r="M4">
            <v>11.00200615617959</v>
          </cell>
          <cell r="N4">
            <v>7.3443483264655356</v>
          </cell>
          <cell r="O4">
            <v>11.546916386923783</v>
          </cell>
          <cell r="P4">
            <v>5.1459297985734196</v>
          </cell>
          <cell r="Q4">
            <v>1.1449251007185524</v>
          </cell>
          <cell r="R4">
            <v>-0.54252506788496646</v>
          </cell>
          <cell r="S4">
            <v>-1.957849908828905</v>
          </cell>
          <cell r="T4">
            <v>-2.7429918278906058</v>
          </cell>
          <cell r="U4">
            <v>-3.6987839416626258</v>
          </cell>
          <cell r="V4">
            <v>-4.1095207344291538</v>
          </cell>
          <cell r="W4">
            <v>-1.9189252293854651</v>
          </cell>
          <cell r="X4">
            <v>5.1703447563685927</v>
          </cell>
          <cell r="Y4">
            <v>4.4221394699317784</v>
          </cell>
          <cell r="Z4">
            <v>8.689804309160138</v>
          </cell>
          <cell r="AA4">
            <v>11.120634914393904</v>
          </cell>
          <cell r="AB4">
            <v>12.187980944290388</v>
          </cell>
          <cell r="AC4">
            <v>12.008300356260506</v>
          </cell>
          <cell r="AD4">
            <v>8.473751229330361</v>
          </cell>
          <cell r="AE4">
            <v>4.8807139247558666</v>
          </cell>
          <cell r="AF4">
            <v>4.4137366157829661</v>
          </cell>
          <cell r="AG4">
            <v>5.914419869361808</v>
          </cell>
          <cell r="AH4">
            <v>7.3877144959221681</v>
          </cell>
          <cell r="AI4">
            <v>5.2083135256422395</v>
          </cell>
          <cell r="AJ4">
            <v>5.3632153843765025</v>
          </cell>
          <cell r="AK4">
            <v>3.0943876966140351</v>
          </cell>
          <cell r="AL4">
            <v>0.51843530434582874</v>
          </cell>
          <cell r="AM4">
            <v>11.088680525756061</v>
          </cell>
          <cell r="AN4">
            <v>5.849976153876085</v>
          </cell>
          <cell r="AO4">
            <v>8.2502761589177993</v>
          </cell>
          <cell r="AP4">
            <v>8.5646797851847651</v>
          </cell>
          <cell r="AQ4">
            <v>4.9504358106024853</v>
          </cell>
          <cell r="AR4">
            <v>8.8519112252455301</v>
          </cell>
          <cell r="AS4">
            <v>6.2289446071461327</v>
          </cell>
          <cell r="AT4">
            <v>7.7621369355994148</v>
          </cell>
          <cell r="AU4">
            <v>8.3913634224658864</v>
          </cell>
          <cell r="AV4">
            <v>5.5716940650236637</v>
          </cell>
          <cell r="AW4">
            <v>11.484366751043893</v>
          </cell>
          <cell r="AX4">
            <v>7.4606950898503044</v>
          </cell>
          <cell r="AY4">
            <v>2.9087099474666758</v>
          </cell>
          <cell r="AZ4">
            <v>-16.29614555584449</v>
          </cell>
          <cell r="BA4">
            <v>-4.8008825791152816</v>
          </cell>
          <cell r="BB4">
            <v>2.276757297201712</v>
          </cell>
          <cell r="BC4">
            <v>2.4774187358616757</v>
          </cell>
          <cell r="BD4">
            <v>26.65778984584621</v>
          </cell>
        </row>
        <row r="7">
          <cell r="A7" t="str">
            <v>Különbség</v>
          </cell>
          <cell r="B7" t="str">
            <v>Difference</v>
          </cell>
          <cell r="C7">
            <v>1.5003021722623373</v>
          </cell>
          <cell r="D7">
            <v>-1.3934452441853864</v>
          </cell>
          <cell r="E7">
            <v>0.24646788631999073</v>
          </cell>
          <cell r="F7">
            <v>2.6303398541982261</v>
          </cell>
          <cell r="G7">
            <v>2.7145775204204909</v>
          </cell>
          <cell r="H7">
            <v>6.0104489204892388</v>
          </cell>
          <cell r="I7">
            <v>3.9513960793063632</v>
          </cell>
          <cell r="J7">
            <v>0.8022029101765753</v>
          </cell>
          <cell r="K7">
            <v>2.0767462182947867</v>
          </cell>
          <cell r="L7">
            <v>0.61085813345185613</v>
          </cell>
          <cell r="M7">
            <v>0.15929689658989332</v>
          </cell>
          <cell r="N7">
            <v>2.469737192721368</v>
          </cell>
          <cell r="O7">
            <v>1.3474857930571602</v>
          </cell>
          <cell r="P7">
            <v>0.97133242782226148</v>
          </cell>
          <cell r="Q7">
            <v>3.4340105553323497</v>
          </cell>
          <cell r="R7">
            <v>3.3912229973166177</v>
          </cell>
          <cell r="S7">
            <v>1.2828391989677215</v>
          </cell>
          <cell r="T7">
            <v>3.0828689533940405</v>
          </cell>
          <cell r="U7">
            <v>2.4332208368294488</v>
          </cell>
          <cell r="V7">
            <v>-0.9434530110776933</v>
          </cell>
          <cell r="W7">
            <v>1.1093849521581518</v>
          </cell>
          <cell r="X7">
            <v>-2.5230213338212906</v>
          </cell>
          <cell r="Y7">
            <v>1.3247910041831119</v>
          </cell>
          <cell r="Z7">
            <v>6.975735307038633E-2</v>
          </cell>
          <cell r="AA7">
            <v>-0.1155244043059156</v>
          </cell>
          <cell r="AB7">
            <v>-2.6159109400023226</v>
          </cell>
          <cell r="AC7">
            <v>-3.2253217142414599</v>
          </cell>
          <cell r="AD7">
            <v>-0.85198858124265087</v>
          </cell>
          <cell r="AE7">
            <v>2.4097512950673661</v>
          </cell>
          <cell r="AF7">
            <v>2.4135800864413284</v>
          </cell>
          <cell r="AG7">
            <v>0.54321269922368742</v>
          </cell>
          <cell r="AH7">
            <v>1.4716873647051756</v>
          </cell>
          <cell r="AI7">
            <v>-2.128855035158935</v>
          </cell>
          <cell r="AJ7">
            <v>2.2346943352532236</v>
          </cell>
          <cell r="AK7">
            <v>0.94529551173300774</v>
          </cell>
          <cell r="AL7">
            <v>0.10954603562288412</v>
          </cell>
          <cell r="AM7">
            <v>-2.1322941811473868</v>
          </cell>
          <cell r="AN7">
            <v>-0.73248721718229604</v>
          </cell>
          <cell r="AO7">
            <v>-3.2216800411641344</v>
          </cell>
          <cell r="AP7">
            <v>-1.5791687189687593</v>
          </cell>
          <cell r="AQ7">
            <v>-0.33078892202671284</v>
          </cell>
          <cell r="AR7">
            <v>-2.5756774037642884</v>
          </cell>
          <cell r="AS7">
            <v>-3.9626781999932206</v>
          </cell>
          <cell r="AT7">
            <v>-1.0377129260657512</v>
          </cell>
          <cell r="AU7">
            <v>-1.726066082598976</v>
          </cell>
          <cell r="AV7">
            <v>-2.3172964927770039</v>
          </cell>
          <cell r="AW7">
            <v>-1.845401473399221</v>
          </cell>
          <cell r="AX7">
            <v>-5.0298746620222374</v>
          </cell>
          <cell r="AY7">
            <v>-2.6384641773422288</v>
          </cell>
          <cell r="AZ7">
            <v>-7.629094064569415</v>
          </cell>
          <cell r="BA7">
            <v>0.91024376236535431</v>
          </cell>
          <cell r="BB7">
            <v>1.1625032526655019</v>
          </cell>
          <cell r="BC7">
            <v>3.0956721852054017</v>
          </cell>
          <cell r="BD7">
            <v>9.4818747737727307</v>
          </cell>
        </row>
      </sheetData>
      <sheetData sheetId="4">
        <row r="3">
          <cell r="A3" t="str">
            <v>Belföldi felhasználás éves növekedési üteme</v>
          </cell>
          <cell r="B3" t="str">
            <v>Annual increase of domestic absorption</v>
          </cell>
          <cell r="C3">
            <v>0.65213469688136172</v>
          </cell>
          <cell r="D3">
            <v>3.7068918408531317</v>
          </cell>
          <cell r="E3">
            <v>1.7572488479570723</v>
          </cell>
          <cell r="F3">
            <v>-4.2242511516896997</v>
          </cell>
          <cell r="G3">
            <v>-9.3905890243930941</v>
          </cell>
          <cell r="H3">
            <v>-12.837432338666659</v>
          </cell>
          <cell r="I3">
            <v>-10.470606446948821</v>
          </cell>
          <cell r="J3">
            <v>-4.6563054510945676</v>
          </cell>
          <cell r="K3">
            <v>-2.0618733764142689</v>
          </cell>
          <cell r="L3">
            <v>-0.24670919544796277</v>
          </cell>
          <cell r="M3">
            <v>1.1608451676876399</v>
          </cell>
          <cell r="N3">
            <v>-0.16367155787190768</v>
          </cell>
          <cell r="O3">
            <v>1.2249535642625347</v>
          </cell>
          <cell r="P3">
            <v>0.40390846636391586</v>
          </cell>
          <cell r="Q3">
            <v>-1.6362022392547289</v>
          </cell>
          <cell r="R3">
            <v>-0.75534712024139594</v>
          </cell>
          <cell r="S3">
            <v>-1.1493066378348686</v>
          </cell>
          <cell r="T3">
            <v>-3.8929969668149766</v>
          </cell>
          <cell r="U3">
            <v>-3.1904939345008927</v>
          </cell>
          <cell r="V3">
            <v>-1.5447394294536849</v>
          </cell>
          <cell r="W3">
            <v>-1.8108506743753452</v>
          </cell>
          <cell r="X3">
            <v>3.3838680189207366</v>
          </cell>
          <cell r="Y3">
            <v>1.4693744012590741</v>
          </cell>
          <cell r="Z3">
            <v>3.2839653759051401</v>
          </cell>
          <cell r="AA3">
            <v>4.011772101024917</v>
          </cell>
          <cell r="AB3">
            <v>6.5827369022030382</v>
          </cell>
          <cell r="AC3">
            <v>6.2539579511484646</v>
          </cell>
          <cell r="AD3">
            <v>4.3784963782949262</v>
          </cell>
          <cell r="AE3">
            <v>2.1560404340167167</v>
          </cell>
          <cell r="AF3">
            <v>1.1356574836550948</v>
          </cell>
          <cell r="AG3">
            <v>2.3811684251602685</v>
          </cell>
          <cell r="AH3">
            <v>2.3795344831236918</v>
          </cell>
          <cell r="AI3">
            <v>2.9186565898023105</v>
          </cell>
          <cell r="AJ3">
            <v>0.80899142020736292</v>
          </cell>
          <cell r="AK3">
            <v>1.569735849275915</v>
          </cell>
          <cell r="AL3">
            <v>1.8954475129879853</v>
          </cell>
          <cell r="AM3">
            <v>6.168822954777113</v>
          </cell>
          <cell r="AN3">
            <v>4.157624986070303</v>
          </cell>
          <cell r="AO3">
            <v>6.8594561938720773</v>
          </cell>
          <cell r="AP3">
            <v>5.6281242062976986</v>
          </cell>
          <cell r="AQ3">
            <v>5.377657879676633</v>
          </cell>
          <cell r="AR3">
            <v>7.5933975309316253</v>
          </cell>
          <cell r="AS3">
            <v>8.9899571667758238</v>
          </cell>
          <cell r="AT3">
            <v>6.1735423633031417</v>
          </cell>
          <cell r="AU3">
            <v>6.5361007558291959</v>
          </cell>
          <cell r="AV3">
            <v>6.5783123355220425</v>
          </cell>
          <cell r="AW3">
            <v>5.9602013880999181</v>
          </cell>
          <cell r="AX3">
            <v>8.1254567732990353</v>
          </cell>
          <cell r="AY3">
            <v>4.6788368622518277</v>
          </cell>
          <cell r="AZ3">
            <v>-5.9859373338302504</v>
          </cell>
          <cell r="BA3">
            <v>-4.8427275580335021</v>
          </cell>
          <cell r="BB3">
            <v>-3.6860288708516578</v>
          </cell>
          <cell r="BC3">
            <v>-4.9569797241521911</v>
          </cell>
          <cell r="BD3">
            <v>11.379930960495031</v>
          </cell>
        </row>
        <row r="4">
          <cell r="A4" t="str">
            <v>Nettó export GDP-növekedéshez való hozzájárulása (jobb tengely)</v>
          </cell>
          <cell r="B4" t="str">
            <v>Contribution of net exports to GDP growth (right-hand scale)</v>
          </cell>
          <cell r="C4">
            <v>0.93410565039635385</v>
          </cell>
          <cell r="D4">
            <v>-0.90071257411418371</v>
          </cell>
          <cell r="E4">
            <v>0.17907546951883055</v>
          </cell>
          <cell r="F4">
            <v>1.8533349143726885</v>
          </cell>
          <cell r="G4">
            <v>2.1308701196202544</v>
          </cell>
          <cell r="H4">
            <v>4.4996412522185754</v>
          </cell>
          <cell r="I4">
            <v>2.7106185842826407</v>
          </cell>
          <cell r="J4">
            <v>0.53462598659755112</v>
          </cell>
          <cell r="K4">
            <v>1.6527764214377505</v>
          </cell>
          <cell r="L4">
            <v>0.95621398077572961</v>
          </cell>
          <cell r="M4">
            <v>0.48138948596386033</v>
          </cell>
          <cell r="N4">
            <v>1.8433104819358022</v>
          </cell>
          <cell r="O4">
            <v>1.5148742035436278</v>
          </cell>
          <cell r="P4">
            <v>1.0001156166264635</v>
          </cell>
          <cell r="Q4">
            <v>2.6251853632629274</v>
          </cell>
          <cell r="R4">
            <v>2.5493247787065774</v>
          </cell>
          <cell r="S4">
            <v>0.98199846911643063</v>
          </cell>
          <cell r="T4">
            <v>2.2641586541987202</v>
          </cell>
          <cell r="U4">
            <v>1.654803520323453</v>
          </cell>
          <cell r="V4">
            <v>-0.95420063989494264</v>
          </cell>
          <cell r="W4">
            <v>0.81252958910342266</v>
          </cell>
          <cell r="X4">
            <v>-1.5825324222782373</v>
          </cell>
          <cell r="Y4">
            <v>1.3852343539100196</v>
          </cell>
          <cell r="Z4">
            <v>0.474200991691413</v>
          </cell>
          <cell r="AA4">
            <v>0.71663975184897921</v>
          </cell>
          <cell r="AB4">
            <v>-1.2935638316452749</v>
          </cell>
          <cell r="AC4">
            <v>-1.4656988850458814</v>
          </cell>
          <cell r="AD4">
            <v>-0.22795710706624869</v>
          </cell>
          <cell r="AE4">
            <v>2.5391569418121787</v>
          </cell>
          <cell r="AF4">
            <v>2.2818433505750111</v>
          </cell>
          <cell r="AG4">
            <v>0.89433392104218468</v>
          </cell>
          <cell r="AH4">
            <v>1.5385597949910599</v>
          </cell>
          <cell r="AI4">
            <v>-1.4508902085391879</v>
          </cell>
          <cell r="AJ4">
            <v>2.3509717100015117</v>
          </cell>
          <cell r="AK4">
            <v>1.065732578934907</v>
          </cell>
          <cell r="AL4">
            <v>0.12408039126165979</v>
          </cell>
          <cell r="AM4">
            <v>-1.0872556411105438</v>
          </cell>
          <cell r="AN4">
            <v>-0.1232489052732582</v>
          </cell>
          <cell r="AO4">
            <v>-2.0816963913087272</v>
          </cell>
          <cell r="AP4">
            <v>-0.80164469862386822</v>
          </cell>
          <cell r="AQ4">
            <v>1.5320976240681383E-2</v>
          </cell>
          <cell r="AR4">
            <v>-1.6023812506260324</v>
          </cell>
          <cell r="AS4">
            <v>-3.085275505101452</v>
          </cell>
          <cell r="AT4">
            <v>-0.49775869077207924</v>
          </cell>
          <cell r="AU4">
            <v>-1.1325574413914075</v>
          </cell>
          <cell r="AV4">
            <v>-1.7831639168831415</v>
          </cell>
          <cell r="AW4">
            <v>-1.1965397739442685</v>
          </cell>
          <cell r="AX4">
            <v>-4.0317595152335901</v>
          </cell>
          <cell r="AY4">
            <v>-2.4599830578696169</v>
          </cell>
          <cell r="AZ4">
            <v>-7.8632919350325254</v>
          </cell>
          <cell r="BA4">
            <v>0.71740922863710332</v>
          </cell>
          <cell r="BB4">
            <v>0.99487868318898309</v>
          </cell>
          <cell r="BC4">
            <v>3.0682286473032541</v>
          </cell>
          <cell r="BD4">
            <v>6.7571235133025374</v>
          </cell>
        </row>
      </sheetData>
      <sheetData sheetId="5">
        <row r="3">
          <cell r="A3" t="str">
            <v>Volumenváltozás</v>
          </cell>
          <cell r="B3" t="str">
            <v>Change in volume</v>
          </cell>
          <cell r="C3">
            <v>62.321043977975933</v>
          </cell>
          <cell r="D3">
            <v>-55.763991973823977</v>
          </cell>
          <cell r="E3">
            <v>11.048818169484548</v>
          </cell>
          <cell r="F3">
            <v>156.33562516761594</v>
          </cell>
          <cell r="G3">
            <v>175.64534571464264</v>
          </cell>
          <cell r="H3">
            <v>352.19711131229724</v>
          </cell>
          <cell r="I3">
            <v>199.22162486843808</v>
          </cell>
          <cell r="J3">
            <v>40.221826472914472</v>
          </cell>
          <cell r="K3">
            <v>107.32938142692274</v>
          </cell>
          <cell r="L3">
            <v>67.531772392066159</v>
          </cell>
          <cell r="M3">
            <v>39.971989368011236</v>
          </cell>
          <cell r="N3">
            <v>148.56626142431742</v>
          </cell>
          <cell r="O3">
            <v>104.42568761344864</v>
          </cell>
          <cell r="P3">
            <v>71.988731035216915</v>
          </cell>
          <cell r="Q3">
            <v>202.72315293989777</v>
          </cell>
          <cell r="R3">
            <v>220.81446262984173</v>
          </cell>
          <cell r="S3">
            <v>75.218720005273099</v>
          </cell>
          <cell r="T3">
            <v>185.12438494531671</v>
          </cell>
          <cell r="U3">
            <v>136.85444191805436</v>
          </cell>
          <cell r="V3">
            <v>-75.928156442755608</v>
          </cell>
          <cell r="W3">
            <v>61.001566542278852</v>
          </cell>
          <cell r="X3">
            <v>-127.48348376958711</v>
          </cell>
          <cell r="Y3">
            <v>108.2156172175437</v>
          </cell>
          <cell r="Z3">
            <v>31.710462259822634</v>
          </cell>
          <cell r="AA3">
            <v>46.048637072077327</v>
          </cell>
          <cell r="AB3">
            <v>-108.91391827013103</v>
          </cell>
          <cell r="AC3">
            <v>-127.56059200174877</v>
          </cell>
          <cell r="AD3">
            <v>-23.093777159670935</v>
          </cell>
          <cell r="AE3">
            <v>190.0267309926021</v>
          </cell>
          <cell r="AF3">
            <v>188.86863902491405</v>
          </cell>
          <cell r="AG3">
            <v>78.650913450671396</v>
          </cell>
          <cell r="AH3">
            <v>143.78534805288473</v>
          </cell>
          <cell r="AI3">
            <v>-110.54316847670634</v>
          </cell>
          <cell r="AJ3">
            <v>203.60746860717882</v>
          </cell>
          <cell r="AK3">
            <v>96.777613089287115</v>
          </cell>
          <cell r="AL3">
            <v>11.493700243334388</v>
          </cell>
          <cell r="AM3">
            <v>-89.992468892323814</v>
          </cell>
          <cell r="AN3">
            <v>-9.1924590087373872</v>
          </cell>
          <cell r="AO3">
            <v>-185.54048990307456</v>
          </cell>
          <cell r="AP3">
            <v>-76.313960167132791</v>
          </cell>
          <cell r="AQ3">
            <v>-0.88029395475678029</v>
          </cell>
          <cell r="AR3">
            <v>-153.25669601439859</v>
          </cell>
          <cell r="AS3">
            <v>-311.87928074815682</v>
          </cell>
          <cell r="AT3">
            <v>-58.887772150466844</v>
          </cell>
          <cell r="AU3">
            <v>-111.20645477150538</v>
          </cell>
          <cell r="AV3">
            <v>-181.95842624189208</v>
          </cell>
          <cell r="AW3">
            <v>-125.19120642945018</v>
          </cell>
          <cell r="AX3">
            <v>-449.52003295739632</v>
          </cell>
          <cell r="AY3">
            <v>-240.73468673753268</v>
          </cell>
          <cell r="AZ3">
            <v>-902.18632147870539</v>
          </cell>
          <cell r="BA3">
            <v>73.926934819985036</v>
          </cell>
          <cell r="BB3">
            <v>124.70789186203911</v>
          </cell>
          <cell r="BC3">
            <v>327.05482433942598</v>
          </cell>
          <cell r="BD3">
            <v>672.50823776719062</v>
          </cell>
        </row>
        <row r="4">
          <cell r="A4" t="str">
            <v>Cserearány-változás</v>
          </cell>
          <cell r="B4" t="str">
            <v>Change in terms of trade</v>
          </cell>
          <cell r="C4">
            <v>-46.63304397797674</v>
          </cell>
          <cell r="D4">
            <v>71.333991973823686</v>
          </cell>
          <cell r="E4">
            <v>-93.487818169483944</v>
          </cell>
          <cell r="F4">
            <v>-131.46262516761544</v>
          </cell>
          <cell r="G4">
            <v>-75.835345714642244</v>
          </cell>
          <cell r="H4">
            <v>-88.970111312296467</v>
          </cell>
          <cell r="I4">
            <v>114.93937513156197</v>
          </cell>
          <cell r="J4">
            <v>187.22117352708574</v>
          </cell>
          <cell r="K4">
            <v>84.32861857307671</v>
          </cell>
          <cell r="L4">
            <v>-19.819772392066625</v>
          </cell>
          <cell r="M4">
            <v>-12.060989368011178</v>
          </cell>
          <cell r="N4">
            <v>-24.987261424317694</v>
          </cell>
          <cell r="O4">
            <v>4.4733123865516973</v>
          </cell>
          <cell r="P4">
            <v>-8.8287310352170607</v>
          </cell>
          <cell r="Q4">
            <v>-84.448152939898137</v>
          </cell>
          <cell r="R4">
            <v>-183.59046262984157</v>
          </cell>
          <cell r="S4">
            <v>-119.82372000527357</v>
          </cell>
          <cell r="T4">
            <v>-73.240384945316691</v>
          </cell>
          <cell r="U4">
            <v>-3.1904419180536934</v>
          </cell>
          <cell r="V4">
            <v>13.70215644275595</v>
          </cell>
          <cell r="W4">
            <v>49.953433457721985</v>
          </cell>
          <cell r="X4">
            <v>64.685483769587336</v>
          </cell>
          <cell r="Y4">
            <v>-12.191617217544263</v>
          </cell>
          <cell r="Z4">
            <v>17.823537740177017</v>
          </cell>
          <cell r="AA4">
            <v>12.515362927922979</v>
          </cell>
          <cell r="AB4">
            <v>16.50391827013118</v>
          </cell>
          <cell r="AC4">
            <v>75.999592001749079</v>
          </cell>
          <cell r="AD4">
            <v>62.894777159671321</v>
          </cell>
          <cell r="AE4">
            <v>29.410269007396892</v>
          </cell>
          <cell r="AF4">
            <v>20.125360975085641</v>
          </cell>
          <cell r="AG4">
            <v>33.533086549327891</v>
          </cell>
          <cell r="AH4">
            <v>99.4276519471141</v>
          </cell>
          <cell r="AI4">
            <v>64.89716847670752</v>
          </cell>
          <cell r="AJ4">
            <v>89.758531392821169</v>
          </cell>
          <cell r="AK4">
            <v>55.464386910713074</v>
          </cell>
          <cell r="AL4">
            <v>-71.756700243333398</v>
          </cell>
          <cell r="AM4">
            <v>-66.652531107676623</v>
          </cell>
          <cell r="AN4">
            <v>-20.38754099126254</v>
          </cell>
          <cell r="AO4">
            <v>-15.645510096924227</v>
          </cell>
          <cell r="AP4">
            <v>16.657960167131932</v>
          </cell>
          <cell r="AQ4">
            <v>-12.935706045243933</v>
          </cell>
          <cell r="AR4">
            <v>-47.414303985600782</v>
          </cell>
          <cell r="AS4">
            <v>-86.720719251842638</v>
          </cell>
          <cell r="AT4">
            <v>-80.340227849532312</v>
          </cell>
          <cell r="AU4">
            <v>-57.128545228494659</v>
          </cell>
          <cell r="AV4">
            <v>-3.2265737581074063</v>
          </cell>
          <cell r="AW4">
            <v>80.035206429449318</v>
          </cell>
          <cell r="AX4">
            <v>104.85003295739625</v>
          </cell>
          <cell r="AY4">
            <v>225.45568673753405</v>
          </cell>
          <cell r="AZ4">
            <v>293.43532147870428</v>
          </cell>
          <cell r="BA4">
            <v>166.77206518001367</v>
          </cell>
          <cell r="BB4">
            <v>162.03110813796047</v>
          </cell>
          <cell r="BC4">
            <v>11.868175660572888</v>
          </cell>
          <cell r="BD4">
            <v>-222.19323776719102</v>
          </cell>
        </row>
        <row r="5">
          <cell r="A5" t="str">
            <v>Áru- és szolgáltatásegyenleg változása</v>
          </cell>
          <cell r="B5" t="str">
            <v>Change in trade balance</v>
          </cell>
          <cell r="C5">
            <v>15.687999999999192</v>
          </cell>
          <cell r="D5">
            <v>15.569999999999709</v>
          </cell>
          <cell r="E5">
            <v>-82.438999999999396</v>
          </cell>
          <cell r="F5">
            <v>24.873000000000502</v>
          </cell>
          <cell r="G5">
            <v>99.8100000000004</v>
          </cell>
          <cell r="H5">
            <v>263.22700000000077</v>
          </cell>
          <cell r="I5">
            <v>314.16100000000006</v>
          </cell>
          <cell r="J5">
            <v>227.44300000000021</v>
          </cell>
          <cell r="K5">
            <v>191.65799999999945</v>
          </cell>
          <cell r="L5">
            <v>47.711999999999534</v>
          </cell>
          <cell r="M5">
            <v>27.911000000000058</v>
          </cell>
          <cell r="N5">
            <v>123.57899999999972</v>
          </cell>
          <cell r="O5">
            <v>108.89900000000034</v>
          </cell>
          <cell r="P5">
            <v>63.159999999999854</v>
          </cell>
          <cell r="Q5">
            <v>118.27499999999964</v>
          </cell>
          <cell r="R5">
            <v>37.22400000000016</v>
          </cell>
          <cell r="S5">
            <v>-44.605000000000473</v>
          </cell>
          <cell r="T5">
            <v>111.88400000000001</v>
          </cell>
          <cell r="U5">
            <v>133.66400000000067</v>
          </cell>
          <cell r="V5">
            <v>-62.225999999999658</v>
          </cell>
          <cell r="W5">
            <v>110.95500000000084</v>
          </cell>
          <cell r="X5">
            <v>-62.797999999999774</v>
          </cell>
          <cell r="Y5">
            <v>96.023999999999432</v>
          </cell>
          <cell r="Z5">
            <v>49.533999999999651</v>
          </cell>
          <cell r="AA5">
            <v>58.564000000000306</v>
          </cell>
          <cell r="AB5">
            <v>-92.409999999999854</v>
          </cell>
          <cell r="AC5">
            <v>-51.560999999999694</v>
          </cell>
          <cell r="AD5">
            <v>39.801000000000386</v>
          </cell>
          <cell r="AE5">
            <v>219.43699999999899</v>
          </cell>
          <cell r="AF5">
            <v>208.99399999999969</v>
          </cell>
          <cell r="AG5">
            <v>112.18399999999929</v>
          </cell>
          <cell r="AH5">
            <v>243.21299999999883</v>
          </cell>
          <cell r="AI5">
            <v>-45.645999999998821</v>
          </cell>
          <cell r="AJ5">
            <v>293.36599999999999</v>
          </cell>
          <cell r="AK5">
            <v>152.24200000000019</v>
          </cell>
          <cell r="AL5">
            <v>-60.26299999999901</v>
          </cell>
          <cell r="AM5">
            <v>-156.64500000000044</v>
          </cell>
          <cell r="AN5">
            <v>-29.579999999999927</v>
          </cell>
          <cell r="AO5">
            <v>-201.18599999999878</v>
          </cell>
          <cell r="AP5">
            <v>-59.656000000000859</v>
          </cell>
          <cell r="AQ5">
            <v>-13.816000000000713</v>
          </cell>
          <cell r="AR5">
            <v>-200.67099999999937</v>
          </cell>
          <cell r="AS5">
            <v>-398.59999999999945</v>
          </cell>
          <cell r="AT5">
            <v>-139.22799999999916</v>
          </cell>
          <cell r="AU5">
            <v>-168.33500000000004</v>
          </cell>
          <cell r="AV5">
            <v>-185.18499999999949</v>
          </cell>
          <cell r="AW5">
            <v>-45.156000000000859</v>
          </cell>
          <cell r="AX5">
            <v>-344.67000000000007</v>
          </cell>
          <cell r="AY5">
            <v>-15.278999999998632</v>
          </cell>
          <cell r="AZ5">
            <v>-608.75100000000111</v>
          </cell>
          <cell r="BA5">
            <v>240.6989999999987</v>
          </cell>
          <cell r="BB5">
            <v>286.73899999999958</v>
          </cell>
          <cell r="BC5">
            <v>338.92299999999886</v>
          </cell>
          <cell r="BD5">
            <v>450.3149999999996</v>
          </cell>
        </row>
      </sheetData>
      <sheetData sheetId="6">
        <row r="3">
          <cell r="A3" t="str">
            <v>Munkavállalói jövedelmek</v>
          </cell>
          <cell r="B3" t="str">
            <v>Compensation of employees</v>
          </cell>
          <cell r="C3">
            <v>0</v>
          </cell>
          <cell r="D3">
            <v>0</v>
          </cell>
          <cell r="E3">
            <v>0</v>
          </cell>
          <cell r="F3">
            <v>1.2059824890309583E-2</v>
          </cell>
          <cell r="G3">
            <v>3.146323535871224E-2</v>
          </cell>
          <cell r="H3">
            <v>9.4715962143175098E-2</v>
          </cell>
          <cell r="I3">
            <v>0.1592008247486604</v>
          </cell>
          <cell r="J3">
            <v>0.23118975694089364</v>
          </cell>
          <cell r="K3">
            <v>0.33023203388066147</v>
          </cell>
          <cell r="L3">
            <v>0.38773876402155255</v>
          </cell>
          <cell r="M3">
            <v>0.48014320363091967</v>
          </cell>
          <cell r="N3">
            <v>0.54977370253434765</v>
          </cell>
          <cell r="O3">
            <v>0.62360576064402506</v>
          </cell>
          <cell r="P3">
            <v>0.69566493110504546</v>
          </cell>
          <cell r="Q3">
            <v>0.71894142788951065</v>
          </cell>
          <cell r="R3">
            <v>0.75789951353303986</v>
          </cell>
          <cell r="S3">
            <v>0.82334514474342091</v>
          </cell>
          <cell r="T3">
            <v>0.90131259589623403</v>
          </cell>
          <cell r="U3">
            <v>0.99236895317474305</v>
          </cell>
          <cell r="V3">
            <v>1.1671832170864709</v>
          </cell>
          <cell r="W3">
            <v>1.3028562906521499</v>
          </cell>
          <cell r="X3">
            <v>1.4882828977340345</v>
          </cell>
          <cell r="Y3">
            <v>1.6853052775546777</v>
          </cell>
          <cell r="Z3">
            <v>1.8437078889623162</v>
          </cell>
          <cell r="AA3">
            <v>2.0329701794460573</v>
          </cell>
          <cell r="AB3">
            <v>2.1660073099362918</v>
          </cell>
          <cell r="AC3">
            <v>2.240640756498073</v>
          </cell>
          <cell r="AD3">
            <v>2.2250339623854196</v>
          </cell>
          <cell r="AE3">
            <v>2.1588352442021495</v>
          </cell>
          <cell r="AF3">
            <v>2.1195487298228408</v>
          </cell>
          <cell r="AG3">
            <v>2.1939805431616066</v>
          </cell>
          <cell r="AH3">
            <v>2.2671626652143253</v>
          </cell>
          <cell r="AI3">
            <v>2.3490860360320069</v>
          </cell>
          <cell r="AJ3">
            <v>2.4379201622621056</v>
          </cell>
          <cell r="AK3">
            <v>2.4450839820896597</v>
          </cell>
          <cell r="AL3">
            <v>2.5048941199852655</v>
          </cell>
          <cell r="AM3">
            <v>2.5101651615233274</v>
          </cell>
          <cell r="AN3">
            <v>2.4647932704445852</v>
          </cell>
          <cell r="AO3">
            <v>2.4272442606412028</v>
          </cell>
          <cell r="AP3">
            <v>2.335042742700169</v>
          </cell>
          <cell r="AQ3">
            <v>2.2673557812679039</v>
          </cell>
          <cell r="AR3">
            <v>2.2035155810991514</v>
          </cell>
          <cell r="AS3">
            <v>2.0689710226537206</v>
          </cell>
          <cell r="AT3">
            <v>1.9430647423968581</v>
          </cell>
          <cell r="AU3">
            <v>1.8714593879026309</v>
          </cell>
          <cell r="AV3">
            <v>1.7941082815181211</v>
          </cell>
          <cell r="AW3">
            <v>1.7927829208017148</v>
          </cell>
          <cell r="AX3">
            <v>1.8053145945267617</v>
          </cell>
          <cell r="AY3">
            <v>1.8037578297082493</v>
          </cell>
          <cell r="AZ3">
            <v>1.8259378006444398</v>
          </cell>
          <cell r="BA3">
            <v>1.8213755417695703</v>
          </cell>
          <cell r="BB3">
            <v>1.7920089541209179</v>
          </cell>
          <cell r="BC3">
            <v>1.7400101848201395</v>
          </cell>
          <cell r="BD3">
            <v>1.6277701494365777</v>
          </cell>
          <cell r="BE3">
            <v>1.4726903251849561</v>
          </cell>
          <cell r="BF3">
            <v>1.3017859766280231</v>
          </cell>
          <cell r="BG3">
            <v>1.1627836387707879</v>
          </cell>
          <cell r="BI3">
            <v>-0.13900233785723515</v>
          </cell>
        </row>
        <row r="4">
          <cell r="A4" t="str">
            <v>Tulajdonosi hitelek kamategyenlege</v>
          </cell>
          <cell r="B4" t="str">
            <v>Interest paid on intercompany loans</v>
          </cell>
          <cell r="C4">
            <v>0</v>
          </cell>
          <cell r="D4">
            <v>0</v>
          </cell>
          <cell r="E4">
            <v>0</v>
          </cell>
          <cell r="F4">
            <v>-0.36498609414913757</v>
          </cell>
          <cell r="G4">
            <v>-0.41265214776444986</v>
          </cell>
          <cell r="H4">
            <v>-0.45748208696379511</v>
          </cell>
          <cell r="I4">
            <v>-0.5303964465765818</v>
          </cell>
          <cell r="J4">
            <v>-0.53212664793950581</v>
          </cell>
          <cell r="K4">
            <v>-0.56387686240677792</v>
          </cell>
          <cell r="L4">
            <v>-0.59940682487593777</v>
          </cell>
          <cell r="M4">
            <v>-0.72094787875863875</v>
          </cell>
          <cell r="N4">
            <v>-0.87471031152592738</v>
          </cell>
          <cell r="O4">
            <v>-0.99779754619730776</v>
          </cell>
          <cell r="P4">
            <v>-1.1291776267953135</v>
          </cell>
          <cell r="Q4">
            <v>-1.0805074413821394</v>
          </cell>
          <cell r="R4">
            <v>-1.0451035804681195</v>
          </cell>
          <cell r="S4">
            <v>-1.0192575021551626</v>
          </cell>
          <cell r="T4">
            <v>-0.95269841812402478</v>
          </cell>
          <cell r="U4">
            <v>-0.97304336802459079</v>
          </cell>
          <cell r="V4">
            <v>-0.98788300826753128</v>
          </cell>
          <cell r="W4">
            <v>-0.98957274436715981</v>
          </cell>
          <cell r="X4">
            <v>-1.0236582045383935</v>
          </cell>
          <cell r="Y4">
            <v>-1.0413122102283066</v>
          </cell>
          <cell r="Z4">
            <v>-0.94732130016540372</v>
          </cell>
          <cell r="AA4">
            <v>-0.83889376537684346</v>
          </cell>
          <cell r="AB4">
            <v>-0.72390025479360254</v>
          </cell>
          <cell r="AC4">
            <v>-0.6067682963614367</v>
          </cell>
          <cell r="AD4">
            <v>-0.58557494437357327</v>
          </cell>
          <cell r="AE4">
            <v>-0.57320728721579317</v>
          </cell>
          <cell r="AF4">
            <v>-0.56951672869004522</v>
          </cell>
          <cell r="AG4">
            <v>-0.56113881472311322</v>
          </cell>
          <cell r="AH4">
            <v>-0.56417361645446573</v>
          </cell>
          <cell r="AI4">
            <v>-0.56629292728542879</v>
          </cell>
          <cell r="AJ4">
            <v>-0.55388545414613399</v>
          </cell>
          <cell r="AK4">
            <v>-0.51606886243176397</v>
          </cell>
          <cell r="AL4">
            <v>-0.3807961761806668</v>
          </cell>
          <cell r="AM4">
            <v>-0.23507436412384028</v>
          </cell>
          <cell r="AN4">
            <v>-0.11768790218299208</v>
          </cell>
          <cell r="AO4">
            <v>-4.0893690682868321E-2</v>
          </cell>
          <cell r="AP4">
            <v>-9.1914727954091613E-2</v>
          </cell>
          <cell r="AQ4">
            <v>-0.15473570752588231</v>
          </cell>
          <cell r="AR4">
            <v>-0.17669956322729705</v>
          </cell>
          <cell r="AS4">
            <v>-0.18503977661337787</v>
          </cell>
          <cell r="AT4">
            <v>-0.15711878779466024</v>
          </cell>
          <cell r="AU4">
            <v>-0.13059513493975775</v>
          </cell>
          <cell r="AV4">
            <v>-0.12162123428165661</v>
          </cell>
          <cell r="AW4">
            <v>-0.11084358851533951</v>
          </cell>
          <cell r="AX4">
            <v>-8.9963961581868993E-2</v>
          </cell>
          <cell r="AY4">
            <v>-6.0281558837068774E-2</v>
          </cell>
          <cell r="AZ4">
            <v>-3.766121008987898E-2</v>
          </cell>
          <cell r="BA4">
            <v>-3.2632111121726586E-2</v>
          </cell>
          <cell r="BB4">
            <v>-4.0721188800371226E-2</v>
          </cell>
          <cell r="BC4">
            <v>-6.781013117068227E-2</v>
          </cell>
          <cell r="BD4">
            <v>-0.10696290547145991</v>
          </cell>
          <cell r="BE4">
            <v>-0.12909616545097524</v>
          </cell>
          <cell r="BF4">
            <v>-0.15819839861027837</v>
          </cell>
          <cell r="BG4">
            <v>-0.16919323333055308</v>
          </cell>
          <cell r="BI4">
            <v>-1.099483472027471E-2</v>
          </cell>
        </row>
        <row r="5">
          <cell r="A5" t="str">
            <v xml:space="preserve">Részesedések jövedelme </v>
          </cell>
          <cell r="B5" t="str">
            <v>Equity income</v>
          </cell>
          <cell r="C5">
            <v>0</v>
          </cell>
          <cell r="D5">
            <v>0</v>
          </cell>
          <cell r="E5">
            <v>0</v>
          </cell>
          <cell r="F5">
            <v>-5.1935544080602885</v>
          </cell>
          <cell r="G5">
            <v>-4.4200502396860619</v>
          </cell>
          <cell r="H5">
            <v>-4.4138356681415507</v>
          </cell>
          <cell r="I5">
            <v>-4.3726441194690739</v>
          </cell>
          <cell r="J5">
            <v>-4.2849917372047903</v>
          </cell>
          <cell r="K5">
            <v>-4.1610767753423659</v>
          </cell>
          <cell r="L5">
            <v>-3.554156858487715</v>
          </cell>
          <cell r="M5">
            <v>-2.8848042525543818</v>
          </cell>
          <cell r="N5">
            <v>-3.016859769593625</v>
          </cell>
          <cell r="O5">
            <v>-3.1095776330645077</v>
          </cell>
          <cell r="P5">
            <v>-3.1475988050536317</v>
          </cell>
          <cell r="Q5">
            <v>-3.1907253441564172</v>
          </cell>
          <cell r="R5">
            <v>-3.3158035968875406</v>
          </cell>
          <cell r="S5">
            <v>-3.4092503465326032</v>
          </cell>
          <cell r="T5">
            <v>-3.4905349863459736</v>
          </cell>
          <cell r="U5">
            <v>-3.6461599592763045</v>
          </cell>
          <cell r="V5">
            <v>-3.4972735574999572</v>
          </cell>
          <cell r="W5">
            <v>-3.4986144570382098</v>
          </cell>
          <cell r="X5">
            <v>-3.4197877927328402</v>
          </cell>
          <cell r="Y5">
            <v>-3.5688413047358218</v>
          </cell>
          <cell r="Z5">
            <v>-3.5456221037946807</v>
          </cell>
          <cell r="AA5">
            <v>-3.558456175531223</v>
          </cell>
          <cell r="AB5">
            <v>-3.5970306868059723</v>
          </cell>
          <cell r="AC5">
            <v>-3.5032753219953312</v>
          </cell>
          <cell r="AD5">
            <v>-3.9149151013881007</v>
          </cell>
          <cell r="AE5">
            <v>-4.3464654113936065</v>
          </cell>
          <cell r="AF5">
            <v>-4.7557241962258896</v>
          </cell>
          <cell r="AG5">
            <v>-5.1270777130204541</v>
          </cell>
          <cell r="AH5">
            <v>-4.9590019751749512</v>
          </cell>
          <cell r="AI5">
            <v>-5.0293060152869176</v>
          </cell>
          <cell r="AJ5">
            <v>-5.3007975510966805</v>
          </cell>
          <cell r="AK5">
            <v>-5.8649925490023893</v>
          </cell>
          <cell r="AL5">
            <v>-5.8348185900985481</v>
          </cell>
          <cell r="AM5">
            <v>-5.5869128294945671</v>
          </cell>
          <cell r="AN5">
            <v>-5.2171835717982473</v>
          </cell>
          <cell r="AO5">
            <v>-4.6409752723923896</v>
          </cell>
          <cell r="AP5">
            <v>-4.9949717713102055</v>
          </cell>
          <cell r="AQ5">
            <v>-5.3805978578080227</v>
          </cell>
          <cell r="AR5">
            <v>-5.5905219842139857</v>
          </cell>
          <cell r="AS5">
            <v>-5.733288472002859</v>
          </cell>
          <cell r="AT5">
            <v>-5.6007759177896963</v>
          </cell>
          <cell r="AU5">
            <v>-5.5241548914323539</v>
          </cell>
          <cell r="AV5">
            <v>-5.4809410650080057</v>
          </cell>
          <cell r="AW5">
            <v>-5.4640002085061372</v>
          </cell>
          <cell r="AX5">
            <v>-5.1522826414626888</v>
          </cell>
          <cell r="AY5">
            <v>-4.9493227690573214</v>
          </cell>
          <cell r="AZ5">
            <v>-4.6752028429328671</v>
          </cell>
          <cell r="BA5">
            <v>-4.4484705340206272</v>
          </cell>
          <cell r="BB5">
            <v>-4.5955962621325606</v>
          </cell>
          <cell r="BC5">
            <v>-4.383829017331526</v>
          </cell>
          <cell r="BD5">
            <v>-4.3598191812440579</v>
          </cell>
          <cell r="BE5">
            <v>-4.1678201078534052</v>
          </cell>
          <cell r="BF5">
            <v>-4.0161439195738575</v>
          </cell>
          <cell r="BG5">
            <v>-4.0349230763850459</v>
          </cell>
          <cell r="BI5">
            <v>-1.8779156811188358E-2</v>
          </cell>
        </row>
        <row r="6">
          <cell r="A6" t="str">
            <v>Külföldi hitelek kamategyenlege</v>
          </cell>
          <cell r="B6" t="str">
            <v>Interest paid on external debt</v>
          </cell>
          <cell r="C6">
            <v>0</v>
          </cell>
          <cell r="D6">
            <v>0</v>
          </cell>
          <cell r="E6">
            <v>0</v>
          </cell>
          <cell r="F6">
            <v>-1.9641642909969086</v>
          </cell>
          <cell r="G6">
            <v>-2.1412973736846563</v>
          </cell>
          <cell r="H6">
            <v>-2.3927605961392131</v>
          </cell>
          <cell r="I6">
            <v>-2.5841209035015691</v>
          </cell>
          <cell r="J6">
            <v>-2.6107274722671483</v>
          </cell>
          <cell r="K6">
            <v>-2.6299350486341506</v>
          </cell>
          <cell r="L6">
            <v>-2.5421613176574964</v>
          </cell>
          <cell r="M6">
            <v>-2.3331470038527291</v>
          </cell>
          <cell r="N6">
            <v>-2.1980358517868588</v>
          </cell>
          <cell r="O6">
            <v>-2.0626342291108846</v>
          </cell>
          <cell r="P6">
            <v>-1.9862518975079784</v>
          </cell>
          <cell r="Q6">
            <v>-1.990544314435978</v>
          </cell>
          <cell r="R6">
            <v>-2.0602974772854732</v>
          </cell>
          <cell r="S6">
            <v>-2.1793446192180159</v>
          </cell>
          <cell r="T6">
            <v>-2.3250716855346356</v>
          </cell>
          <cell r="U6">
            <v>-2.4792416924150582</v>
          </cell>
          <cell r="V6">
            <v>-2.5644683709593576</v>
          </cell>
          <cell r="W6">
            <v>-2.621476762197136</v>
          </cell>
          <cell r="X6">
            <v>-2.6050188695557361</v>
          </cell>
          <cell r="Y6">
            <v>-2.5880807361994678</v>
          </cell>
          <cell r="Z6">
            <v>-2.550061501816336</v>
          </cell>
          <cell r="AA6">
            <v>-2.4885277921026834</v>
          </cell>
          <cell r="AB6">
            <v>-2.4326853642607529</v>
          </cell>
          <cell r="AC6">
            <v>-2.3586213230707105</v>
          </cell>
          <cell r="AD6">
            <v>-2.2888337697914931</v>
          </cell>
          <cell r="AE6">
            <v>-2.2144636367326287</v>
          </cell>
          <cell r="AF6">
            <v>-2.1566265721150937</v>
          </cell>
          <cell r="AG6">
            <v>-2.1024967155190204</v>
          </cell>
          <cell r="AH6">
            <v>-2.0511771772282308</v>
          </cell>
          <cell r="AI6">
            <v>-1.9681517155641501</v>
          </cell>
          <cell r="AJ6">
            <v>-1.8650670954981186</v>
          </cell>
          <cell r="AK6">
            <v>-1.755740528661216</v>
          </cell>
          <cell r="AL6">
            <v>-1.6651361373072788</v>
          </cell>
          <cell r="AM6">
            <v>-1.557033757994281</v>
          </cell>
          <cell r="AN6">
            <v>-1.4574843333049692</v>
          </cell>
          <cell r="AO6">
            <v>-1.3856523342093661</v>
          </cell>
          <cell r="AP6">
            <v>-1.3012663098531168</v>
          </cell>
          <cell r="AQ6">
            <v>-1.2388254590219971</v>
          </cell>
          <cell r="AR6">
            <v>-1.1604564287254568</v>
          </cell>
          <cell r="AS6">
            <v>-1.0662850739624374</v>
          </cell>
          <cell r="AT6">
            <v>-0.97815144899022988</v>
          </cell>
          <cell r="AU6">
            <v>-0.90460939679975261</v>
          </cell>
          <cell r="AV6">
            <v>-0.85371224016600744</v>
          </cell>
          <cell r="AW6">
            <v>-0.80589739533852356</v>
          </cell>
          <cell r="AX6">
            <v>-0.77429916015725542</v>
          </cell>
          <cell r="AY6">
            <v>-0.7317391531687315</v>
          </cell>
          <cell r="AZ6">
            <v>-0.70189814514658688</v>
          </cell>
          <cell r="BA6">
            <v>-0.67423220356290314</v>
          </cell>
          <cell r="BB6">
            <v>-0.64330150402470232</v>
          </cell>
          <cell r="BC6">
            <v>-0.6497199976958018</v>
          </cell>
          <cell r="BD6">
            <v>-0.64190558204078896</v>
          </cell>
          <cell r="BE6">
            <v>-0.62288915841113646</v>
          </cell>
          <cell r="BF6">
            <v>-0.63245691418216465</v>
          </cell>
          <cell r="BG6">
            <v>-0.5841494992935905</v>
          </cell>
          <cell r="BI6">
            <v>4.8307414888574152E-2</v>
          </cell>
        </row>
        <row r="8">
          <cell r="A8" t="str">
            <v>Jövedelemegyenleg</v>
          </cell>
          <cell r="B8" t="str">
            <v>Income balance</v>
          </cell>
          <cell r="C8">
            <v>0</v>
          </cell>
          <cell r="D8">
            <v>0</v>
          </cell>
          <cell r="E8">
            <v>0</v>
          </cell>
          <cell r="F8">
            <v>-7.5106449683160239</v>
          </cell>
          <cell r="G8">
            <v>-6.9425365257764549</v>
          </cell>
          <cell r="H8">
            <v>-7.1693623891013845</v>
          </cell>
          <cell r="I8">
            <v>-7.3279606447985648</v>
          </cell>
          <cell r="J8">
            <v>-7.1966561004705509</v>
          </cell>
          <cell r="K8">
            <v>-7.0246566525026335</v>
          </cell>
          <cell r="L8">
            <v>-6.3079862369995965</v>
          </cell>
          <cell r="M8">
            <v>-5.4587559315348306</v>
          </cell>
          <cell r="N8">
            <v>-5.5398322303720633</v>
          </cell>
          <cell r="O8">
            <v>-5.5464036477286749</v>
          </cell>
          <cell r="P8">
            <v>-5.5673633982518771</v>
          </cell>
          <cell r="Q8">
            <v>-5.5428356720850243</v>
          </cell>
          <cell r="R8">
            <v>-5.6633051411080926</v>
          </cell>
          <cell r="S8">
            <v>-5.7845073231623614</v>
          </cell>
          <cell r="T8">
            <v>-5.8669924941083984</v>
          </cell>
          <cell r="U8">
            <v>-6.1060760665412106</v>
          </cell>
          <cell r="V8">
            <v>-5.8824417196403749</v>
          </cell>
          <cell r="W8">
            <v>-5.8068076729503568</v>
          </cell>
          <cell r="X8">
            <v>-5.5601819690929357</v>
          </cell>
          <cell r="Y8">
            <v>-5.5129289736089175</v>
          </cell>
          <cell r="Z8">
            <v>-5.1992970168141053</v>
          </cell>
          <cell r="AA8">
            <v>-4.8529075535646928</v>
          </cell>
          <cell r="AB8">
            <v>-4.5876089959240369</v>
          </cell>
          <cell r="AC8">
            <v>-4.2280241849294047</v>
          </cell>
          <cell r="AD8">
            <v>-4.5642898531677467</v>
          </cell>
          <cell r="AE8">
            <v>-4.9753010911398787</v>
          </cell>
          <cell r="AF8">
            <v>-5.3623187672081887</v>
          </cell>
          <cell r="AG8">
            <v>-5.5967327001009828</v>
          </cell>
          <cell r="AH8">
            <v>-5.3071901036433218</v>
          </cell>
          <cell r="AI8">
            <v>-5.2146646221044897</v>
          </cell>
          <cell r="AJ8">
            <v>-5.2818299384788272</v>
          </cell>
          <cell r="AK8">
            <v>-5.69171795800571</v>
          </cell>
          <cell r="AL8">
            <v>-5.3758567836012272</v>
          </cell>
          <cell r="AM8">
            <v>-4.868855790089361</v>
          </cell>
          <cell r="AN8">
            <v>-4.3275625368416222</v>
          </cell>
          <cell r="AO8">
            <v>-3.6402770366434218</v>
          </cell>
          <cell r="AP8">
            <v>-4.0531100664172444</v>
          </cell>
          <cell r="AQ8">
            <v>-4.5068032430879974</v>
          </cell>
          <cell r="AR8">
            <v>-4.7241623950675864</v>
          </cell>
          <cell r="AS8">
            <v>-4.9156422999249525</v>
          </cell>
          <cell r="AT8">
            <v>-4.7929814121777294</v>
          </cell>
          <cell r="AU8">
            <v>-4.6879000352692319</v>
          </cell>
          <cell r="AV8">
            <v>-4.6621662579375478</v>
          </cell>
          <cell r="AW8">
            <v>-4.5879582715582865</v>
          </cell>
          <cell r="AX8">
            <v>-4.2112311686750514</v>
          </cell>
          <cell r="AY8">
            <v>-3.9375856513548726</v>
          </cell>
          <cell r="AZ8">
            <v>-3.5888243975248937</v>
          </cell>
          <cell r="BA8">
            <v>-3.3339593069356876</v>
          </cell>
          <cell r="BB8">
            <v>-3.487610000836717</v>
          </cell>
          <cell r="BC8">
            <v>-3.3613489613778706</v>
          </cell>
          <cell r="BD8">
            <v>-3.4809175193197288</v>
          </cell>
          <cell r="BE8">
            <v>-3.4471151065305601</v>
          </cell>
          <cell r="BF8">
            <v>-3.5050132557382776</v>
          </cell>
          <cell r="BG8">
            <v>-3.625482170238401</v>
          </cell>
          <cell r="BI8">
            <v>-0.12046891450012343</v>
          </cell>
        </row>
      </sheetData>
      <sheetData sheetId="7">
        <row r="1">
          <cell r="I1">
            <v>2008</v>
          </cell>
        </row>
      </sheetData>
      <sheetData sheetId="8" refreshError="1"/>
      <sheetData sheetId="9">
        <row r="3">
          <cell r="A3" t="str">
            <v>Nettó EU-transzfer</v>
          </cell>
          <cell r="B3" t="str">
            <v>EU transfer (net)</v>
          </cell>
          <cell r="C3">
            <v>0.74979785551773981</v>
          </cell>
          <cell r="D3">
            <v>0.74236736338556997</v>
          </cell>
          <cell r="E3">
            <v>0.76583729161114744</v>
          </cell>
          <cell r="F3">
            <v>1.1820782052545329</v>
          </cell>
          <cell r="G3">
            <v>1.6545009158667912</v>
          </cell>
          <cell r="H3">
            <v>2.0754899758607759</v>
          </cell>
          <cell r="I3">
            <v>2.6179782028610283</v>
          </cell>
          <cell r="J3">
            <v>2.8027203423444029</v>
          </cell>
          <cell r="K3">
            <v>3.1007120399749519</v>
          </cell>
          <cell r="L3">
            <v>3.2915171879094469</v>
          </cell>
          <cell r="M3">
            <v>3.4469886098909872</v>
          </cell>
          <cell r="N3">
            <v>3.2656219017930024</v>
          </cell>
          <cell r="O3">
            <v>3.1509295294251909</v>
          </cell>
          <cell r="P3">
            <v>2.9560716053948051</v>
          </cell>
          <cell r="Q3">
            <v>3.1661363566272867</v>
          </cell>
          <cell r="R3">
            <v>3.5828990796401921</v>
          </cell>
          <cell r="S3">
            <v>3.3947391408976006</v>
          </cell>
          <cell r="T3">
            <v>3.4529156562814673</v>
          </cell>
          <cell r="U3">
            <v>3.1486044875653638</v>
          </cell>
          <cell r="V3">
            <v>3.8456631157911834</v>
          </cell>
          <cell r="W3">
            <v>4.2642497813380134</v>
          </cell>
          <cell r="X3">
            <v>4.8361301831416377</v>
          </cell>
          <cell r="Y3">
            <v>5.045866847053281</v>
          </cell>
          <cell r="Z3">
            <v>5.5804247578177995</v>
          </cell>
          <cell r="AA3">
            <v>5.3108401310881126</v>
          </cell>
          <cell r="AB3">
            <v>4.9031502807710385</v>
          </cell>
          <cell r="AC3">
            <v>5.2947609067984835</v>
          </cell>
          <cell r="AD3">
            <v>5.2332374971128175</v>
          </cell>
          <cell r="AE3">
            <v>5.4540874722003982</v>
          </cell>
          <cell r="AF3">
            <v>6.0815210018319572</v>
          </cell>
          <cell r="AG3">
            <v>5.5734054247909803</v>
          </cell>
          <cell r="AH3">
            <v>5.9588871917561663</v>
          </cell>
          <cell r="AI3">
            <v>5.2978821381871786</v>
          </cell>
          <cell r="AJ3">
            <v>3.8849271251346997</v>
          </cell>
          <cell r="AK3">
            <v>3.2286345250506181</v>
          </cell>
          <cell r="AL3">
            <v>0.87138489632558447</v>
          </cell>
          <cell r="AM3">
            <v>1.1081192671292799</v>
          </cell>
          <cell r="AN3">
            <v>1.7059444384756408</v>
          </cell>
          <cell r="AO3">
            <v>1.7270577309793891</v>
          </cell>
          <cell r="AP3">
            <v>2.1089379491351843</v>
          </cell>
          <cell r="AQ3">
            <v>2.4503491662237016</v>
          </cell>
          <cell r="AR3">
            <v>2.5268132149489579</v>
          </cell>
          <cell r="AS3">
            <v>3.0738879495474545</v>
          </cell>
          <cell r="AT3">
            <v>2.9596598357467205</v>
          </cell>
          <cell r="AU3">
            <v>2.4323821771699428</v>
          </cell>
          <cell r="AV3">
            <v>2.2965690148888616</v>
          </cell>
          <cell r="AW3">
            <v>1.8539364394629079</v>
          </cell>
          <cell r="AX3">
            <v>2.8936673737658714</v>
          </cell>
          <cell r="AY3">
            <v>3.1240801020682296</v>
          </cell>
          <cell r="AZ3">
            <v>3.2149537422402896</v>
          </cell>
          <cell r="BA3">
            <v>3.6208610033110169</v>
          </cell>
          <cell r="BB3">
            <v>3.2610268828704028</v>
          </cell>
          <cell r="BC3">
            <v>3.1504906500057066</v>
          </cell>
          <cell r="BD3">
            <v>2.485817680043561</v>
          </cell>
        </row>
        <row r="4">
          <cell r="A4" t="str">
            <v>Egyéb folyó transzfer</v>
          </cell>
          <cell r="B4" t="str">
            <v>Other current transfer</v>
          </cell>
          <cell r="C4">
            <v>-2.4120029203256559E-2</v>
          </cell>
          <cell r="D4">
            <v>-0.18447229952997779</v>
          </cell>
          <cell r="E4">
            <v>-0.27932821264844154</v>
          </cell>
          <cell r="F4">
            <v>-0.49127851779712162</v>
          </cell>
          <cell r="G4">
            <v>-0.50695841484720883</v>
          </cell>
          <cell r="H4">
            <v>-0.47763683019906111</v>
          </cell>
          <cell r="I4">
            <v>-0.45333703669779202</v>
          </cell>
          <cell r="J4">
            <v>-0.38220143440378013</v>
          </cell>
          <cell r="K4">
            <v>-0.43198908097219257</v>
          </cell>
          <cell r="L4">
            <v>-0.49790743467490589</v>
          </cell>
          <cell r="M4">
            <v>-0.51557125891001743</v>
          </cell>
          <cell r="N4">
            <v>-0.52942722388173957</v>
          </cell>
          <cell r="O4">
            <v>-0.54327364243121468</v>
          </cell>
          <cell r="P4">
            <v>-0.5820005933341732</v>
          </cell>
          <cell r="Q4">
            <v>-0.65597222957090717</v>
          </cell>
          <cell r="R4">
            <v>-0.68576710268177277</v>
          </cell>
          <cell r="S4">
            <v>-0.82523357671529973</v>
          </cell>
          <cell r="T4">
            <v>-0.83459013396059833</v>
          </cell>
          <cell r="U4">
            <v>-0.91122107645133976</v>
          </cell>
          <cell r="V4">
            <v>-1.0157120425344974</v>
          </cell>
          <cell r="W4">
            <v>-0.99154912986453725</v>
          </cell>
          <cell r="X4">
            <v>-1.0581315378751546</v>
          </cell>
          <cell r="Y4">
            <v>-1.0946987800766592</v>
          </cell>
          <cell r="Z4">
            <v>-1.093933893941252</v>
          </cell>
          <cell r="AA4">
            <v>-1.0964896490480094</v>
          </cell>
          <cell r="AB4">
            <v>-1.05427780505122</v>
          </cell>
          <cell r="AC4">
            <v>-1.0214591784629694</v>
          </cell>
          <cell r="AD4">
            <v>-1.0706939435004854</v>
          </cell>
          <cell r="AE4">
            <v>-1.0761531588095283</v>
          </cell>
          <cell r="AF4">
            <v>-1.1053542956118645</v>
          </cell>
          <cell r="AG4">
            <v>-1.1556254237569028</v>
          </cell>
          <cell r="AH4">
            <v>-1.1891921622904633</v>
          </cell>
          <cell r="AI4">
            <v>-1.2052554802314188</v>
          </cell>
          <cell r="AJ4">
            <v>-1.199183226635822</v>
          </cell>
          <cell r="AK4">
            <v>-1.1619981885046748</v>
          </cell>
          <cell r="AL4">
            <v>-1.1101626712239934</v>
          </cell>
          <cell r="AM4">
            <v>-1.0424212005889963</v>
          </cell>
          <cell r="AN4">
            <v>-1.0220591623564532</v>
          </cell>
          <cell r="AO4">
            <v>-1.0022963172143369</v>
          </cell>
          <cell r="AP4">
            <v>-0.94925730768239147</v>
          </cell>
          <cell r="AQ4">
            <v>-0.90306420914615682</v>
          </cell>
          <cell r="AR4">
            <v>-0.8622449204449687</v>
          </cell>
          <cell r="AS4">
            <v>-0.82132517020511342</v>
          </cell>
          <cell r="AT4">
            <v>-0.83542095013425954</v>
          </cell>
          <cell r="AU4">
            <v>-0.85151095436660962</v>
          </cell>
          <cell r="AV4">
            <v>-0.8199594569778309</v>
          </cell>
          <cell r="AW4">
            <v>-0.81074266554231111</v>
          </cell>
          <cell r="AX4">
            <v>-0.76795328083178249</v>
          </cell>
          <cell r="AY4">
            <v>-0.72996310089620664</v>
          </cell>
          <cell r="AZ4">
            <v>-0.69667445213813384</v>
          </cell>
          <cell r="BA4">
            <v>-0.630178140882385</v>
          </cell>
          <cell r="BB4">
            <v>-0.61169074837959203</v>
          </cell>
          <cell r="BC4">
            <v>-0.50833892485764676</v>
          </cell>
          <cell r="BD4">
            <v>-0.44566294667490769</v>
          </cell>
        </row>
        <row r="5">
          <cell r="A5" t="str">
            <v>Egyéb tőketranszfer</v>
          </cell>
          <cell r="B5" t="str">
            <v>Other capital transfer</v>
          </cell>
          <cell r="C5">
            <v>-9.6601475697116565E-2</v>
          </cell>
          <cell r="D5">
            <v>-8.1522170082537745E-2</v>
          </cell>
          <cell r="E5">
            <v>-1.3164771683675911E-2</v>
          </cell>
          <cell r="F5">
            <v>0.10237402221877472</v>
          </cell>
          <cell r="G5">
            <v>0.10402265029908135</v>
          </cell>
          <cell r="H5">
            <v>0.10363872204461147</v>
          </cell>
          <cell r="I5">
            <v>0.15358396639898342</v>
          </cell>
          <cell r="J5">
            <v>5.3797351163406323E-2</v>
          </cell>
          <cell r="K5">
            <v>2.6064236021346297E-2</v>
          </cell>
          <cell r="L5">
            <v>2.7538619723499989E-2</v>
          </cell>
          <cell r="M5">
            <v>-5.1397594664902582E-2</v>
          </cell>
          <cell r="N5">
            <v>-0.3670810860885067</v>
          </cell>
          <cell r="O5">
            <v>-0.37925179290249261</v>
          </cell>
          <cell r="P5">
            <v>-0.36470255149807834</v>
          </cell>
          <cell r="Q5">
            <v>-0.34575428390021462</v>
          </cell>
          <cell r="R5">
            <v>6.5246237581851156E-3</v>
          </cell>
          <cell r="S5">
            <v>5.0899035946515209E-2</v>
          </cell>
          <cell r="T5">
            <v>4.4442469568439336E-2</v>
          </cell>
          <cell r="U5">
            <v>5.2875643568811546E-2</v>
          </cell>
          <cell r="V5">
            <v>6.3990460704580504E-2</v>
          </cell>
          <cell r="W5">
            <v>7.8310863563924776E-2</v>
          </cell>
          <cell r="X5">
            <v>9.8850378954017729E-2</v>
          </cell>
          <cell r="Y5">
            <v>8.1209134563946184E-2</v>
          </cell>
          <cell r="Z5">
            <v>3.358050693734306E-2</v>
          </cell>
          <cell r="AA5">
            <v>4.3902097388504958E-2</v>
          </cell>
          <cell r="AB5">
            <v>2.1174691532836892E-2</v>
          </cell>
          <cell r="AC5">
            <v>4.1858771194209371E-4</v>
          </cell>
          <cell r="AD5">
            <v>-1.8645196675962726E-2</v>
          </cell>
          <cell r="AE5">
            <v>-2.9409622322372344E-2</v>
          </cell>
          <cell r="AF5">
            <v>-0.13546536311498086</v>
          </cell>
          <cell r="AG5">
            <v>-9.9402299926149434E-2</v>
          </cell>
          <cell r="AH5">
            <v>-9.8532108613560376E-2</v>
          </cell>
          <cell r="AI5">
            <v>-9.152045311791962E-2</v>
          </cell>
          <cell r="AJ5">
            <v>3.6565389253047621E-2</v>
          </cell>
          <cell r="AK5">
            <v>-0.20100184175472921</v>
          </cell>
          <cell r="AL5">
            <v>-0.33040091563567969</v>
          </cell>
          <cell r="AM5">
            <v>-0.34961191478041515</v>
          </cell>
          <cell r="AN5">
            <v>-0.3804648745537958</v>
          </cell>
          <cell r="AO5">
            <v>-0.22283316364057459</v>
          </cell>
          <cell r="AP5">
            <v>-0.21885214939879241</v>
          </cell>
          <cell r="AQ5">
            <v>-0.18982938825960771</v>
          </cell>
          <cell r="AR5">
            <v>-0.1580898063694709</v>
          </cell>
          <cell r="AS5">
            <v>-0.11419995928435039</v>
          </cell>
          <cell r="AT5">
            <v>0.60924101591735025</v>
          </cell>
          <cell r="AU5">
            <v>0.57805430703595284</v>
          </cell>
          <cell r="AV5">
            <v>0.56908441820287836</v>
          </cell>
          <cell r="AW5">
            <v>0.59740470977374127</v>
          </cell>
          <cell r="AX5">
            <v>-5.9456632759420355E-2</v>
          </cell>
          <cell r="AY5">
            <v>-5.0765572974824119E-2</v>
          </cell>
          <cell r="AZ5">
            <v>-7.3092277688280471E-2</v>
          </cell>
          <cell r="BA5">
            <v>-6.8841213315747718E-2</v>
          </cell>
          <cell r="BB5">
            <v>-0.2493309588519346</v>
          </cell>
          <cell r="BC5">
            <v>-0.22520864526085449</v>
          </cell>
          <cell r="BD5">
            <v>-7.7442676874211303E-2</v>
          </cell>
        </row>
        <row r="6">
          <cell r="A6" t="str">
            <v>Transzferegyenleg</v>
          </cell>
          <cell r="B6" t="str">
            <v>Transfer balance</v>
          </cell>
          <cell r="C6">
            <v>0.62907635061736678</v>
          </cell>
          <cell r="D6">
            <v>0.47637289377305442</v>
          </cell>
          <cell r="E6">
            <v>0.47334430727902999</v>
          </cell>
          <cell r="F6">
            <v>0.79317370967618595</v>
          </cell>
          <cell r="G6">
            <v>1.2515651513186636</v>
          </cell>
          <cell r="H6">
            <v>1.7014918677063264</v>
          </cell>
          <cell r="I6">
            <v>2.3182251325622198</v>
          </cell>
          <cell r="J6">
            <v>2.4743162591040289</v>
          </cell>
          <cell r="K6">
            <v>2.6947871950241056</v>
          </cell>
          <cell r="L6">
            <v>2.8211483729580409</v>
          </cell>
          <cell r="M6">
            <v>2.880019756316067</v>
          </cell>
          <cell r="N6">
            <v>2.3691135918227562</v>
          </cell>
          <cell r="O6">
            <v>2.2284040940914838</v>
          </cell>
          <cell r="P6">
            <v>2.0093684605625537</v>
          </cell>
          <cell r="Q6">
            <v>2.1644098431561645</v>
          </cell>
          <cell r="R6">
            <v>2.9036566007166047</v>
          </cell>
          <cell r="S6">
            <v>2.6204046001288162</v>
          </cell>
          <cell r="T6">
            <v>2.6627679918893081</v>
          </cell>
          <cell r="U6">
            <v>2.2902590546828354</v>
          </cell>
          <cell r="V6">
            <v>2.8939415339612666</v>
          </cell>
          <cell r="W6">
            <v>3.3510115150374009</v>
          </cell>
          <cell r="X6">
            <v>3.8768490242205007</v>
          </cell>
          <cell r="Y6">
            <v>4.0323772015405677</v>
          </cell>
          <cell r="Z6">
            <v>4.5200713708138904</v>
          </cell>
          <cell r="AA6">
            <v>4.2582525794286088</v>
          </cell>
          <cell r="AB6">
            <v>3.8700471672526553</v>
          </cell>
          <cell r="AC6">
            <v>4.2737203160474566</v>
          </cell>
          <cell r="AD6">
            <v>4.1438983569363694</v>
          </cell>
          <cell r="AE6">
            <v>4.3485246910684978</v>
          </cell>
          <cell r="AF6">
            <v>4.8407013431051125</v>
          </cell>
          <cell r="AG6">
            <v>4.3183777011079281</v>
          </cell>
          <cell r="AH6">
            <v>4.6711629208521428</v>
          </cell>
          <cell r="AI6">
            <v>4.001106204837841</v>
          </cell>
          <cell r="AJ6">
            <v>2.722309287751925</v>
          </cell>
          <cell r="AK6">
            <v>1.8656344947912138</v>
          </cell>
          <cell r="AL6">
            <v>-0.56917869053408854</v>
          </cell>
          <cell r="AM6">
            <v>-0.28391384824013161</v>
          </cell>
          <cell r="AN6">
            <v>0.3034204015653918</v>
          </cell>
          <cell r="AO6">
            <v>0.50192825012447762</v>
          </cell>
          <cell r="AP6">
            <v>0.94082849205400054</v>
          </cell>
          <cell r="AQ6">
            <v>1.3574555688179371</v>
          </cell>
          <cell r="AR6">
            <v>1.5064784881345183</v>
          </cell>
          <cell r="AS6">
            <v>2.1383628200579907</v>
          </cell>
          <cell r="AT6">
            <v>2.7334799015298108</v>
          </cell>
          <cell r="AU6">
            <v>2.1589255298392862</v>
          </cell>
          <cell r="AV6">
            <v>2.0456939761139088</v>
          </cell>
          <cell r="AW6">
            <v>1.6405984836943381</v>
          </cell>
          <cell r="AX6">
            <v>2.0662574601746684</v>
          </cell>
          <cell r="AY6">
            <v>2.3433514281971988</v>
          </cell>
          <cell r="AZ6">
            <v>2.4451870124138755</v>
          </cell>
          <cell r="BA6">
            <v>2.9218416491128845</v>
          </cell>
          <cell r="BB6">
            <v>2.4000051756388761</v>
          </cell>
          <cell r="BC6">
            <v>2.4169430798872056</v>
          </cell>
          <cell r="BD6">
            <v>1.9627120564944418</v>
          </cell>
        </row>
      </sheetData>
      <sheetData sheetId="10">
        <row r="5">
          <cell r="A5" t="str">
            <v>Folyó fizetési mérleg</v>
          </cell>
          <cell r="B5" t="str">
            <v>Current account</v>
          </cell>
          <cell r="C5">
            <v>1.8303399050141307</v>
          </cell>
          <cell r="D5">
            <v>2.2970885038627351</v>
          </cell>
          <cell r="E5">
            <v>2.1831736469959124</v>
          </cell>
          <cell r="F5">
            <v>2.3472406314625576</v>
          </cell>
          <cell r="G5">
            <v>2.4502761618772304</v>
          </cell>
          <cell r="H5">
            <v>3.5280278876239213</v>
          </cell>
          <cell r="I5">
            <v>4.3475951017632246</v>
          </cell>
          <cell r="J5">
            <v>4.4792341140577392</v>
          </cell>
          <cell r="K5">
            <v>3.6554916879117534</v>
          </cell>
          <cell r="L5">
            <v>3.2741571011911317</v>
          </cell>
          <cell r="M5">
            <v>2.3899297092627099</v>
          </cell>
          <cell r="N5">
            <v>1.9970857977658434</v>
          </cell>
          <cell r="O5">
            <v>2.0488905116005656</v>
          </cell>
          <cell r="P5">
            <v>1.4679557763063251</v>
          </cell>
          <cell r="Q5">
            <v>0.71050532904170616</v>
          </cell>
          <cell r="R5">
            <v>0.15882612494653589</v>
          </cell>
          <cell r="S5">
            <v>-0.27610533489661726</v>
          </cell>
          <cell r="T5">
            <v>-0.46039112711500951</v>
          </cell>
          <cell r="U5">
            <v>-0.64558429242390025</v>
          </cell>
          <cell r="V5">
            <v>-0.78692019417281545</v>
          </cell>
          <cell r="W5">
            <v>-0.94766934099585542</v>
          </cell>
          <cell r="X5">
            <v>-2.177749161531497</v>
          </cell>
          <cell r="Y5">
            <v>-1.6118263776040702</v>
          </cell>
          <cell r="Z5">
            <v>-1.1368425784868716</v>
          </cell>
          <cell r="AA5">
            <v>-0.67198869822013552</v>
          </cell>
          <cell r="AB5">
            <v>-0.4672647389053603</v>
          </cell>
          <cell r="AE5">
            <v>0.46820878588101233</v>
          </cell>
          <cell r="AF5">
            <v>0.28708039970235966</v>
          </cell>
          <cell r="AG5">
            <v>9.3024823066304982E-2</v>
          </cell>
          <cell r="AH5">
            <v>0.42186107062502642</v>
          </cell>
          <cell r="AI5">
            <v>1.0321734808580214</v>
          </cell>
          <cell r="AJ5">
            <v>1.7922396583832971</v>
          </cell>
          <cell r="AK5">
            <v>2.4055556976304744</v>
          </cell>
          <cell r="AL5">
            <v>1.775059556584532</v>
          </cell>
          <cell r="AM5">
            <v>1.5011822109434338</v>
          </cell>
          <cell r="AN5">
            <v>1.5718201619537204</v>
          </cell>
          <cell r="AO5">
            <v>1.2166444278451325</v>
          </cell>
          <cell r="AP5">
            <v>1.4872601751176202</v>
          </cell>
          <cell r="AQ5">
            <v>0.57753225778268158</v>
          </cell>
          <cell r="AR5">
            <v>0.70496647884149166</v>
          </cell>
          <cell r="AS5">
            <v>0.17783612875796403</v>
          </cell>
          <cell r="AT5">
            <v>0.45608844891999023</v>
          </cell>
          <cell r="AU5">
            <v>0.30051400386836347</v>
          </cell>
          <cell r="AV5">
            <v>0.82231198853046328</v>
          </cell>
          <cell r="AW5">
            <v>0.92914385643050945</v>
          </cell>
          <cell r="AX5">
            <v>0.33121476438676717</v>
          </cell>
          <cell r="AY5">
            <v>0.65262012251981905</v>
          </cell>
          <cell r="AZ5">
            <v>-8.7463993082681699E-2</v>
          </cell>
          <cell r="BA5">
            <v>2.050849632467509</v>
          </cell>
          <cell r="BB5">
            <v>2.0353148698407639</v>
          </cell>
          <cell r="BC5">
            <v>1.9595857769559657</v>
          </cell>
          <cell r="BF5">
            <v>-1.9176957243205266</v>
          </cell>
          <cell r="BG5">
            <v>-1.0937640073319739</v>
          </cell>
          <cell r="BH5">
            <v>-1.0712784976874472</v>
          </cell>
          <cell r="BI5">
            <v>-0.91059946985106144</v>
          </cell>
          <cell r="BJ5">
            <v>-0.98087483607317982</v>
          </cell>
          <cell r="BK5">
            <v>-0.70300630779953266</v>
          </cell>
          <cell r="BL5">
            <v>-0.85561539943641851</v>
          </cell>
          <cell r="BM5">
            <v>-0.79177162618899799</v>
          </cell>
          <cell r="BN5">
            <v>-0.17377306140180931</v>
          </cell>
          <cell r="BO5">
            <v>-0.73820408902299661</v>
          </cell>
          <cell r="BP5">
            <v>-0.11545496038110017</v>
          </cell>
          <cell r="BQ5">
            <v>-0.35155633645927631</v>
          </cell>
          <cell r="BR5">
            <v>-0.77557055189844626</v>
          </cell>
          <cell r="BS5">
            <v>-0.71065826265724463</v>
          </cell>
          <cell r="BT5">
            <v>-1.2167091767117182</v>
          </cell>
          <cell r="BU5">
            <v>-1.3087632277923196</v>
          </cell>
          <cell r="BV5">
            <v>-0.99536152038061165</v>
          </cell>
          <cell r="BW5">
            <v>-0.78566765302543262</v>
          </cell>
          <cell r="BX5">
            <v>-0.31488182043309576</v>
          </cell>
          <cell r="BY5">
            <v>0.47210504698002675</v>
          </cell>
          <cell r="BZ5">
            <v>0.9534593729692955</v>
          </cell>
          <cell r="CA5">
            <v>1.922057156372516</v>
          </cell>
          <cell r="CB5">
            <v>2.5295701034444242</v>
          </cell>
          <cell r="CC5">
            <v>2.9054224914472355</v>
          </cell>
          <cell r="CD5">
            <v>2.7522123591189542</v>
          </cell>
          <cell r="CF5">
            <v>0.31043612044661151</v>
          </cell>
          <cell r="CG5">
            <v>-0.74704904052818222</v>
          </cell>
          <cell r="CH5">
            <v>-1.9049445740771549</v>
          </cell>
          <cell r="CI5">
            <v>-2.088796704390266</v>
          </cell>
          <cell r="CJ5">
            <v>-2.5273308291753094</v>
          </cell>
          <cell r="CK5">
            <v>-1.9966649929642508</v>
          </cell>
          <cell r="CL5">
            <v>-1.7482140800701362</v>
          </cell>
          <cell r="CM5">
            <v>-2.7417415712307225</v>
          </cell>
          <cell r="CN5">
            <v>-2.5055654715204767</v>
          </cell>
          <cell r="CO5">
            <v>-2.5933920859861215</v>
          </cell>
          <cell r="CP5">
            <v>-2.5636815180964345</v>
          </cell>
          <cell r="CQ5">
            <v>-1.9163222528806416</v>
          </cell>
          <cell r="CR5">
            <v>-1.8379347964625778</v>
          </cell>
          <cell r="CS5">
            <v>-1.7775910009383618</v>
          </cell>
          <cell r="CT5">
            <v>-1.5977059510103258</v>
          </cell>
          <cell r="CU5">
            <v>-2.2063041414467834</v>
          </cell>
          <cell r="CV5">
            <v>-2.2538005566516346</v>
          </cell>
          <cell r="CW5">
            <v>-2.98298311356948</v>
          </cell>
          <cell r="CX5">
            <v>-3.91078837057304</v>
          </cell>
          <cell r="CY5">
            <v>-3.3628572643756378</v>
          </cell>
          <cell r="CZ5">
            <v>-3.8389498170029333</v>
          </cell>
          <cell r="DA5">
            <v>-3.2130497108015987</v>
          </cell>
          <cell r="DB5">
            <v>-0.72540910964214522</v>
          </cell>
          <cell r="DC5">
            <v>0.3578437281777771</v>
          </cell>
          <cell r="DD5">
            <v>1.7847193768603244</v>
          </cell>
          <cell r="DG5">
            <v>0.58813373250241885</v>
          </cell>
          <cell r="DH5">
            <v>0.14386116912254399</v>
          </cell>
          <cell r="DI5">
            <v>-0.16973032443138422</v>
          </cell>
          <cell r="DJ5">
            <v>-0.80660368522600256</v>
          </cell>
          <cell r="DK5">
            <v>-1.7725401205971392</v>
          </cell>
          <cell r="DL5">
            <v>-1.9298146525258673</v>
          </cell>
          <cell r="DM5">
            <v>-1.7068218253756275</v>
          </cell>
          <cell r="DN5">
            <v>-1.581245685239786</v>
          </cell>
          <cell r="DO5">
            <v>-1.9344591542244181</v>
          </cell>
          <cell r="DP5">
            <v>-2.4170776277862935</v>
          </cell>
          <cell r="DQ5">
            <v>-2.8088503154959379</v>
          </cell>
          <cell r="DR5">
            <v>-3.1139434769880343</v>
          </cell>
          <cell r="DS5">
            <v>-3.2118251191632141</v>
          </cell>
          <cell r="DT5">
            <v>-3.1755691362732263</v>
          </cell>
          <cell r="DU5">
            <v>-4.1084409750764221</v>
          </cell>
          <cell r="DV5">
            <v>-4.6442244637583636</v>
          </cell>
          <cell r="DW5">
            <v>-4.6619519936139895</v>
          </cell>
          <cell r="DX5">
            <v>-4.8594702983097386</v>
          </cell>
          <cell r="DY5">
            <v>-4.9713382136766402</v>
          </cell>
          <cell r="DZ5">
            <v>-4.8884117670788942</v>
          </cell>
          <cell r="EA5">
            <v>-4.766848416053211</v>
          </cell>
          <cell r="EB5">
            <v>-4.6960252860110572</v>
          </cell>
          <cell r="EC5">
            <v>-4.7809160945217455</v>
          </cell>
          <cell r="ED5">
            <v>-4.9807728359724006</v>
          </cell>
          <cell r="EE5">
            <v>-5.7174587596679949</v>
          </cell>
        </row>
        <row r="6">
          <cell r="A6" t="str">
            <v>Tőkemérleg</v>
          </cell>
          <cell r="B6" t="str">
            <v>Capital account</v>
          </cell>
          <cell r="C6">
            <v>4.046869202858228</v>
          </cell>
          <cell r="D6">
            <v>4.6346630461657004</v>
          </cell>
          <cell r="E6">
            <v>4.3276535821391482</v>
          </cell>
          <cell r="F6">
            <v>4.5732890247683589</v>
          </cell>
          <cell r="G6">
            <v>3.9367012945093665</v>
          </cell>
          <cell r="H6">
            <v>2.8263459543188056</v>
          </cell>
          <cell r="I6">
            <v>2.0561826891820107</v>
          </cell>
          <cell r="J6">
            <v>-1.8168394739480811E-2</v>
          </cell>
          <cell r="K6">
            <v>9.5199394938543E-2</v>
          </cell>
          <cell r="L6">
            <v>0.38293560611271737</v>
          </cell>
          <cell r="M6">
            <v>0.54927019762560836</v>
          </cell>
          <cell r="N6">
            <v>0.8469138631523524</v>
          </cell>
          <cell r="O6">
            <v>1.109343478852588</v>
          </cell>
          <cell r="P6">
            <v>1.2432946639480775</v>
          </cell>
          <cell r="Q6">
            <v>1.5238051832108337</v>
          </cell>
          <cell r="R6">
            <v>2.2530308308962268</v>
          </cell>
          <cell r="S6">
            <v>2.0050294174231102</v>
          </cell>
          <cell r="T6">
            <v>1.8471249399371767</v>
          </cell>
          <cell r="U6">
            <v>1.8078228130411649</v>
          </cell>
          <cell r="V6">
            <v>1.850610226376826</v>
          </cell>
          <cell r="W6">
            <v>2.0247179452278106</v>
          </cell>
          <cell r="X6">
            <v>2.2413599070693806</v>
          </cell>
          <cell r="Y6">
            <v>2.4641728773559626</v>
          </cell>
          <cell r="Z6">
            <v>2.0339586974751365</v>
          </cell>
          <cell r="AA6">
            <v>2.0937318700112502</v>
          </cell>
          <cell r="AB6">
            <v>1.9703443732165946</v>
          </cell>
          <cell r="AE6">
            <v>0.92729580998745453</v>
          </cell>
          <cell r="AF6">
            <v>2.056652333111495</v>
          </cell>
          <cell r="AG6">
            <v>2.1279578704656421</v>
          </cell>
          <cell r="AH6">
            <v>2.1302952261010253</v>
          </cell>
          <cell r="AI6">
            <v>1.8533485688804661</v>
          </cell>
          <cell r="AJ6">
            <v>1.1872313944787847</v>
          </cell>
          <cell r="AK6">
            <v>1.2798108698678987</v>
          </cell>
          <cell r="AL6">
            <v>1.0767244357552541</v>
          </cell>
          <cell r="AM6">
            <v>0.71105404846646936</v>
          </cell>
          <cell r="AN6">
            <v>0.43081985313207999</v>
          </cell>
          <cell r="AO6">
            <v>0.34682985067003758</v>
          </cell>
          <cell r="AP6">
            <v>0.89225323388432853</v>
          </cell>
          <cell r="AQ6">
            <v>0.87553450939962707</v>
          </cell>
          <cell r="AR6">
            <v>0.68881699413690756</v>
          </cell>
          <cell r="AS6">
            <v>0.60198441318636176</v>
          </cell>
          <cell r="AT6">
            <v>0.23264303730253549</v>
          </cell>
          <cell r="AU6">
            <v>0.14410448885482785</v>
          </cell>
          <cell r="AV6">
            <v>0.37111117354121942</v>
          </cell>
          <cell r="AW6">
            <v>0.33633001281063529</v>
          </cell>
          <cell r="AX6">
            <v>0.42362514626103603</v>
          </cell>
          <cell r="AY6">
            <v>0.80574788249579754</v>
          </cell>
          <cell r="AZ6">
            <v>0.95865796047026519</v>
          </cell>
          <cell r="BA6">
            <v>1.2125822594541087</v>
          </cell>
          <cell r="BB6">
            <v>1.1709072341782039</v>
          </cell>
          <cell r="BC6">
            <v>0.80238077999134849</v>
          </cell>
          <cell r="BF6">
            <v>2.94941650821043</v>
          </cell>
          <cell r="BG6">
            <v>2.3158470966794398</v>
          </cell>
          <cell r="BH6">
            <v>2.9181792564447604</v>
          </cell>
          <cell r="BI6">
            <v>2.3611775004362903</v>
          </cell>
          <cell r="BJ6">
            <v>2.0737745692553169</v>
          </cell>
          <cell r="BK6">
            <v>1.8113048418364659</v>
          </cell>
          <cell r="BL6">
            <v>0.74994972207676658</v>
          </cell>
          <cell r="BM6">
            <v>1.0431827107107539</v>
          </cell>
          <cell r="BN6">
            <v>0.61948071491783741</v>
          </cell>
          <cell r="BO6">
            <v>0.80467637834526451</v>
          </cell>
          <cell r="BP6">
            <v>1.0044296153938193</v>
          </cell>
          <cell r="BQ6">
            <v>1.2597275037511746</v>
          </cell>
          <cell r="BR6">
            <v>1.3869840356049219</v>
          </cell>
          <cell r="BS6">
            <v>1.5266489618382175</v>
          </cell>
          <cell r="BT6">
            <v>1.7815727711960296</v>
          </cell>
          <cell r="BU6">
            <v>2.0948651389121649</v>
          </cell>
          <cell r="BV6">
            <v>1.9593231851489212</v>
          </cell>
          <cell r="BW6">
            <v>2.1508875866340533</v>
          </cell>
          <cell r="BX6">
            <v>2.1224284364710306</v>
          </cell>
          <cell r="BY6">
            <v>1.9759643347544269</v>
          </cell>
          <cell r="BZ6">
            <v>2.171840466469285</v>
          </cell>
          <cell r="CA6">
            <v>2.3268409615443115</v>
          </cell>
          <cell r="CB6">
            <v>2.2128715411619462</v>
          </cell>
          <cell r="CC6">
            <v>2.2927886618474425</v>
          </cell>
          <cell r="CD6">
            <v>2.0496071497641077</v>
          </cell>
          <cell r="CF6">
            <v>1.1715872201844657</v>
          </cell>
          <cell r="CG6">
            <v>1.3829668188290314</v>
          </cell>
          <cell r="CH6">
            <v>2.1616554485327084</v>
          </cell>
          <cell r="CI6">
            <v>3.2379040182455201</v>
          </cell>
          <cell r="CJ6">
            <v>3.6681554571334241</v>
          </cell>
          <cell r="CK6">
            <v>3.8298030610157516</v>
          </cell>
          <cell r="CL6">
            <v>2.9200053989328438</v>
          </cell>
          <cell r="CM6">
            <v>1.7247593631733695</v>
          </cell>
          <cell r="CN6">
            <v>0.85553801192530998</v>
          </cell>
          <cell r="CO6">
            <v>0.50428753611370991</v>
          </cell>
          <cell r="CP6">
            <v>0.41627312695071844</v>
          </cell>
          <cell r="CQ6">
            <v>0.10717288585199483</v>
          </cell>
          <cell r="CR6">
            <v>0.22743244554776143</v>
          </cell>
          <cell r="CS6">
            <v>0.34091890367112432</v>
          </cell>
          <cell r="CT6">
            <v>0.4017755558800854</v>
          </cell>
          <cell r="CU6">
            <v>0.96186854314151504</v>
          </cell>
          <cell r="CV6">
            <v>0.95520363585118384</v>
          </cell>
          <cell r="CW6">
            <v>0.90873413194093378</v>
          </cell>
          <cell r="CX6">
            <v>0.82544338240123694</v>
          </cell>
          <cell r="CY6">
            <v>0.71559203810820005</v>
          </cell>
          <cell r="CZ6">
            <v>1.129465771943428</v>
          </cell>
          <cell r="DA6">
            <v>0.90990365853923816</v>
          </cell>
          <cell r="DB6">
            <v>1.0100922229749492</v>
          </cell>
          <cell r="DC6">
            <v>0.76140891601043881</v>
          </cell>
          <cell r="DD6">
            <v>0.5995313011487674</v>
          </cell>
          <cell r="DG6">
            <v>2.5470158418873448</v>
          </cell>
          <cell r="DH6">
            <v>2.6859041916941999</v>
          </cell>
          <cell r="DI6">
            <v>2.9462694265630494</v>
          </cell>
          <cell r="DJ6">
            <v>2.4329235168869769</v>
          </cell>
          <cell r="DK6">
            <v>2.2798383780328892</v>
          </cell>
          <cell r="DL6">
            <v>2.6134728707875645</v>
          </cell>
          <cell r="DM6">
            <v>2.7439875300030789</v>
          </cell>
          <cell r="DN6">
            <v>2.5027079346896728</v>
          </cell>
          <cell r="DO6">
            <v>1.8175226377471303</v>
          </cell>
          <cell r="DP6">
            <v>1.2493293261215557</v>
          </cell>
          <cell r="DQ6">
            <v>0.75552542313476223</v>
          </cell>
          <cell r="DR6">
            <v>1.1843394174927093</v>
          </cell>
          <cell r="DS6">
            <v>1.203848608481177</v>
          </cell>
          <cell r="DT6">
            <v>1.2612719384127051</v>
          </cell>
          <cell r="DU6">
            <v>1.3297364544246835</v>
          </cell>
          <cell r="DV6">
            <v>1.228943624882453</v>
          </cell>
          <cell r="DW6">
            <v>1.4096527030216508</v>
          </cell>
          <cell r="DX6">
            <v>1.3696090940617265</v>
          </cell>
          <cell r="DY6">
            <v>1.3559574535588019</v>
          </cell>
          <cell r="DZ6">
            <v>1.2772919402770995</v>
          </cell>
          <cell r="EA6">
            <v>1.4677782952627694</v>
          </cell>
          <cell r="EB6">
            <v>1.6563008103363321</v>
          </cell>
          <cell r="EC6">
            <v>1.6989142797203503</v>
          </cell>
          <cell r="ED6">
            <v>1.9098678103895275</v>
          </cell>
          <cell r="EE6">
            <v>1.5956312284577734</v>
          </cell>
        </row>
        <row r="7">
          <cell r="A7" t="str">
            <v>Nettó finanszírozási képesség</v>
          </cell>
          <cell r="B7" t="str">
            <v>Net lending</v>
          </cell>
          <cell r="C7">
            <v>5.8772091078723587</v>
          </cell>
          <cell r="D7">
            <v>6.9317515500284363</v>
          </cell>
          <cell r="E7">
            <v>6.5108272291350602</v>
          </cell>
          <cell r="F7">
            <v>6.920529656230916</v>
          </cell>
          <cell r="G7">
            <v>6.3869774563865969</v>
          </cell>
          <cell r="H7">
            <v>6.3543738419427269</v>
          </cell>
          <cell r="I7">
            <v>6.4037777909452354</v>
          </cell>
          <cell r="J7">
            <v>4.4610657193182588</v>
          </cell>
          <cell r="K7">
            <v>3.7506910828502966</v>
          </cell>
          <cell r="L7">
            <v>3.6570927073038479</v>
          </cell>
          <cell r="M7">
            <v>2.9391999068883186</v>
          </cell>
          <cell r="N7">
            <v>2.8439996609181959</v>
          </cell>
          <cell r="O7">
            <v>3.1582339904531533</v>
          </cell>
          <cell r="P7">
            <v>2.7112504402544029</v>
          </cell>
          <cell r="Q7">
            <v>2.2343105122525397</v>
          </cell>
          <cell r="R7">
            <v>2.4118569558427634</v>
          </cell>
          <cell r="S7">
            <v>1.7289240825264927</v>
          </cell>
          <cell r="T7">
            <v>1.3867338128221669</v>
          </cell>
          <cell r="U7">
            <v>1.1622385206172647</v>
          </cell>
          <cell r="V7">
            <v>1.0636900322040108</v>
          </cell>
          <cell r="W7">
            <v>1.0770486042319549</v>
          </cell>
          <cell r="X7">
            <v>6.3610745537883234E-2</v>
          </cell>
          <cell r="Y7">
            <v>0.85234649975189214</v>
          </cell>
          <cell r="Z7">
            <v>0.89711611898826427</v>
          </cell>
          <cell r="AA7">
            <v>1.4217431717911144</v>
          </cell>
          <cell r="AB7">
            <v>1.5030796343112343</v>
          </cell>
          <cell r="AE7">
            <v>1.3956920293295878</v>
          </cell>
          <cell r="AF7">
            <v>2.3439783105723677</v>
          </cell>
          <cell r="AG7">
            <v>2.2211632074188801</v>
          </cell>
          <cell r="AH7">
            <v>2.5522742173607482</v>
          </cell>
          <cell r="AI7">
            <v>2.8855801120370108</v>
          </cell>
          <cell r="AJ7">
            <v>2.979471052862082</v>
          </cell>
          <cell r="AK7">
            <v>3.6853665674983729</v>
          </cell>
          <cell r="AL7">
            <v>2.8517839923397865</v>
          </cell>
          <cell r="AM7">
            <v>2.2122362594099032</v>
          </cell>
          <cell r="AN7">
            <v>2.0026400150858001</v>
          </cell>
          <cell r="AO7">
            <v>1.5634210755928399</v>
          </cell>
          <cell r="AP7">
            <v>2.3795134090019485</v>
          </cell>
          <cell r="AQ7">
            <v>1.4530667671823085</v>
          </cell>
          <cell r="AR7">
            <v>1.3937834729783993</v>
          </cell>
          <cell r="AS7">
            <v>0.77986852794776829</v>
          </cell>
          <cell r="AT7">
            <v>0.68873148622252589</v>
          </cell>
          <cell r="AU7">
            <v>0.44466527989489746</v>
          </cell>
          <cell r="AV7">
            <v>1.1934692170696404</v>
          </cell>
          <cell r="AW7">
            <v>1.2654738692411451</v>
          </cell>
          <cell r="AX7">
            <v>0.75483991064780342</v>
          </cell>
          <cell r="AY7">
            <v>1.4583680050156167</v>
          </cell>
          <cell r="AZ7">
            <v>0.87119396738758337</v>
          </cell>
          <cell r="BA7">
            <v>3.2634777189155506</v>
          </cell>
          <cell r="BB7">
            <v>3.206268438047466</v>
          </cell>
          <cell r="BC7">
            <v>2.7619665569473142</v>
          </cell>
          <cell r="BF7">
            <v>1.0317449941629033</v>
          </cell>
          <cell r="BG7">
            <v>1.222059247080276</v>
          </cell>
          <cell r="BH7">
            <v>1.8468771383820943</v>
          </cell>
          <cell r="BI7">
            <v>1.4505547927076747</v>
          </cell>
          <cell r="BJ7">
            <v>1.092853220872771</v>
          </cell>
          <cell r="BK7">
            <v>1.1082751067406191</v>
          </cell>
          <cell r="BL7">
            <v>-0.10568911695090299</v>
          </cell>
          <cell r="BM7">
            <v>0.25138766694681886</v>
          </cell>
          <cell r="BN7">
            <v>0.44570765351602831</v>
          </cell>
          <cell r="BO7">
            <v>6.6449824878428154E-2</v>
          </cell>
          <cell r="BP7">
            <v>0.88895270122675563</v>
          </cell>
          <cell r="BQ7">
            <v>0.90814978698803284</v>
          </cell>
          <cell r="BR7">
            <v>0.61139257996673391</v>
          </cell>
          <cell r="BS7">
            <v>0.81599069918097278</v>
          </cell>
          <cell r="BT7">
            <v>0.56486359448431134</v>
          </cell>
          <cell r="BU7">
            <v>0.78610191111984551</v>
          </cell>
          <cell r="BV7">
            <v>0.96396166476830947</v>
          </cell>
          <cell r="BW7">
            <v>1.365219933608621</v>
          </cell>
          <cell r="BX7">
            <v>1.807546616037935</v>
          </cell>
          <cell r="BY7">
            <v>2.4480693817344537</v>
          </cell>
          <cell r="BZ7">
            <v>3.1252813522284941</v>
          </cell>
          <cell r="CA7">
            <v>4.2488792266205566</v>
          </cell>
          <cell r="CB7">
            <v>4.7424227789030118</v>
          </cell>
          <cell r="CC7">
            <v>5.1981731557861748</v>
          </cell>
          <cell r="CD7">
            <v>4.8018005113379241</v>
          </cell>
          <cell r="CF7">
            <v>1.482023340631077</v>
          </cell>
          <cell r="CG7">
            <v>0.6359177783008495</v>
          </cell>
          <cell r="CH7">
            <v>0.25671087445555318</v>
          </cell>
          <cell r="CI7">
            <v>1.149107313855255</v>
          </cell>
          <cell r="CJ7">
            <v>1.1408246279581145</v>
          </cell>
          <cell r="CK7">
            <v>1.8331380680515004</v>
          </cell>
          <cell r="CL7">
            <v>1.1717913188627072</v>
          </cell>
          <cell r="CM7">
            <v>-1.0169822080573532</v>
          </cell>
          <cell r="CN7">
            <v>-1.6501500470735917</v>
          </cell>
          <cell r="CO7">
            <v>-2.0892258895105527</v>
          </cell>
          <cell r="CP7">
            <v>-2.1475282509576799</v>
          </cell>
          <cell r="CQ7">
            <v>-1.8092677901069361</v>
          </cell>
          <cell r="CR7">
            <v>-1.6105023509148164</v>
          </cell>
          <cell r="CS7">
            <v>-1.4366720972672373</v>
          </cell>
          <cell r="CT7">
            <v>-1.1959303951302402</v>
          </cell>
          <cell r="CU7">
            <v>-1.2444355983052686</v>
          </cell>
          <cell r="CV7">
            <v>-1.2985969208004509</v>
          </cell>
          <cell r="CW7">
            <v>-2.0742489816285463</v>
          </cell>
          <cell r="CX7">
            <v>-3.0853449881718031</v>
          </cell>
          <cell r="CY7">
            <v>-2.6472652262674381</v>
          </cell>
          <cell r="CZ7">
            <v>-2.7094840450595048</v>
          </cell>
          <cell r="DA7">
            <v>-2.3030372901707352</v>
          </cell>
          <cell r="DB7">
            <v>0.28479185401780527</v>
          </cell>
          <cell r="DC7">
            <v>1.1192526441882158</v>
          </cell>
          <cell r="DD7">
            <v>2.3842506780090922</v>
          </cell>
          <cell r="DG7">
            <v>3.1352147271240609</v>
          </cell>
          <cell r="DH7">
            <v>2.8297007041115201</v>
          </cell>
          <cell r="DI7">
            <v>2.7766026239596715</v>
          </cell>
          <cell r="DJ7">
            <v>1.6262573913695029</v>
          </cell>
          <cell r="DK7">
            <v>0.50717439020160637</v>
          </cell>
          <cell r="DL7">
            <v>0.68371895009240335</v>
          </cell>
          <cell r="DM7">
            <v>1.0371056834639896</v>
          </cell>
          <cell r="DN7">
            <v>0.92140344522209772</v>
          </cell>
          <cell r="DO7">
            <v>-0.11699406397555383</v>
          </cell>
          <cell r="DP7">
            <v>-1.1678047200772252</v>
          </cell>
          <cell r="DQ7">
            <v>-2.0533796564538931</v>
          </cell>
          <cell r="DR7">
            <v>-1.9295507348930068</v>
          </cell>
          <cell r="DS7">
            <v>-2.0079238534950683</v>
          </cell>
          <cell r="DT7">
            <v>-1.9142971978605217</v>
          </cell>
          <cell r="DU7">
            <v>-2.7787547657473146</v>
          </cell>
          <cell r="DV7">
            <v>-3.4153297403770404</v>
          </cell>
          <cell r="DW7">
            <v>-3.2524432061311859</v>
          </cell>
          <cell r="DX7">
            <v>-3.490001985008726</v>
          </cell>
          <cell r="DY7">
            <v>-3.6156106613476715</v>
          </cell>
          <cell r="DZ7">
            <v>-3.6113439445622308</v>
          </cell>
          <cell r="EA7">
            <v>-3.2992029353795043</v>
          </cell>
          <cell r="EB7">
            <v>-3.0398604609629301</v>
          </cell>
          <cell r="EC7">
            <v>-3.0818643992489783</v>
          </cell>
          <cell r="ED7">
            <v>-3.0707678519988479</v>
          </cell>
          <cell r="EE7">
            <v>-4.1216001426181244</v>
          </cell>
        </row>
        <row r="10">
          <cell r="C10">
            <v>10000</v>
          </cell>
          <cell r="D10">
            <v>10000</v>
          </cell>
          <cell r="E10">
            <v>10000</v>
          </cell>
          <cell r="F10">
            <v>10000</v>
          </cell>
          <cell r="G10">
            <v>10000</v>
          </cell>
          <cell r="H10">
            <v>10000</v>
          </cell>
          <cell r="I10">
            <v>10000</v>
          </cell>
          <cell r="J10">
            <v>10000</v>
          </cell>
          <cell r="K10">
            <v>10000</v>
          </cell>
          <cell r="L10">
            <v>10000</v>
          </cell>
          <cell r="M10">
            <v>10000</v>
          </cell>
          <cell r="N10">
            <v>10000</v>
          </cell>
          <cell r="O10">
            <v>10000</v>
          </cell>
          <cell r="P10">
            <v>10000</v>
          </cell>
          <cell r="Q10">
            <v>10000</v>
          </cell>
          <cell r="R10">
            <v>10000</v>
          </cell>
          <cell r="S10">
            <v>10000</v>
          </cell>
          <cell r="T10">
            <v>10000</v>
          </cell>
          <cell r="U10">
            <v>10000</v>
          </cell>
          <cell r="V10">
            <v>10000</v>
          </cell>
          <cell r="W10">
            <v>10000</v>
          </cell>
          <cell r="X10">
            <v>10000</v>
          </cell>
          <cell r="Y10">
            <v>10000</v>
          </cell>
          <cell r="Z10">
            <v>10000</v>
          </cell>
          <cell r="AA10">
            <v>10000</v>
          </cell>
          <cell r="AB10">
            <v>10000</v>
          </cell>
          <cell r="AC10">
            <v>10000</v>
          </cell>
          <cell r="AD10">
            <v>-10000</v>
          </cell>
          <cell r="AE10">
            <v>-10000</v>
          </cell>
          <cell r="AF10">
            <v>-10000</v>
          </cell>
          <cell r="AG10">
            <v>-10000</v>
          </cell>
          <cell r="AH10">
            <v>-10000</v>
          </cell>
          <cell r="AI10">
            <v>-10000</v>
          </cell>
          <cell r="AJ10">
            <v>-10000</v>
          </cell>
          <cell r="AK10">
            <v>-10000</v>
          </cell>
          <cell r="AL10">
            <v>-10000</v>
          </cell>
          <cell r="AM10">
            <v>-10000</v>
          </cell>
          <cell r="AN10">
            <v>-10000</v>
          </cell>
          <cell r="AO10">
            <v>-10000</v>
          </cell>
          <cell r="AP10">
            <v>-10000</v>
          </cell>
          <cell r="AQ10">
            <v>-10000</v>
          </cell>
          <cell r="AR10">
            <v>-10000</v>
          </cell>
          <cell r="AS10">
            <v>-10000</v>
          </cell>
          <cell r="AT10">
            <v>-10000</v>
          </cell>
          <cell r="AU10">
            <v>-10000</v>
          </cell>
          <cell r="AV10">
            <v>-10000</v>
          </cell>
          <cell r="AW10">
            <v>-10000</v>
          </cell>
          <cell r="AX10">
            <v>-10000</v>
          </cell>
          <cell r="AY10">
            <v>-10000</v>
          </cell>
          <cell r="AZ10">
            <v>-10000</v>
          </cell>
          <cell r="BA10">
            <v>-10000</v>
          </cell>
          <cell r="BB10">
            <v>-10000</v>
          </cell>
          <cell r="BC10">
            <v>-10000</v>
          </cell>
          <cell r="BD10">
            <v>-10000</v>
          </cell>
          <cell r="BE10">
            <v>10000</v>
          </cell>
          <cell r="BF10">
            <v>10000</v>
          </cell>
          <cell r="BG10">
            <v>10000</v>
          </cell>
          <cell r="BH10">
            <v>10000</v>
          </cell>
          <cell r="BI10">
            <v>10000</v>
          </cell>
          <cell r="BJ10">
            <v>10000</v>
          </cell>
          <cell r="BK10">
            <v>10000</v>
          </cell>
          <cell r="BL10">
            <v>10000</v>
          </cell>
          <cell r="BM10">
            <v>10000</v>
          </cell>
          <cell r="BN10">
            <v>10000</v>
          </cell>
          <cell r="BO10">
            <v>10000</v>
          </cell>
          <cell r="BP10">
            <v>10000</v>
          </cell>
          <cell r="BQ10">
            <v>10000</v>
          </cell>
          <cell r="BR10">
            <v>10000</v>
          </cell>
          <cell r="BS10">
            <v>10000</v>
          </cell>
          <cell r="BT10">
            <v>10000</v>
          </cell>
          <cell r="BU10">
            <v>10000</v>
          </cell>
          <cell r="BV10">
            <v>10000</v>
          </cell>
          <cell r="BW10">
            <v>10000</v>
          </cell>
          <cell r="BX10">
            <v>10000</v>
          </cell>
          <cell r="BY10">
            <v>10000</v>
          </cell>
          <cell r="BZ10">
            <v>10000</v>
          </cell>
          <cell r="CA10">
            <v>10000</v>
          </cell>
          <cell r="CB10">
            <v>10000</v>
          </cell>
          <cell r="CC10">
            <v>10000</v>
          </cell>
          <cell r="CD10">
            <v>10000</v>
          </cell>
          <cell r="CE10">
            <v>10000</v>
          </cell>
          <cell r="CF10">
            <v>-10000</v>
          </cell>
          <cell r="CG10">
            <v>-10000</v>
          </cell>
          <cell r="CH10">
            <v>-10000</v>
          </cell>
          <cell r="CI10">
            <v>-10000</v>
          </cell>
          <cell r="CJ10">
            <v>-10000</v>
          </cell>
          <cell r="CK10">
            <v>-10000</v>
          </cell>
          <cell r="CL10">
            <v>-10000</v>
          </cell>
          <cell r="CM10">
            <v>-10000</v>
          </cell>
          <cell r="CN10">
            <v>-10000</v>
          </cell>
          <cell r="CO10">
            <v>-10000</v>
          </cell>
          <cell r="CP10">
            <v>-10000</v>
          </cell>
          <cell r="CQ10">
            <v>-10000</v>
          </cell>
          <cell r="CR10">
            <v>-10000</v>
          </cell>
          <cell r="CS10">
            <v>-10000</v>
          </cell>
          <cell r="CT10">
            <v>-10000</v>
          </cell>
          <cell r="CU10">
            <v>-10000</v>
          </cell>
          <cell r="CV10">
            <v>-10000</v>
          </cell>
          <cell r="CW10">
            <v>-10000</v>
          </cell>
          <cell r="CX10">
            <v>-10000</v>
          </cell>
          <cell r="CY10">
            <v>-10000</v>
          </cell>
          <cell r="CZ10">
            <v>-10000</v>
          </cell>
          <cell r="DA10">
            <v>-10000</v>
          </cell>
          <cell r="DB10">
            <v>-10000</v>
          </cell>
          <cell r="DC10">
            <v>-10000</v>
          </cell>
          <cell r="DD10">
            <v>-10000</v>
          </cell>
          <cell r="DE10">
            <v>-10000</v>
          </cell>
          <cell r="DF10">
            <v>10000</v>
          </cell>
          <cell r="DG10">
            <v>10000</v>
          </cell>
          <cell r="DH10">
            <v>10000</v>
          </cell>
          <cell r="DI10">
            <v>10000</v>
          </cell>
          <cell r="DJ10">
            <v>10000</v>
          </cell>
          <cell r="DK10">
            <v>10000</v>
          </cell>
          <cell r="DL10">
            <v>10000</v>
          </cell>
          <cell r="DM10">
            <v>10000</v>
          </cell>
          <cell r="DN10">
            <v>10000</v>
          </cell>
          <cell r="DO10">
            <v>10000</v>
          </cell>
          <cell r="DP10">
            <v>10000</v>
          </cell>
          <cell r="DQ10">
            <v>10000</v>
          </cell>
          <cell r="DR10">
            <v>10000</v>
          </cell>
          <cell r="DS10">
            <v>10000</v>
          </cell>
          <cell r="DT10">
            <v>10000</v>
          </cell>
          <cell r="DU10">
            <v>10000</v>
          </cell>
          <cell r="DV10">
            <v>10000</v>
          </cell>
          <cell r="DW10">
            <v>10000</v>
          </cell>
          <cell r="DX10">
            <v>10000</v>
          </cell>
          <cell r="DY10">
            <v>10000</v>
          </cell>
          <cell r="DZ10">
            <v>10000</v>
          </cell>
          <cell r="EA10">
            <v>10000</v>
          </cell>
          <cell r="EB10">
            <v>10000</v>
          </cell>
          <cell r="EC10">
            <v>10000</v>
          </cell>
          <cell r="ED10">
            <v>10000</v>
          </cell>
          <cell r="EE10">
            <v>10000</v>
          </cell>
        </row>
      </sheetData>
      <sheetData sheetId="11">
        <row r="3">
          <cell r="A3" t="str">
            <v>Külső finanszírozási képesség (reálgazdasági adatok alapján)</v>
          </cell>
          <cell r="B3" t="str">
            <v>Net lending from the real economy's side</v>
          </cell>
          <cell r="C3">
            <v>-6.3420393611587329</v>
          </cell>
          <cell r="D3">
            <v>-5.8566473251404609</v>
          </cell>
          <cell r="E3">
            <v>-6.4145524218623988</v>
          </cell>
          <cell r="F3">
            <v>-6.1921410043095415</v>
          </cell>
          <cell r="G3">
            <v>-5.2599370841850996</v>
          </cell>
          <cell r="H3">
            <v>-3.6613258587105402</v>
          </cell>
          <cell r="I3">
            <v>-0.96619391770647667</v>
          </cell>
          <cell r="J3">
            <v>1.0262485754368893</v>
          </cell>
          <cell r="K3">
            <v>1.8717763959374454</v>
          </cell>
          <cell r="L3">
            <v>2.1276655981200765</v>
          </cell>
          <cell r="M3">
            <v>2.1885752072028164</v>
          </cell>
          <cell r="N3">
            <v>2.0885538277082434</v>
          </cell>
          <cell r="O3">
            <v>2.1484052314971769</v>
          </cell>
          <cell r="P3">
            <v>1.959209283300243</v>
          </cell>
          <cell r="Q3">
            <v>2.3475824053824832</v>
          </cell>
          <cell r="R3">
            <v>2.9074782247782092</v>
          </cell>
          <cell r="S3">
            <v>2.7287943437972766</v>
          </cell>
          <cell r="T3">
            <v>3.2637078474474159</v>
          </cell>
          <cell r="U3">
            <v>3.6679699813757494</v>
          </cell>
          <cell r="V3">
            <v>4.1327880847837042</v>
          </cell>
          <cell r="W3">
            <v>5.1870268695036899</v>
          </cell>
          <cell r="X3">
            <v>5.7380123507933769</v>
          </cell>
          <cell r="Y3">
            <v>6.3434959069270285</v>
          </cell>
          <cell r="Z3">
            <v>7.2663890766277577</v>
          </cell>
          <cell r="AA3">
            <v>6.7287025102688869</v>
          </cell>
          <cell r="AB3">
            <v>5.5184217505785291</v>
          </cell>
          <cell r="AC3">
            <v>5.2228839010226276</v>
          </cell>
          <cell r="AD3">
            <v>4.874564663346769</v>
          </cell>
          <cell r="AE3">
            <v>5.8783100860889386</v>
          </cell>
          <cell r="AF3">
            <v>6.9301471749083614</v>
          </cell>
          <cell r="AG3">
            <v>6.5071965805227494</v>
          </cell>
          <cell r="AH3">
            <v>6.942493171930419</v>
          </cell>
          <cell r="AI3">
            <v>6.3961926924328605</v>
          </cell>
          <cell r="AJ3">
            <v>6.3694325537269361</v>
          </cell>
          <cell r="AK3">
            <v>6.4150743492251543</v>
          </cell>
          <cell r="AL3">
            <v>4.4653358911374106</v>
          </cell>
          <cell r="AM3">
            <v>3.7504431676059951</v>
          </cell>
          <cell r="AN3">
            <v>3.658768362178213</v>
          </cell>
          <cell r="AO3">
            <v>2.9416924922321104</v>
          </cell>
          <cell r="AP3">
            <v>2.8505272768825023</v>
          </cell>
          <cell r="AQ3">
            <v>3.158922632562001</v>
          </cell>
          <cell r="AR3">
            <v>2.7108942784572481</v>
          </cell>
          <cell r="AS3">
            <v>2.2355320517126676</v>
          </cell>
          <cell r="AT3">
            <v>2.4168671780206363</v>
          </cell>
          <cell r="AU3">
            <v>1.7282024370079263</v>
          </cell>
          <cell r="AV3">
            <v>1.3857736333399711</v>
          </cell>
          <cell r="AW3">
            <v>1.1628553145764764</v>
          </cell>
          <cell r="AX3">
            <v>1.0662587655914522</v>
          </cell>
          <cell r="AY3">
            <v>1.0779319679563999</v>
          </cell>
          <cell r="AZ3">
            <v>6.3626695508076564E-2</v>
          </cell>
          <cell r="BA3">
            <v>0.85231803563947228</v>
          </cell>
          <cell r="BB3">
            <v>0.8976751033789423</v>
          </cell>
          <cell r="BC3">
            <v>1.4237301509887652</v>
          </cell>
          <cell r="BD3">
            <v>1.5070218169827498</v>
          </cell>
        </row>
        <row r="4">
          <cell r="A4" t="str">
            <v>Külső finanszírozási képesség (finanszírozási adatok alapján)</v>
          </cell>
          <cell r="B4" t="str">
            <v>Net lending from the financial account's side</v>
          </cell>
          <cell r="C4">
            <v>-6.3561419086700006</v>
          </cell>
          <cell r="D4">
            <v>-6.2182599778396783</v>
          </cell>
          <cell r="E4">
            <v>-7.2681568791269164</v>
          </cell>
          <cell r="F4">
            <v>-7.9273184299913257</v>
          </cell>
          <cell r="G4">
            <v>-5.992644657424596</v>
          </cell>
          <cell r="H4">
            <v>-3.3398540485971835</v>
          </cell>
          <cell r="I4">
            <v>-1.4691393102693036</v>
          </cell>
          <cell r="J4">
            <v>0.11458521783074284</v>
          </cell>
          <cell r="K4">
            <v>0.79012610039250442</v>
          </cell>
          <cell r="L4">
            <v>0.34316348684784559</v>
          </cell>
          <cell r="M4">
            <v>0.6992449075412851</v>
          </cell>
          <cell r="N4">
            <v>1.0905250172153345</v>
          </cell>
          <cell r="O4">
            <v>0.67964334990488406</v>
          </cell>
          <cell r="P4">
            <v>-8.5308376335305997E-2</v>
          </cell>
          <cell r="Q4">
            <v>0.22107323365725043</v>
          </cell>
          <cell r="R4">
            <v>0.55735108647667309</v>
          </cell>
          <cell r="S4">
            <v>0.34673895381611231</v>
          </cell>
          <cell r="T4">
            <v>2.1466836664852442</v>
          </cell>
          <cell r="U4">
            <v>3.7036319744612545</v>
          </cell>
          <cell r="V4">
            <v>4.5072998589118018</v>
          </cell>
          <cell r="W4">
            <v>6.3094157921691467</v>
          </cell>
          <cell r="X4">
            <v>6.2407172114261469</v>
          </cell>
          <cell r="Y4">
            <v>6.2275863617790161</v>
          </cell>
          <cell r="Z4">
            <v>6.2273723065724003</v>
          </cell>
          <cell r="AA4">
            <v>5.0829178319411303</v>
          </cell>
          <cell r="AB4">
            <v>4.1290195004991173</v>
          </cell>
          <cell r="AC4">
            <v>3.6058040309511248</v>
          </cell>
          <cell r="AD4">
            <v>4.2417737873103416</v>
          </cell>
          <cell r="AE4">
            <v>4.7595966440765167</v>
          </cell>
          <cell r="AF4">
            <v>5.6980018202884253</v>
          </cell>
          <cell r="AG4">
            <v>5.6197241727891498</v>
          </cell>
          <cell r="AH4">
            <v>5.9198543130711379</v>
          </cell>
          <cell r="AI4">
            <v>5.6791890284810309</v>
          </cell>
          <cell r="AJ4">
            <v>5.9404297741479413</v>
          </cell>
          <cell r="AK4">
            <v>5.5044475940611726</v>
          </cell>
          <cell r="AL4">
            <v>3.0542347326340411</v>
          </cell>
          <cell r="AM4">
            <v>2.1042005572236309</v>
          </cell>
          <cell r="AN4">
            <v>2.4297761352581828</v>
          </cell>
          <cell r="AO4">
            <v>1.3268349943525251</v>
          </cell>
          <cell r="AP4">
            <v>1.4725331218486604</v>
          </cell>
          <cell r="AQ4">
            <v>2.3313253475255866</v>
          </cell>
          <cell r="AR4">
            <v>0.88084556614361154</v>
          </cell>
          <cell r="AS4">
            <v>0.8789804676006221</v>
          </cell>
          <cell r="AT4">
            <v>0.97202057802847819</v>
          </cell>
          <cell r="AU4">
            <v>-3.3134285553703124E-2</v>
          </cell>
          <cell r="AV4">
            <v>-3.5973060413452718E-2</v>
          </cell>
          <cell r="AW4">
            <v>0.11471727051094692</v>
          </cell>
          <cell r="AX4">
            <v>-4.1867831873814633E-2</v>
          </cell>
          <cell r="AY4">
            <v>-0.17098628182273304</v>
          </cell>
          <cell r="AZ4">
            <v>-1.5613670521247145</v>
          </cell>
          <cell r="BA4">
            <v>-1.3338793302715672</v>
          </cell>
          <cell r="BB4">
            <v>-1.800225251664457</v>
          </cell>
          <cell r="BC4">
            <v>-0.97121616795693266</v>
          </cell>
          <cell r="BD4">
            <v>-1.7550358716337673</v>
          </cell>
        </row>
        <row r="5">
          <cell r="A5" t="str">
            <v>Tévedések és kihagyások egyenlege</v>
          </cell>
          <cell r="B5" t="str">
            <v>Net errors and omissions</v>
          </cell>
          <cell r="C5">
            <v>-1.4102547511268498E-2</v>
          </cell>
          <cell r="D5">
            <v>-0.36161265269921677</v>
          </cell>
          <cell r="E5">
            <v>-0.85360445726451828</v>
          </cell>
          <cell r="F5">
            <v>-1.7351774256817827</v>
          </cell>
          <cell r="G5">
            <v>-0.73270757323949653</v>
          </cell>
          <cell r="H5">
            <v>0.32147181011335624</v>
          </cell>
          <cell r="I5">
            <v>-0.50294539256282678</v>
          </cell>
          <cell r="J5">
            <v>-0.91166335760614647</v>
          </cell>
          <cell r="K5">
            <v>-1.081650295544941</v>
          </cell>
          <cell r="L5">
            <v>-1.784502111272231</v>
          </cell>
          <cell r="M5">
            <v>-1.4893302996615314</v>
          </cell>
          <cell r="N5">
            <v>-0.99802881049290904</v>
          </cell>
          <cell r="O5">
            <v>-1.4687618815922932</v>
          </cell>
          <cell r="P5">
            <v>-2.0445176596355497</v>
          </cell>
          <cell r="Q5">
            <v>-2.1265091717252327</v>
          </cell>
          <cell r="R5">
            <v>-2.3501271383015365</v>
          </cell>
          <cell r="S5">
            <v>-2.3820553899811645</v>
          </cell>
          <cell r="T5">
            <v>-1.1170241809621726</v>
          </cell>
          <cell r="U5">
            <v>3.5661993085504481E-2</v>
          </cell>
          <cell r="V5">
            <v>0.3745117741280975</v>
          </cell>
          <cell r="W5">
            <v>1.1223889226654569</v>
          </cell>
          <cell r="X5">
            <v>0.50270486063276931</v>
          </cell>
          <cell r="Y5">
            <v>-0.11590954514801247</v>
          </cell>
          <cell r="Z5">
            <v>-1.0390167700553581</v>
          </cell>
          <cell r="AA5">
            <v>-1.645784678327757</v>
          </cell>
          <cell r="AB5">
            <v>-1.3894022500794114</v>
          </cell>
          <cell r="AC5">
            <v>-1.6170798700715034</v>
          </cell>
          <cell r="AD5">
            <v>-0.63279087603642681</v>
          </cell>
          <cell r="AE5">
            <v>-1.1187134420124225</v>
          </cell>
          <cell r="AF5">
            <v>-1.2321453546199361</v>
          </cell>
          <cell r="AG5">
            <v>-0.8874724077335987</v>
          </cell>
          <cell r="AH5">
            <v>-1.0226388588592816</v>
          </cell>
          <cell r="AI5">
            <v>-0.71700366395182902</v>
          </cell>
          <cell r="AJ5">
            <v>-0.42900277957899602</v>
          </cell>
          <cell r="AK5">
            <v>-0.91062675516398162</v>
          </cell>
          <cell r="AL5">
            <v>-1.4111011585033695</v>
          </cell>
          <cell r="AM5">
            <v>-1.646242610382364</v>
          </cell>
          <cell r="AN5">
            <v>-1.2289922269200304</v>
          </cell>
          <cell r="AO5">
            <v>-1.614857497879586</v>
          </cell>
          <cell r="AP5">
            <v>-1.3779941550338424</v>
          </cell>
          <cell r="AQ5">
            <v>-0.82759728503641417</v>
          </cell>
          <cell r="AR5">
            <v>-1.830048712313636</v>
          </cell>
          <cell r="AS5">
            <v>-1.3565515841120459</v>
          </cell>
          <cell r="AT5">
            <v>-1.4448465999921583</v>
          </cell>
          <cell r="AU5">
            <v>-1.7613367225616294</v>
          </cell>
          <cell r="AV5">
            <v>-1.4217466937534238</v>
          </cell>
          <cell r="AW5">
            <v>-1.0481380440655295</v>
          </cell>
          <cell r="AX5">
            <v>-1.1081265974652668</v>
          </cell>
          <cell r="AY5">
            <v>-1.2489182497791329</v>
          </cell>
          <cell r="AZ5">
            <v>-1.6249937476327914</v>
          </cell>
          <cell r="BA5">
            <v>-2.1861973659110396</v>
          </cell>
          <cell r="BB5">
            <v>-2.6979003550433998</v>
          </cell>
          <cell r="BC5">
            <v>-2.3949463189456983</v>
          </cell>
          <cell r="BD5">
            <v>-3.2620576886165167</v>
          </cell>
        </row>
      </sheetData>
      <sheetData sheetId="12">
        <row r="3">
          <cell r="A3" t="str">
            <v>Derivatív tranzakciók</v>
          </cell>
          <cell r="B3" t="str">
            <v>Transactions related to derivatives</v>
          </cell>
          <cell r="C3">
            <v>-0.79688423550540011</v>
          </cell>
          <cell r="D3">
            <v>0.98578497764100004</v>
          </cell>
          <cell r="E3">
            <v>0.29166983997609985</v>
          </cell>
          <cell r="F3">
            <v>-1.1519483385566001</v>
          </cell>
          <cell r="G3">
            <v>-1.3579803706517</v>
          </cell>
          <cell r="H3">
            <v>0.7584995876792</v>
          </cell>
          <cell r="I3">
            <v>1.1808875287101999</v>
          </cell>
          <cell r="J3">
            <v>5.9678947276699999E-2</v>
          </cell>
          <cell r="K3">
            <v>-2.8250195981700019E-2</v>
          </cell>
          <cell r="L3">
            <v>0.38429776332379995</v>
          </cell>
          <cell r="M3">
            <v>-0.21640612428119993</v>
          </cell>
          <cell r="N3">
            <v>0.48521342205290013</v>
          </cell>
          <cell r="O3">
            <v>-0.36198443436740013</v>
          </cell>
          <cell r="P3">
            <v>0.3014205730906</v>
          </cell>
          <cell r="Q3">
            <v>-0.35505972965540011</v>
          </cell>
          <cell r="R3">
            <v>-0.37150361570939983</v>
          </cell>
          <cell r="S3">
            <v>-0.22825042194430012</v>
          </cell>
          <cell r="T3">
            <v>-0.11244316279139981</v>
          </cell>
          <cell r="U3">
            <v>0.18528250309759994</v>
          </cell>
          <cell r="V3">
            <v>0.46095522338009992</v>
          </cell>
          <cell r="W3">
            <v>0.23829970836309997</v>
          </cell>
          <cell r="X3">
            <v>5.6883504121600023E-2</v>
          </cell>
          <cell r="Y3">
            <v>0.12904644417629993</v>
          </cell>
          <cell r="Z3">
            <v>0.19335932406460005</v>
          </cell>
          <cell r="AA3">
            <v>-1.530152270380006E-2</v>
          </cell>
          <cell r="AB3">
            <v>-6.2021296588000041E-2</v>
          </cell>
          <cell r="AC3">
            <v>-1.1994679210499954E-2</v>
          </cell>
          <cell r="AD3">
            <v>-0.17530229347420004</v>
          </cell>
          <cell r="AE3">
            <v>0.10754986156530004</v>
          </cell>
          <cell r="AF3">
            <v>0.34927278706309994</v>
          </cell>
          <cell r="AG3">
            <v>0.28864552422139989</v>
          </cell>
          <cell r="AH3">
            <v>-5.9479839421999942E-2</v>
          </cell>
          <cell r="AI3">
            <v>-0.40613882495359988</v>
          </cell>
          <cell r="AJ3">
            <v>-7.7562738163499942E-2</v>
          </cell>
          <cell r="AK3">
            <v>7.0107080721999976E-2</v>
          </cell>
          <cell r="AL3">
            <v>0.36068762331309995</v>
          </cell>
          <cell r="AM3">
            <v>0.48422828227650005</v>
          </cell>
          <cell r="AN3">
            <v>-0.25052662840989992</v>
          </cell>
          <cell r="AO3">
            <v>0.39094966816279997</v>
          </cell>
          <cell r="AP3">
            <v>0.42492943103240011</v>
          </cell>
          <cell r="AQ3">
            <v>0.15802585175240005</v>
          </cell>
          <cell r="AR3">
            <v>-0.11009033595000005</v>
          </cell>
          <cell r="AS3">
            <v>0.12424425709460002</v>
          </cell>
          <cell r="AT3">
            <v>0.7605360630197</v>
          </cell>
          <cell r="AU3">
            <v>0.22637074345450003</v>
          </cell>
          <cell r="AV3">
            <v>1.4799639770000112E-3</v>
          </cell>
          <cell r="AW3">
            <v>1.1682194312399929E-2</v>
          </cell>
          <cell r="AX3">
            <v>-0.26128702604650006</v>
          </cell>
          <cell r="AY3">
            <v>0.1304946549878</v>
          </cell>
          <cell r="AZ3">
            <v>-0.16727880089159999</v>
          </cell>
          <cell r="BA3">
            <v>0.40082150908850006</v>
          </cell>
          <cell r="BB3">
            <v>7.9889362013200071E-2</v>
          </cell>
          <cell r="BC3">
            <v>0.13820807741010002</v>
          </cell>
          <cell r="BD3">
            <v>0.24892425001319998</v>
          </cell>
        </row>
        <row r="4">
          <cell r="A4" t="str">
            <v>Adósság jellegű finanszírozás</v>
          </cell>
          <cell r="B4" t="str">
            <v>Debt-type financing</v>
          </cell>
          <cell r="C4">
            <v>3.3487642139565001</v>
          </cell>
          <cell r="D4">
            <v>1.0878117582310001</v>
          </cell>
          <cell r="E4">
            <v>2.4529754882214996</v>
          </cell>
          <cell r="F4">
            <v>2.4416637720780003</v>
          </cell>
          <cell r="G4">
            <v>1.7600285046672002</v>
          </cell>
          <cell r="H4">
            <v>-1.4810037778126999</v>
          </cell>
          <cell r="I4">
            <v>-0.44089211822499974</v>
          </cell>
          <cell r="J4">
            <v>-0.52410044221820007</v>
          </cell>
          <cell r="K4">
            <v>6.4446169995000122E-2</v>
          </cell>
          <cell r="L4">
            <v>-0.45035869468590006</v>
          </cell>
          <cell r="M4">
            <v>0.13256182252689985</v>
          </cell>
          <cell r="N4">
            <v>-1.6411706598172</v>
          </cell>
          <cell r="O4">
            <v>0.32591779838099999</v>
          </cell>
          <cell r="P4">
            <v>-0.26583084124230005</v>
          </cell>
          <cell r="Q4">
            <v>-0.83533527376929972</v>
          </cell>
          <cell r="R4">
            <v>-1.9613733002058003</v>
          </cell>
          <cell r="S4">
            <v>-0.35311232615290011</v>
          </cell>
          <cell r="T4">
            <v>-1.7627096579259001</v>
          </cell>
          <cell r="U4">
            <v>-3.2719088849271003</v>
          </cell>
          <cell r="V4">
            <v>-3.3041554708102998</v>
          </cell>
          <cell r="W4">
            <v>-2.3851000060295</v>
          </cell>
          <cell r="X4">
            <v>-1.1080938458198002</v>
          </cell>
          <cell r="Y4">
            <v>-1.2789568158108997</v>
          </cell>
          <cell r="Z4">
            <v>-3.7459625251190998</v>
          </cell>
          <cell r="AA4">
            <v>-0.89131375473449981</v>
          </cell>
          <cell r="AB4">
            <v>0.6622151853003001</v>
          </cell>
          <cell r="AC4">
            <v>-2.1789597954526001</v>
          </cell>
          <cell r="AD4">
            <v>-3.4952483001620003</v>
          </cell>
          <cell r="AE4">
            <v>-0.89505013973759995</v>
          </cell>
          <cell r="AF4">
            <v>-1.3630449349660001</v>
          </cell>
          <cell r="AG4">
            <v>-2.7478857050159995</v>
          </cell>
          <cell r="AH4">
            <v>-3.9175433700069004</v>
          </cell>
          <cell r="AI4">
            <v>-0.28237298644449776</v>
          </cell>
          <cell r="AJ4">
            <v>-1.3052645279010999</v>
          </cell>
          <cell r="AK4">
            <v>-2.5748990849064999</v>
          </cell>
          <cell r="AL4">
            <v>-1.7393413747565001</v>
          </cell>
          <cell r="AM4">
            <v>-0.38187051690299995</v>
          </cell>
          <cell r="AN4">
            <v>-1.3260092305459001</v>
          </cell>
          <cell r="AO4">
            <v>-0.94087254274129972</v>
          </cell>
          <cell r="AP4">
            <v>-1.5226335095575001</v>
          </cell>
          <cell r="AQ4">
            <v>-1.1374390586023</v>
          </cell>
          <cell r="AR4">
            <v>-0.6332741507284001</v>
          </cell>
          <cell r="AS4">
            <v>-1.5063996488925</v>
          </cell>
          <cell r="AT4">
            <v>-0.41056765210750013</v>
          </cell>
          <cell r="AU4">
            <v>-0.20456209094130007</v>
          </cell>
          <cell r="AV4">
            <v>-2.3125803691999902E-2</v>
          </cell>
          <cell r="AW4">
            <v>0.1409862847256001</v>
          </cell>
          <cell r="AX4">
            <v>-0.8206948029580996</v>
          </cell>
          <cell r="AY4">
            <v>-0.34293346115659984</v>
          </cell>
          <cell r="AZ4">
            <v>1.240532859617</v>
          </cell>
          <cell r="BA4">
            <v>-0.43316354373950011</v>
          </cell>
          <cell r="BB4">
            <v>0.7619917517942999</v>
          </cell>
          <cell r="BC4">
            <v>0.73182599119600011</v>
          </cell>
          <cell r="BD4">
            <v>2.3048346989413999</v>
          </cell>
        </row>
        <row r="5">
          <cell r="A5" t="str">
            <v>Nem adósság jellegű finanszírozás</v>
          </cell>
          <cell r="B5" t="str">
            <v>Non-debt type financing</v>
          </cell>
          <cell r="C5">
            <v>0.31867773364610003</v>
          </cell>
          <cell r="D5">
            <v>-0.32619144896050001</v>
          </cell>
          <cell r="E5">
            <v>-0.36643883885540002</v>
          </cell>
          <cell r="F5">
            <v>0.31480099756530011</v>
          </cell>
          <cell r="G5">
            <v>0.11287443662149997</v>
          </cell>
          <cell r="H5">
            <v>-0.4483514057993</v>
          </cell>
          <cell r="I5">
            <v>-0.28733055197230006</v>
          </cell>
          <cell r="J5">
            <v>0.55941557169000011</v>
          </cell>
          <cell r="K5">
            <v>-0.17873056421980005</v>
          </cell>
          <cell r="L5">
            <v>-0.6776474736960999</v>
          </cell>
          <cell r="M5">
            <v>0.18333964212240006</v>
          </cell>
          <cell r="N5">
            <v>0.85699419975209989</v>
          </cell>
          <cell r="O5">
            <v>0.29781409802490011</v>
          </cell>
          <cell r="P5">
            <v>-1.0869282660299988E-2</v>
          </cell>
          <cell r="Q5">
            <v>0.97401553280849995</v>
          </cell>
          <cell r="R5">
            <v>1.6931671577576</v>
          </cell>
          <cell r="S5">
            <v>1.0632039571611003</v>
          </cell>
          <cell r="T5">
            <v>0.13041775913169976</v>
          </cell>
          <cell r="U5">
            <v>1.3456639307431002</v>
          </cell>
          <cell r="V5">
            <v>1.3255704287733001</v>
          </cell>
          <cell r="W5">
            <v>0.77963925394309985</v>
          </cell>
          <cell r="X5">
            <v>-0.69184062455999995</v>
          </cell>
          <cell r="Y5">
            <v>-0.5753788503002002</v>
          </cell>
          <cell r="Z5">
            <v>2.0276090948130996</v>
          </cell>
          <cell r="AA5">
            <v>0.65752767699519976</v>
          </cell>
          <cell r="AB5">
            <v>-1.4011746221412</v>
          </cell>
          <cell r="AC5">
            <v>0.98013102277450004</v>
          </cell>
          <cell r="AD5">
            <v>1.4344023206529</v>
          </cell>
          <cell r="AE5">
            <v>-8.7110386556899927E-2</v>
          </cell>
          <cell r="AF5">
            <v>-0.88280839202649997</v>
          </cell>
          <cell r="AG5">
            <v>1.2467407304697999</v>
          </cell>
          <cell r="AH5">
            <v>1.4531505663356001</v>
          </cell>
          <cell r="AI5">
            <v>3.9165953580897625E-2</v>
          </cell>
          <cell r="AJ5">
            <v>-0.85622877721559998</v>
          </cell>
          <cell r="AK5">
            <v>1.7240062194551</v>
          </cell>
          <cell r="AL5">
            <v>1.4991734916686001</v>
          </cell>
          <cell r="AM5">
            <v>0.30308238604079996</v>
          </cell>
          <cell r="AN5">
            <v>-1.1062429548921</v>
          </cell>
          <cell r="AO5">
            <v>1.0631082831590999</v>
          </cell>
          <cell r="AP5">
            <v>0.99630494051019991</v>
          </cell>
          <cell r="AQ5">
            <v>0.23255284553000005</v>
          </cell>
          <cell r="AR5">
            <v>-8.3252304559500001E-2</v>
          </cell>
          <cell r="AS5">
            <v>1.8838530734778001</v>
          </cell>
          <cell r="AT5">
            <v>-0.59687803940229966</v>
          </cell>
          <cell r="AU5">
            <v>0.59590090280800001</v>
          </cell>
          <cell r="AV5">
            <v>-0.80005699993940016</v>
          </cell>
          <cell r="AW5">
            <v>0.1333545653996</v>
          </cell>
          <cell r="AX5">
            <v>1.0609020542167995</v>
          </cell>
          <cell r="AY5">
            <v>1.0188202648378999</v>
          </cell>
          <cell r="AZ5">
            <v>5.4153552824499913E-2</v>
          </cell>
          <cell r="BA5">
            <v>-3.0232694339700061E-2</v>
          </cell>
          <cell r="BB5">
            <v>-0.24272206223590001</v>
          </cell>
          <cell r="BC5">
            <v>-1.2081636743238</v>
          </cell>
          <cell r="BD5">
            <v>-0.2249803486501003</v>
          </cell>
        </row>
        <row r="6">
          <cell r="A6" t="str">
            <v>Külső finanszírozási igény (finanszírozás)</v>
          </cell>
          <cell r="B6" t="str">
            <v>Net borrowing (financial account)</v>
          </cell>
          <cell r="C6">
            <v>2.8705577120972001</v>
          </cell>
          <cell r="D6">
            <v>1.7474052869115</v>
          </cell>
          <cell r="E6">
            <v>2.3782064893421997</v>
          </cell>
          <cell r="F6">
            <v>1.6045164310867002</v>
          </cell>
          <cell r="G6">
            <v>0.51492257063700009</v>
          </cell>
          <cell r="H6">
            <v>-1.1708555959328</v>
          </cell>
          <cell r="I6">
            <v>0.45266485851290006</v>
          </cell>
          <cell r="J6">
            <v>9.4994076748499995E-2</v>
          </cell>
          <cell r="K6">
            <v>-0.14253459020649994</v>
          </cell>
          <cell r="L6">
            <v>-0.74370840505820002</v>
          </cell>
          <cell r="M6">
            <v>9.9495340368099955E-2</v>
          </cell>
          <cell r="N6">
            <v>-0.29896303801219998</v>
          </cell>
          <cell r="O6">
            <v>0.26174746203849997</v>
          </cell>
          <cell r="P6">
            <v>2.4720449187999975E-2</v>
          </cell>
          <cell r="Q6">
            <v>-0.21637947061619991</v>
          </cell>
          <cell r="R6">
            <v>-0.63970975815760001</v>
          </cell>
          <cell r="S6">
            <v>0.48184120906389999</v>
          </cell>
          <cell r="T6">
            <v>-1.7447350615856001</v>
          </cell>
          <cell r="U6">
            <v>-1.7409624510864001</v>
          </cell>
          <cell r="V6">
            <v>-1.5176298186568999</v>
          </cell>
          <cell r="W6">
            <v>-1.3671610437233002</v>
          </cell>
          <cell r="X6">
            <v>-1.7430509662582001</v>
          </cell>
          <cell r="Y6">
            <v>-1.7252892219347999</v>
          </cell>
          <cell r="Z6">
            <v>-1.5249941062414001</v>
          </cell>
          <cell r="AA6">
            <v>-0.24908760044310008</v>
          </cell>
          <cell r="AB6">
            <v>-0.80098073342889997</v>
          </cell>
          <cell r="AC6">
            <v>-1.2108234518885999</v>
          </cell>
          <cell r="AD6">
            <v>-2.2361482729833</v>
          </cell>
          <cell r="AE6">
            <v>-0.8746106647291999</v>
          </cell>
          <cell r="AF6">
            <v>-1.8965805399294</v>
          </cell>
          <cell r="AG6">
            <v>-1.2124994503247999</v>
          </cell>
          <cell r="AH6">
            <v>-2.6738726430933002</v>
          </cell>
          <cell r="AI6">
            <v>-0.6493458578172</v>
          </cell>
          <cell r="AJ6">
            <v>-2.2390560432802</v>
          </cell>
          <cell r="AK6">
            <v>-0.78078578472940008</v>
          </cell>
          <cell r="AL6">
            <v>0.1205197402252</v>
          </cell>
          <cell r="AM6">
            <v>0.40544015141430007</v>
          </cell>
          <cell r="AN6">
            <v>-2.6827788138479001</v>
          </cell>
          <cell r="AO6">
            <v>0.51318540858060013</v>
          </cell>
          <cell r="AP6">
            <v>-0.10139913801490001</v>
          </cell>
          <cell r="AQ6">
            <v>-0.74686036131989997</v>
          </cell>
          <cell r="AR6">
            <v>-0.82661679123790011</v>
          </cell>
          <cell r="AS6">
            <v>0.50169768167990003</v>
          </cell>
          <cell r="AT6">
            <v>-0.24690962849009987</v>
          </cell>
          <cell r="AU6">
            <v>0.61770955532119998</v>
          </cell>
          <cell r="AV6">
            <v>-0.82170283965440005</v>
          </cell>
          <cell r="AW6">
            <v>0.28602304443760002</v>
          </cell>
          <cell r="AX6">
            <v>-2.1079774787800147E-2</v>
          </cell>
          <cell r="AY6">
            <v>0.80638145866910005</v>
          </cell>
          <cell r="AZ6">
            <v>1.1274076115498999</v>
          </cell>
          <cell r="BA6">
            <v>-6.2574728990700129E-2</v>
          </cell>
          <cell r="BB6">
            <v>0.59915905157159999</v>
          </cell>
          <cell r="BC6">
            <v>-0.33812960571769984</v>
          </cell>
          <cell r="BD6">
            <v>2.3287786003044997</v>
          </cell>
        </row>
        <row r="7">
          <cell r="A7" t="str">
            <v>Külső finanszírozási igény (reálgazdaság)</v>
          </cell>
          <cell r="B7" t="str">
            <v>Net borrowing (current and capital account)</v>
          </cell>
          <cell r="C7">
            <v>1.6534787706105001</v>
          </cell>
          <cell r="D7">
            <v>1.4137180067070001</v>
          </cell>
          <cell r="E7">
            <v>2.0950838927193001</v>
          </cell>
          <cell r="F7">
            <v>1.5558372430083001</v>
          </cell>
          <cell r="G7">
            <v>0.4168429172441</v>
          </cell>
          <cell r="H7">
            <v>-0.42075981496800002</v>
          </cell>
          <cell r="I7">
            <v>-0.63037564172670002</v>
          </cell>
          <cell r="J7">
            <v>-0.33543228856919999</v>
          </cell>
          <cell r="K7">
            <v>-0.42741825053209992</v>
          </cell>
          <cell r="L7">
            <v>-0.70604627720090007</v>
          </cell>
          <cell r="M7">
            <v>-0.69623118720690003</v>
          </cell>
          <cell r="N7">
            <v>-0.24963780576069999</v>
          </cell>
          <cell r="O7">
            <v>-0.50213340359400005</v>
          </cell>
          <cell r="P7">
            <v>-0.55006196032850008</v>
          </cell>
          <cell r="Q7">
            <v>-1.1285921197605999</v>
          </cell>
          <cell r="R7">
            <v>-0.79069964054190012</v>
          </cell>
          <cell r="S7">
            <v>-0.28138670511069996</v>
          </cell>
          <cell r="T7">
            <v>-1.0209148317285002</v>
          </cell>
          <cell r="U7">
            <v>-1.5154812614444</v>
          </cell>
          <cell r="V7">
            <v>-1.328012812511</v>
          </cell>
          <cell r="W7">
            <v>-1.3728262776858</v>
          </cell>
          <cell r="X7">
            <v>-1.6394613444013</v>
          </cell>
          <cell r="Y7">
            <v>-2.1310768332988999</v>
          </cell>
          <cell r="Z7">
            <v>-2.2783587967073999</v>
          </cell>
          <cell r="AA7">
            <v>-0.89095500240070014</v>
          </cell>
          <cell r="AB7">
            <v>-0.44701602045929995</v>
          </cell>
          <cell r="AC7">
            <v>-1.8673965024174999</v>
          </cell>
          <cell r="AD7">
            <v>-1.9625442161706002</v>
          </cell>
          <cell r="AE7">
            <v>-2.0496328282029999</v>
          </cell>
          <cell r="AF7">
            <v>-1.6832152374750999</v>
          </cell>
          <cell r="AG7">
            <v>-1.5066897704061</v>
          </cell>
          <cell r="AH7">
            <v>-2.5681015574288004</v>
          </cell>
          <cell r="AI7">
            <v>-1.4863764616340001</v>
          </cell>
          <cell r="AJ7">
            <v>-1.7028632091972</v>
          </cell>
          <cell r="AK7">
            <v>-1.6350815201272</v>
          </cell>
          <cell r="AL7">
            <v>-0.3638832957209</v>
          </cell>
          <cell r="AM7">
            <v>-0.74316769409669992</v>
          </cell>
          <cell r="AN7">
            <v>-1.6813265101544999</v>
          </cell>
          <cell r="AO7">
            <v>-0.855681020944</v>
          </cell>
          <cell r="AP7">
            <v>-0.33115812993960003</v>
          </cell>
          <cell r="AQ7">
            <v>-1.2209949755109</v>
          </cell>
          <cell r="AR7">
            <v>-1.167390960014</v>
          </cell>
          <cell r="AS7">
            <v>-0.26422915730429997</v>
          </cell>
          <cell r="AT7">
            <v>-0.62622125520409988</v>
          </cell>
          <cell r="AU7">
            <v>-0.33518865357469996</v>
          </cell>
          <cell r="AV7">
            <v>-0.7311044131776</v>
          </cell>
          <cell r="AW7">
            <v>2.1175469793899993E-2</v>
          </cell>
          <cell r="AX7">
            <v>-0.50711124312970013</v>
          </cell>
          <cell r="AY7">
            <v>-0.35662648910960004</v>
          </cell>
          <cell r="AZ7">
            <v>0.75296252809579989</v>
          </cell>
          <cell r="BA7">
            <v>-1.0714179849632002</v>
          </cell>
          <cell r="BB7">
            <v>-0.55675984088599995</v>
          </cell>
          <cell r="BC7">
            <v>-1.0683995588575999</v>
          </cell>
          <cell r="BD7">
            <v>0.52648171479209993</v>
          </cell>
        </row>
      </sheetData>
      <sheetData sheetId="13">
        <row r="14">
          <cell r="A14" t="str">
            <v>FDI Magyarországon: részesedések és hitelek</v>
          </cell>
          <cell r="B14" t="str">
            <v>FDI in Hungary: equity and other capital</v>
          </cell>
          <cell r="C14">
            <v>0</v>
          </cell>
          <cell r="D14">
            <v>1.3502317686162</v>
          </cell>
          <cell r="E14">
            <v>1.4974137503148</v>
          </cell>
          <cell r="F14">
            <v>2.2662869463291</v>
          </cell>
          <cell r="G14">
            <v>3.2297289492953998</v>
          </cell>
          <cell r="H14">
            <v>4.0309288913167993</v>
          </cell>
          <cell r="I14">
            <v>3.2112529479936995</v>
          </cell>
          <cell r="J14">
            <v>3.8732289828756996</v>
          </cell>
          <cell r="K14">
            <v>4.0774181090025996</v>
          </cell>
          <cell r="L14">
            <v>4.4774116978782992</v>
          </cell>
          <cell r="M14">
            <v>4.2883188425389998</v>
          </cell>
          <cell r="N14">
            <v>5.4112233071947999</v>
          </cell>
          <cell r="O14">
            <v>5.0649721171588995</v>
          </cell>
          <cell r="P14">
            <v>6.1897501426268997</v>
          </cell>
          <cell r="Q14">
            <v>5.2164039856195998</v>
          </cell>
          <cell r="R14">
            <v>5.8606603173098994</v>
          </cell>
          <cell r="S14">
            <v>6.7420563654842995</v>
          </cell>
          <cell r="T14">
            <v>8.3382332076888002</v>
          </cell>
          <cell r="U14">
            <v>8.0111799953388996</v>
          </cell>
          <cell r="V14">
            <v>8.4311030139484995</v>
          </cell>
          <cell r="W14">
            <v>8.7206730790917995</v>
          </cell>
          <cell r="X14">
            <v>9.2179687218320989</v>
          </cell>
          <cell r="Y14">
            <v>7.6366752803988991</v>
          </cell>
          <cell r="Z14">
            <v>8.9146212275137984</v>
          </cell>
          <cell r="AA14">
            <v>9.1895581879226977</v>
          </cell>
          <cell r="AB14">
            <v>8.6804737513436976</v>
          </cell>
          <cell r="AC14">
            <v>8.8089302133710969</v>
          </cell>
          <cell r="AD14">
            <v>10.248507718907097</v>
          </cell>
          <cell r="AE14">
            <v>9.7373540171480979</v>
          </cell>
          <cell r="AF14">
            <v>9.8573789564428971</v>
          </cell>
          <cell r="AG14">
            <v>9.8139319610278974</v>
          </cell>
          <cell r="AH14">
            <v>8.5447206342234949</v>
          </cell>
          <cell r="AI14">
            <v>8.0741091302343939</v>
          </cell>
          <cell r="AJ14">
            <v>7.9795167845253943</v>
          </cell>
          <cell r="AK14">
            <v>8.2109117695891936</v>
          </cell>
          <cell r="AL14">
            <v>8.3519396596951943</v>
          </cell>
          <cell r="AM14">
            <v>8.2626419311481936</v>
          </cell>
          <cell r="AN14">
            <v>8.0499710986851927</v>
          </cell>
          <cell r="AO14">
            <v>7.4038653377920927</v>
          </cell>
          <cell r="AP14">
            <v>7.400121929652193</v>
          </cell>
          <cell r="AQ14">
            <v>6.752682978009493</v>
          </cell>
          <cell r="AR14">
            <v>6.8946679790597933</v>
          </cell>
          <cell r="AS14">
            <v>7.2201240815819929</v>
          </cell>
          <cell r="AT14">
            <v>7.3450325783815931</v>
          </cell>
          <cell r="AU14">
            <v>6.9369322697007929</v>
          </cell>
          <cell r="AV14">
            <v>6.4300814003407929</v>
          </cell>
          <cell r="AW14">
            <v>5.8495362794111934</v>
          </cell>
          <cell r="AX14">
            <v>6.1804841882982933</v>
          </cell>
          <cell r="AY14">
            <v>6.3216978412938936</v>
          </cell>
          <cell r="AZ14">
            <v>7.971623574331594</v>
          </cell>
          <cell r="BA14">
            <v>7.2027709960797939</v>
          </cell>
          <cell r="BB14">
            <v>7.0905317572320943</v>
          </cell>
          <cell r="BC14">
            <v>6.911098089786794</v>
          </cell>
          <cell r="BD14">
            <v>7.3161854021400936</v>
          </cell>
        </row>
        <row r="15">
          <cell r="A15" t="str">
            <v>FDI Magyarországon: újrabefektett jövedelmek</v>
          </cell>
          <cell r="B15" t="str">
            <v>FDI in Hungary: reinvested earnings</v>
          </cell>
          <cell r="C15">
            <v>0</v>
          </cell>
          <cell r="D15">
            <v>-1.2584326451418999</v>
          </cell>
          <cell r="E15">
            <v>-0.74703928500939987</v>
          </cell>
          <cell r="F15">
            <v>0.3892440267795001</v>
          </cell>
          <cell r="G15">
            <v>0.1627581068969001</v>
          </cell>
          <cell r="H15">
            <v>-1.4346911984892998</v>
          </cell>
          <cell r="I15">
            <v>-0.65542743334359987</v>
          </cell>
          <cell r="J15">
            <v>0.19748676611270011</v>
          </cell>
          <cell r="K15">
            <v>0.39269747758150009</v>
          </cell>
          <cell r="L15">
            <v>-1.3957856517236</v>
          </cell>
          <cell r="M15">
            <v>-0.59944697035049999</v>
          </cell>
          <cell r="N15">
            <v>1.1391114375099987E-2</v>
          </cell>
          <cell r="O15">
            <v>0.63368501336390004</v>
          </cell>
          <cell r="P15">
            <v>-0.70553036588639984</v>
          </cell>
          <cell r="Q15">
            <v>0.20798151680090016</v>
          </cell>
          <cell r="R15">
            <v>1.2889913828399999</v>
          </cell>
          <cell r="S15">
            <v>1.5766497605054999</v>
          </cell>
          <cell r="T15">
            <v>0.35330379222529995</v>
          </cell>
          <cell r="U15">
            <v>1.4371084081509999</v>
          </cell>
          <cell r="V15">
            <v>2.8140753662125002</v>
          </cell>
          <cell r="W15">
            <v>3.2429664835031002</v>
          </cell>
          <cell r="X15">
            <v>2.0541294254538003</v>
          </cell>
          <cell r="Y15">
            <v>3.1641835655115003</v>
          </cell>
          <cell r="Z15">
            <v>4.3924115035096003</v>
          </cell>
          <cell r="AA15">
            <v>5.4982912387122997</v>
          </cell>
          <cell r="AB15">
            <v>5.0925540621973999</v>
          </cell>
          <cell r="AC15">
            <v>6.6503367658074</v>
          </cell>
          <cell r="AD15">
            <v>8.2083528454441002</v>
          </cell>
          <cell r="AE15">
            <v>9.1088621212147007</v>
          </cell>
          <cell r="AF15">
            <v>8.0474038235956016</v>
          </cell>
          <cell r="AG15">
            <v>9.8814578952556023</v>
          </cell>
          <cell r="AH15">
            <v>12.210201124085302</v>
          </cell>
          <cell r="AI15">
            <v>13.159314442107501</v>
          </cell>
          <cell r="AJ15">
            <v>12.792955953448502</v>
          </cell>
          <cell r="AK15">
            <v>14.514260300426702</v>
          </cell>
          <cell r="AL15">
            <v>16.283425295221001</v>
          </cell>
          <cell r="AM15">
            <v>17.6550553499</v>
          </cell>
          <cell r="AN15">
            <v>18.082777027815201</v>
          </cell>
          <cell r="AO15">
            <v>20.2254872332222</v>
          </cell>
          <cell r="AP15">
            <v>22.371169488534299</v>
          </cell>
          <cell r="AQ15">
            <v>23.6976359717893</v>
          </cell>
          <cell r="AR15">
            <v>23.7965514681194</v>
          </cell>
          <cell r="AS15">
            <v>25.7984494159737</v>
          </cell>
          <cell r="AT15">
            <v>27.992035145445001</v>
          </cell>
          <cell r="AU15">
            <v>29.129859642958703</v>
          </cell>
          <cell r="AV15">
            <v>28.505319802408302</v>
          </cell>
          <cell r="AW15">
            <v>30.3359297751159</v>
          </cell>
          <cell r="AX15">
            <v>32.443628378206803</v>
          </cell>
          <cell r="AY15">
            <v>33.333411423918804</v>
          </cell>
          <cell r="AZ15">
            <v>33.142939667967703</v>
          </cell>
          <cell r="BA15">
            <v>34.496118286113301</v>
          </cell>
          <cell r="BB15">
            <v>35.998834536820404</v>
          </cell>
          <cell r="BC15">
            <v>36.867121834043601</v>
          </cell>
          <cell r="BD15">
            <v>36.633771144530698</v>
          </cell>
        </row>
        <row r="16">
          <cell r="A16" t="str">
            <v>FDI külföldön</v>
          </cell>
          <cell r="B16" t="str">
            <v>FDI abroad</v>
          </cell>
          <cell r="C16">
            <v>0</v>
          </cell>
          <cell r="D16">
            <v>0.71078378207839998</v>
          </cell>
          <cell r="E16">
            <v>3.4692657600799981E-2</v>
          </cell>
          <cell r="F16">
            <v>-0.17699523726749999</v>
          </cell>
          <cell r="G16">
            <v>-0.35059479430750001</v>
          </cell>
          <cell r="H16">
            <v>-0.79893296813610004</v>
          </cell>
          <cell r="I16">
            <v>-0.66767460790590005</v>
          </cell>
          <cell r="J16">
            <v>-1.3334777624244001</v>
          </cell>
          <cell r="K16">
            <v>-1.8385117813967</v>
          </cell>
          <cell r="L16">
            <v>-0.78551360188380004</v>
          </cell>
          <cell r="M16">
            <v>-0.92909163555710006</v>
          </cell>
          <cell r="N16">
            <v>-1.6407904880625002</v>
          </cell>
          <cell r="O16">
            <v>-1.7545683090943001</v>
          </cell>
          <cell r="P16">
            <v>-1.6562652037379</v>
          </cell>
          <cell r="Q16">
            <v>-1.8404380708368</v>
          </cell>
          <cell r="R16">
            <v>-2.2168144458413002</v>
          </cell>
          <cell r="S16">
            <v>-2.8261548284029003</v>
          </cell>
          <cell r="T16">
            <v>-3.2413023402698005</v>
          </cell>
          <cell r="U16">
            <v>-3.1242792232794003</v>
          </cell>
          <cell r="V16">
            <v>-3.7552623883404004</v>
          </cell>
          <cell r="W16">
            <v>-3.9765596745526004</v>
          </cell>
          <cell r="X16">
            <v>-3.9358356294322006</v>
          </cell>
          <cell r="Y16">
            <v>-4.1941996758720004</v>
          </cell>
          <cell r="Z16">
            <v>-4.5849413911951009</v>
          </cell>
          <cell r="AA16">
            <v>-4.9424972027671012</v>
          </cell>
          <cell r="AB16">
            <v>-5.4306131223128009</v>
          </cell>
          <cell r="AC16">
            <v>-5.8204943903451012</v>
          </cell>
          <cell r="AD16">
            <v>-6.6562981510787012</v>
          </cell>
          <cell r="AE16">
            <v>-7.0749201823956014</v>
          </cell>
          <cell r="AF16">
            <v>-6.9396918668086016</v>
          </cell>
          <cell r="AG16">
            <v>-7.4370165689785015</v>
          </cell>
          <cell r="AH16">
            <v>-7.5160380176080004</v>
          </cell>
          <cell r="AI16">
            <v>-7.6545455027519012</v>
          </cell>
          <cell r="AJ16">
            <v>-7.8447771704385012</v>
          </cell>
          <cell r="AK16">
            <v>-8.1673659359061013</v>
          </cell>
          <cell r="AL16">
            <v>-8.8338465246241018</v>
          </cell>
          <cell r="AM16">
            <v>-9.4001478540752021</v>
          </cell>
          <cell r="AN16">
            <v>-10.411950733505202</v>
          </cell>
          <cell r="AO16">
            <v>-10.876963616044302</v>
          </cell>
          <cell r="AP16">
            <v>-11.855190929778601</v>
          </cell>
          <cell r="AQ16">
            <v>-12.2047300407422</v>
          </cell>
          <cell r="AR16">
            <v>-12.4458765351187</v>
          </cell>
          <cell r="AS16">
            <v>-12.7236755837137</v>
          </cell>
          <cell r="AT16">
            <v>-14.8091308606108</v>
          </cell>
          <cell r="AU16">
            <v>-15.0860024288476</v>
          </cell>
          <cell r="AV16">
            <v>-14.587087223761699</v>
          </cell>
          <cell r="AW16">
            <v>-15.7276329208166</v>
          </cell>
          <cell r="AX16">
            <v>-17.154985165326298</v>
          </cell>
          <cell r="AY16">
            <v>-17.161519670525298</v>
          </cell>
          <cell r="AZ16">
            <v>-17.751807205912996</v>
          </cell>
          <cell r="BA16">
            <v>-17.730454738600898</v>
          </cell>
          <cell r="BB16">
            <v>-19.309236534731699</v>
          </cell>
          <cell r="BC16">
            <v>-19.885267167294998</v>
          </cell>
          <cell r="BD16">
            <v>-20.0419667080598</v>
          </cell>
        </row>
        <row r="17">
          <cell r="A17" t="str">
            <v>Nettó FDI</v>
          </cell>
          <cell r="B17" t="str">
            <v>Net FDI</v>
          </cell>
          <cell r="C17">
            <v>0</v>
          </cell>
          <cell r="D17">
            <v>0.80258290555270007</v>
          </cell>
          <cell r="E17">
            <v>0.78506712290620007</v>
          </cell>
          <cell r="F17">
            <v>2.4785357358411</v>
          </cell>
          <cell r="G17">
            <v>3.0418922618847999</v>
          </cell>
          <cell r="H17">
            <v>1.7973047246913998</v>
          </cell>
          <cell r="I17">
            <v>1.8881509067441997</v>
          </cell>
          <cell r="J17">
            <v>2.7372379865639997</v>
          </cell>
          <cell r="K17">
            <v>2.6316038051873996</v>
          </cell>
          <cell r="L17">
            <v>2.2961124442708991</v>
          </cell>
          <cell r="M17">
            <v>2.7597802366313999</v>
          </cell>
          <cell r="N17">
            <v>3.7818239335074</v>
          </cell>
          <cell r="O17">
            <v>3.9440888214284993</v>
          </cell>
          <cell r="P17">
            <v>3.8279545730026001</v>
          </cell>
          <cell r="Q17">
            <v>3.5839474315836997</v>
          </cell>
          <cell r="R17">
            <v>4.9328372543085992</v>
          </cell>
          <cell r="S17">
            <v>5.492551297586898</v>
          </cell>
          <cell r="T17">
            <v>5.4502346596442983</v>
          </cell>
          <cell r="U17">
            <v>6.3240091802104992</v>
          </cell>
          <cell r="V17">
            <v>7.4899159918206006</v>
          </cell>
          <cell r="W17">
            <v>7.9870798880422988</v>
          </cell>
          <cell r="X17">
            <v>7.3362625178536982</v>
          </cell>
          <cell r="Y17">
            <v>6.606659170038399</v>
          </cell>
          <cell r="Z17">
            <v>8.722091339828296</v>
          </cell>
          <cell r="AA17">
            <v>9.7453522238678971</v>
          </cell>
          <cell r="AB17">
            <v>8.3424146912282975</v>
          </cell>
          <cell r="AC17">
            <v>9.6387725888333975</v>
          </cell>
          <cell r="AD17">
            <v>11.800562413272495</v>
          </cell>
          <cell r="AE17">
            <v>11.771295955967197</v>
          </cell>
          <cell r="AF17">
            <v>10.965090913229897</v>
          </cell>
          <cell r="AG17">
            <v>12.258373287304996</v>
          </cell>
          <cell r="AH17">
            <v>13.238883740700796</v>
          </cell>
          <cell r="AI17">
            <v>13.578878069589994</v>
          </cell>
          <cell r="AJ17">
            <v>12.927695567535395</v>
          </cell>
          <cell r="AK17">
            <v>14.557806134109793</v>
          </cell>
          <cell r="AL17">
            <v>15.801518430292093</v>
          </cell>
          <cell r="AM17">
            <v>16.517549426972991</v>
          </cell>
          <cell r="AN17">
            <v>15.720797392995193</v>
          </cell>
          <cell r="AO17">
            <v>16.752388954969994</v>
          </cell>
          <cell r="AP17">
            <v>17.916100488407892</v>
          </cell>
          <cell r="AQ17">
            <v>18.245588909056593</v>
          </cell>
          <cell r="AR17">
            <v>18.245342912060494</v>
          </cell>
          <cell r="AS17">
            <v>20.294897913841993</v>
          </cell>
          <cell r="AT17">
            <v>20.527936863215793</v>
          </cell>
          <cell r="AU17">
            <v>20.980789483811897</v>
          </cell>
          <cell r="AV17">
            <v>20.348313978987392</v>
          </cell>
          <cell r="AW17">
            <v>20.457833133710498</v>
          </cell>
          <cell r="AX17">
            <v>21.469127401178799</v>
          </cell>
          <cell r="AY17">
            <v>22.493589594687403</v>
          </cell>
          <cell r="AZ17">
            <v>23.362756036386301</v>
          </cell>
          <cell r="BA17">
            <v>23.968434543592195</v>
          </cell>
          <cell r="BB17">
            <v>23.780129759320797</v>
          </cell>
          <cell r="BC17">
            <v>23.892952756535394</v>
          </cell>
          <cell r="BD17">
            <v>23.907989838610991</v>
          </cell>
        </row>
      </sheetData>
      <sheetData sheetId="14" refreshError="1"/>
      <sheetData sheetId="15">
        <row r="3">
          <cell r="A3" t="str">
            <v>Adóssággeneráló finanszírozás</v>
          </cell>
          <cell r="B3" t="str">
            <v>Debt-type financing</v>
          </cell>
          <cell r="C3">
            <v>3.3223865929563998</v>
          </cell>
          <cell r="D3">
            <v>1.0878117582309994</v>
          </cell>
          <cell r="E3">
            <v>2.4267228672214003</v>
          </cell>
          <cell r="F3">
            <v>2.4416637612927001</v>
          </cell>
          <cell r="G3">
            <v>1.7333620626672008</v>
          </cell>
          <cell r="H3">
            <v>-1.4810037778127996</v>
          </cell>
          <cell r="I3">
            <v>-0.44089211822509916</v>
          </cell>
          <cell r="J3">
            <v>-0.52410044221830021</v>
          </cell>
          <cell r="K3">
            <v>6.4446169995000635E-2</v>
          </cell>
          <cell r="L3">
            <v>-0.45035869468609957</v>
          </cell>
          <cell r="M3">
            <v>0.13256182252690005</v>
          </cell>
          <cell r="N3">
            <v>-1.6411744963694996</v>
          </cell>
          <cell r="O3">
            <v>0.32566779838099963</v>
          </cell>
          <cell r="P3">
            <v>-0.26387653498230046</v>
          </cell>
          <cell r="Q3">
            <v>-0.8372895800293999</v>
          </cell>
          <cell r="R3">
            <v>-1.9613732817600997</v>
          </cell>
          <cell r="S3">
            <v>-0.35205814019289983</v>
          </cell>
          <cell r="T3">
            <v>-1.7637622870860996</v>
          </cell>
          <cell r="U3">
            <v>-3.2719253849270999</v>
          </cell>
          <cell r="V3">
            <v>-3.3041554708104002</v>
          </cell>
          <cell r="W3">
            <v>-2.4287099816236992</v>
          </cell>
          <cell r="X3">
            <v>-1.1080938476604001</v>
          </cell>
          <cell r="Y3">
            <v>-1.2789431658109995</v>
          </cell>
          <cell r="Z3">
            <v>-3.7459625251190998</v>
          </cell>
          <cell r="AA3">
            <v>-0.91540335711840015</v>
          </cell>
          <cell r="AB3">
            <v>0.66221518530029999</v>
          </cell>
          <cell r="AC3">
            <v>-2.1884047954526</v>
          </cell>
          <cell r="AD3">
            <v>-3.4952483001620003</v>
          </cell>
          <cell r="AE3">
            <v>-0.92389747760559993</v>
          </cell>
          <cell r="AF3">
            <v>-1.3737773292568001</v>
          </cell>
          <cell r="AG3">
            <v>-2.7478857050160004</v>
          </cell>
          <cell r="AH3">
            <v>-4.0675433700069004</v>
          </cell>
          <cell r="AI3">
            <v>-0.2998433471775997</v>
          </cell>
          <cell r="AJ3">
            <v>-1.3052645179010995</v>
          </cell>
          <cell r="AK3">
            <v>-2.5748990849065008</v>
          </cell>
          <cell r="AL3">
            <v>-1.7393413747565003</v>
          </cell>
          <cell r="AM3">
            <v>-0.38187051690189999</v>
          </cell>
          <cell r="AN3">
            <v>-1.3342964331488001</v>
          </cell>
          <cell r="AO3">
            <v>-0.94087254273959986</v>
          </cell>
          <cell r="AP3">
            <v>-1.5226335095579002</v>
          </cell>
          <cell r="AQ3">
            <v>-1.3507098175841001</v>
          </cell>
          <cell r="AR3">
            <v>-0.63669622917809998</v>
          </cell>
          <cell r="AS3">
            <v>-1.5063996541794</v>
          </cell>
          <cell r="AT3">
            <v>-2.3408324870224999</v>
          </cell>
          <cell r="AU3">
            <v>-0.17816237499399978</v>
          </cell>
          <cell r="AV3">
            <v>6.3638696814700135E-2</v>
          </cell>
          <cell r="AW3">
            <v>0.16470600791609996</v>
          </cell>
          <cell r="AX3">
            <v>-0.90999151628870034</v>
          </cell>
          <cell r="AY3">
            <v>-0.54474671033590016</v>
          </cell>
          <cell r="AZ3">
            <v>1.6545583956433005</v>
          </cell>
          <cell r="BA3">
            <v>-0.39921789200870039</v>
          </cell>
          <cell r="BB3">
            <v>0.55925084232660027</v>
          </cell>
          <cell r="BC3">
            <v>0.81710220118779997</v>
          </cell>
          <cell r="BD3">
            <v>1.7590961289701001</v>
          </cell>
          <cell r="BF3">
            <v>2.5761983301578999</v>
          </cell>
        </row>
        <row r="4">
          <cell r="A4" t="str">
            <v>Konszolidált államháztartás</v>
          </cell>
          <cell r="B4" t="str">
            <v>Consolidated government</v>
          </cell>
          <cell r="C4">
            <v>0.51983784182879977</v>
          </cell>
          <cell r="D4">
            <v>-0.47888012456869999</v>
          </cell>
          <cell r="E4">
            <v>1.1684238718924997</v>
          </cell>
          <cell r="F4">
            <v>-2.3348244224667996</v>
          </cell>
          <cell r="G4">
            <v>1.2945615261923007</v>
          </cell>
          <cell r="H4">
            <v>1.1627263326182</v>
          </cell>
          <cell r="I4">
            <v>0.76432944351770082</v>
          </cell>
          <cell r="J4">
            <v>-1.3397629405640001</v>
          </cell>
          <cell r="K4">
            <v>0.15512671292050073</v>
          </cell>
          <cell r="L4">
            <v>-0.77659695499879977</v>
          </cell>
          <cell r="M4">
            <v>1.1479383459834001</v>
          </cell>
          <cell r="N4">
            <v>1.3481725243173002</v>
          </cell>
          <cell r="O4">
            <v>-1.3232840469795004</v>
          </cell>
          <cell r="P4">
            <v>1.0366816147802997</v>
          </cell>
          <cell r="Q4">
            <v>1.9019399769387002</v>
          </cell>
          <cell r="R4">
            <v>0.62776348349970024</v>
          </cell>
          <cell r="S4">
            <v>0.1730869735862002</v>
          </cell>
          <cell r="T4">
            <v>-1.6135153579949999</v>
          </cell>
          <cell r="U4">
            <v>0.56850333799689978</v>
          </cell>
          <cell r="V4">
            <v>-1.2321363027202998</v>
          </cell>
          <cell r="W4">
            <v>-3.0856372018694995</v>
          </cell>
          <cell r="X4">
            <v>6.1469873060199916E-2</v>
          </cell>
          <cell r="Y4">
            <v>-0.57637431079929957</v>
          </cell>
          <cell r="Z4">
            <v>-1.6992224224914998</v>
          </cell>
          <cell r="AA4">
            <v>-1.8148750998199001</v>
          </cell>
          <cell r="AB4">
            <v>1.0298229319009999</v>
          </cell>
          <cell r="AC4">
            <v>-1.4144067609940003</v>
          </cell>
          <cell r="AD4">
            <v>-0.74262530128190019</v>
          </cell>
          <cell r="AE4">
            <v>-1.1738153185979998</v>
          </cell>
          <cell r="AF4">
            <v>-0.62240132588840014</v>
          </cell>
          <cell r="AG4">
            <v>0.41534471798899997</v>
          </cell>
          <cell r="AH4">
            <v>-0.90567948397060016</v>
          </cell>
          <cell r="AI4">
            <v>1.3867082477741002</v>
          </cell>
          <cell r="AJ4">
            <v>1.5526886377305</v>
          </cell>
          <cell r="AK4">
            <v>1.0140036175794997</v>
          </cell>
          <cell r="AL4">
            <v>-0.42739606221440013</v>
          </cell>
          <cell r="AM4">
            <v>-0.27765928748370006</v>
          </cell>
          <cell r="AN4">
            <v>-1.6286423765006</v>
          </cell>
          <cell r="AO4">
            <v>0.50170013571240013</v>
          </cell>
          <cell r="AP4">
            <v>-1.5546699485927002</v>
          </cell>
          <cell r="AQ4">
            <v>7.7144266778899989E-2</v>
          </cell>
          <cell r="AR4">
            <v>-1.4005205070624001</v>
          </cell>
          <cell r="AS4">
            <v>-0.39820785829360006</v>
          </cell>
          <cell r="AT4">
            <v>-2.0094397807313</v>
          </cell>
          <cell r="AU4">
            <v>4.3951488909299993E-2</v>
          </cell>
          <cell r="AV4">
            <v>1.0732030749270001</v>
          </cell>
          <cell r="AW4">
            <v>-0.50420977494309993</v>
          </cell>
          <cell r="AX4">
            <v>-2.5846992992136002</v>
          </cell>
          <cell r="AY4">
            <v>0.1295991261365998</v>
          </cell>
          <cell r="AZ4">
            <v>7.4956720420004787E-3</v>
          </cell>
          <cell r="BA4">
            <v>1.5704114778345997</v>
          </cell>
          <cell r="BB4">
            <v>1.4660658405276004</v>
          </cell>
          <cell r="BC4">
            <v>-0.52096169719110008</v>
          </cell>
          <cell r="BD4">
            <v>0.71256526558589994</v>
          </cell>
          <cell r="BF4">
            <v>0.19160356839479986</v>
          </cell>
        </row>
        <row r="5">
          <cell r="A5" t="str">
            <v>Bankszektor</v>
          </cell>
          <cell r="B5" t="str">
            <v>Banks</v>
          </cell>
          <cell r="C5">
            <v>1.5228018141890001</v>
          </cell>
          <cell r="D5">
            <v>2.1472328324817993</v>
          </cell>
          <cell r="E5">
            <v>0.23488719473450009</v>
          </cell>
          <cell r="F5">
            <v>4.8520493103208997</v>
          </cell>
          <cell r="G5">
            <v>0.77753228818950004</v>
          </cell>
          <cell r="H5">
            <v>-3.7396855505100999</v>
          </cell>
          <cell r="I5">
            <v>-1.0225980202139</v>
          </cell>
          <cell r="J5">
            <v>-5.3320262327999995E-2</v>
          </cell>
          <cell r="K5">
            <v>0.16486349410649989</v>
          </cell>
          <cell r="L5">
            <v>-0.21994931319530001</v>
          </cell>
          <cell r="M5">
            <v>-0.9847972680114</v>
          </cell>
          <cell r="N5">
            <v>-3.0033272460084999</v>
          </cell>
          <cell r="O5">
            <v>1.9402038196269</v>
          </cell>
          <cell r="P5">
            <v>-0.6860491441651001</v>
          </cell>
          <cell r="Q5">
            <v>-1.841984536552</v>
          </cell>
          <cell r="R5">
            <v>-3.6125966909915999</v>
          </cell>
          <cell r="S5">
            <v>-0.36450777554530001</v>
          </cell>
          <cell r="T5">
            <v>0.4551474113454001</v>
          </cell>
          <cell r="U5">
            <v>-2.6033321524275999</v>
          </cell>
          <cell r="V5">
            <v>-1.9878795791555002</v>
          </cell>
          <cell r="W5">
            <v>-0.20211788465280001</v>
          </cell>
          <cell r="X5">
            <v>-0.85325984595510007</v>
          </cell>
          <cell r="Y5">
            <v>0.22949592068120006</v>
          </cell>
          <cell r="Z5">
            <v>-2.0200020819045998</v>
          </cell>
          <cell r="AA5">
            <v>0.76054671479479996</v>
          </cell>
          <cell r="AB5">
            <v>-0.1419360679069</v>
          </cell>
          <cell r="AC5">
            <v>-0.22406561026569999</v>
          </cell>
          <cell r="AD5">
            <v>-1.7641795581946</v>
          </cell>
          <cell r="AE5">
            <v>0.22521299905069991</v>
          </cell>
          <cell r="AF5">
            <v>-8.754331340320004E-2</v>
          </cell>
          <cell r="AG5">
            <v>-2.1823924600737001</v>
          </cell>
          <cell r="AH5">
            <v>-2.7887262666339003</v>
          </cell>
          <cell r="AI5">
            <v>-1.8421453001968999</v>
          </cell>
          <cell r="AJ5">
            <v>-2.3936877861672996</v>
          </cell>
          <cell r="AK5">
            <v>-2.1729633529224004</v>
          </cell>
          <cell r="AL5">
            <v>-1.5519136898337</v>
          </cell>
          <cell r="AM5">
            <v>0.77321044093680003</v>
          </cell>
          <cell r="AN5">
            <v>1.2144788403472999</v>
          </cell>
          <cell r="AO5">
            <v>-1.1491452478929001</v>
          </cell>
          <cell r="AP5">
            <v>0.22829289893439988</v>
          </cell>
          <cell r="AQ5">
            <v>-0.6703474782090999</v>
          </cell>
          <cell r="AR5">
            <v>0.32042340046489998</v>
          </cell>
          <cell r="AS5">
            <v>-0.44905427814589993</v>
          </cell>
          <cell r="AT5">
            <v>-0.73773522476059994</v>
          </cell>
          <cell r="AU5">
            <v>0.99754060870530004</v>
          </cell>
          <cell r="AV5">
            <v>-0.51965612632879998</v>
          </cell>
          <cell r="AW5">
            <v>0.40240236962609993</v>
          </cell>
          <cell r="AX5">
            <v>1.1427619082453</v>
          </cell>
          <cell r="AY5">
            <v>1.0538633654800037E-2</v>
          </cell>
          <cell r="AZ5">
            <v>0.72228853569840012</v>
          </cell>
          <cell r="BA5">
            <v>-2.3588681493001</v>
          </cell>
          <cell r="BB5">
            <v>-1.3206128545962001</v>
          </cell>
          <cell r="BC5">
            <v>1.5524860455023999</v>
          </cell>
          <cell r="BD5">
            <v>1.0638971333569001</v>
          </cell>
          <cell r="BF5">
            <v>2.6163831788592997</v>
          </cell>
        </row>
        <row r="6">
          <cell r="A6" t="str">
            <v>Vállalati szektor</v>
          </cell>
          <cell r="B6" t="str">
            <v>Corporates</v>
          </cell>
          <cell r="C6">
            <v>1.2797469369385999</v>
          </cell>
          <cell r="D6">
            <v>-0.5805409496820999</v>
          </cell>
          <cell r="E6">
            <v>1.0234118005944002</v>
          </cell>
          <cell r="F6">
            <v>-7.5561126561399988E-2</v>
          </cell>
          <cell r="G6">
            <v>-0.33873175171460002</v>
          </cell>
          <cell r="H6">
            <v>1.0959554400791001</v>
          </cell>
          <cell r="I6">
            <v>-0.18262354152889998</v>
          </cell>
          <cell r="J6">
            <v>0.86898276067369995</v>
          </cell>
          <cell r="K6">
            <v>-0.25554403703200002</v>
          </cell>
          <cell r="L6">
            <v>0.54618757350800018</v>
          </cell>
          <cell r="M6">
            <v>-3.0579255445100002E-2</v>
          </cell>
          <cell r="N6">
            <v>1.3980225321700004E-2</v>
          </cell>
          <cell r="O6">
            <v>-0.29125197426639998</v>
          </cell>
          <cell r="P6">
            <v>-0.6145090055975001</v>
          </cell>
          <cell r="Q6">
            <v>-0.8972450204161001</v>
          </cell>
          <cell r="R6">
            <v>1.0234599257318</v>
          </cell>
          <cell r="S6">
            <v>-0.1606373382338</v>
          </cell>
          <cell r="T6">
            <v>-0.60539434043649998</v>
          </cell>
          <cell r="U6">
            <v>-1.2370965704964001</v>
          </cell>
          <cell r="V6">
            <v>-8.413958893459994E-2</v>
          </cell>
          <cell r="W6">
            <v>0.85904510489859986</v>
          </cell>
          <cell r="X6">
            <v>-0.31630387476549998</v>
          </cell>
          <cell r="Y6">
            <v>-0.93206477569289992</v>
          </cell>
          <cell r="Z6">
            <v>-2.6738020723000005E-2</v>
          </cell>
          <cell r="AA6">
            <v>0.1389250279067</v>
          </cell>
          <cell r="AB6">
            <v>-0.2256716786938</v>
          </cell>
          <cell r="AC6">
            <v>-0.5499324241929</v>
          </cell>
          <cell r="AD6">
            <v>-0.98844344068550005</v>
          </cell>
          <cell r="AE6">
            <v>2.4704841941699984E-2</v>
          </cell>
          <cell r="AF6">
            <v>-0.66383268996519995</v>
          </cell>
          <cell r="AG6">
            <v>-0.9808379629313001</v>
          </cell>
          <cell r="AH6">
            <v>-0.37313761940240009</v>
          </cell>
          <cell r="AI6">
            <v>0.15559370524520005</v>
          </cell>
          <cell r="AJ6">
            <v>-0.46426536946430003</v>
          </cell>
          <cell r="AK6">
            <v>-1.4159393495635999</v>
          </cell>
          <cell r="AL6">
            <v>0.2399683772916</v>
          </cell>
          <cell r="AM6">
            <v>-0.87742167035499996</v>
          </cell>
          <cell r="AN6">
            <v>-0.92013289699550005</v>
          </cell>
          <cell r="AO6">
            <v>-0.29342743055909998</v>
          </cell>
          <cell r="AP6">
            <v>-0.1962564598996</v>
          </cell>
          <cell r="AQ6">
            <v>-0.75750660615390009</v>
          </cell>
          <cell r="AR6">
            <v>0.44340087741940004</v>
          </cell>
          <cell r="AS6">
            <v>-0.65913751773989993</v>
          </cell>
          <cell r="AT6">
            <v>0.40634251846939989</v>
          </cell>
          <cell r="AU6">
            <v>-1.2196544726085998</v>
          </cell>
          <cell r="AV6">
            <v>-0.48990825178349995</v>
          </cell>
          <cell r="AW6">
            <v>0.26651341323309996</v>
          </cell>
          <cell r="AX6">
            <v>0.53194587467959986</v>
          </cell>
          <cell r="AY6">
            <v>-0.68488447012730003</v>
          </cell>
          <cell r="AZ6">
            <v>0.92477418790289978</v>
          </cell>
          <cell r="BA6">
            <v>0.38923877945679997</v>
          </cell>
          <cell r="BB6">
            <v>0.4137978563952</v>
          </cell>
          <cell r="BC6">
            <v>-0.21442214712349994</v>
          </cell>
          <cell r="BD6">
            <v>-1.7366269972700025E-2</v>
          </cell>
          <cell r="BF6">
            <v>-0.23178841709619996</v>
          </cell>
        </row>
      </sheetData>
      <sheetData sheetId="16">
        <row r="3">
          <cell r="A3" t="str">
            <v xml:space="preserve">Bruttó adósság </v>
          </cell>
          <cell r="B3" t="str">
            <v>Gross debt</v>
          </cell>
          <cell r="C3">
            <v>0</v>
          </cell>
          <cell r="D3">
            <v>3.1323686969831996</v>
          </cell>
          <cell r="E3">
            <v>5.4558252868143997</v>
          </cell>
          <cell r="F3">
            <v>8.0249235206946992</v>
          </cell>
          <cell r="G3">
            <v>8.6634731695804987</v>
          </cell>
          <cell r="H3">
            <v>5.8620555179966987</v>
          </cell>
          <cell r="I3">
            <v>3.9400074219701988</v>
          </cell>
          <cell r="J3">
            <v>3.993110854127099</v>
          </cell>
          <cell r="K3">
            <v>3.9610240100286989</v>
          </cell>
          <cell r="L3">
            <v>3.6113626782404991</v>
          </cell>
          <cell r="M3">
            <v>2.7609228249488993</v>
          </cell>
          <cell r="N3">
            <v>-1.1862998918887007</v>
          </cell>
          <cell r="O3">
            <v>0.34625798250439943</v>
          </cell>
          <cell r="P3">
            <v>-0.85856437784970052</v>
          </cell>
          <cell r="Q3">
            <v>-2.5225731614174007</v>
          </cell>
          <cell r="R3">
            <v>-6.3495614106839007</v>
          </cell>
          <cell r="S3">
            <v>-6.9555443546008009</v>
          </cell>
          <cell r="T3">
            <v>-8.1269750336557003</v>
          </cell>
          <cell r="U3">
            <v>-10.763673335447001</v>
          </cell>
          <cell r="V3">
            <v>-13.314059534169701</v>
          </cell>
          <cell r="W3">
            <v>-13.084824448808501</v>
          </cell>
          <cell r="X3">
            <v>-14.655487070750201</v>
          </cell>
          <cell r="Y3">
            <v>-15.007324462886702</v>
          </cell>
          <cell r="Z3">
            <v>-17.000324823154802</v>
          </cell>
          <cell r="AA3">
            <v>-16.579342878283502</v>
          </cell>
          <cell r="AB3">
            <v>-17.751994223954203</v>
          </cell>
          <cell r="AC3">
            <v>-17.952404220350601</v>
          </cell>
          <cell r="AD3">
            <v>-18.446081483302603</v>
          </cell>
          <cell r="AE3">
            <v>-18.112865646103803</v>
          </cell>
          <cell r="AF3">
            <v>-17.713458688957502</v>
          </cell>
          <cell r="AG3">
            <v>-19.895240437502302</v>
          </cell>
          <cell r="AH3">
            <v>-20.439845327879802</v>
          </cell>
          <cell r="AI3">
            <v>-20.396306811972501</v>
          </cell>
          <cell r="AJ3">
            <v>-20.114803622546702</v>
          </cell>
          <cell r="AK3">
            <v>-20.977118401223102</v>
          </cell>
          <cell r="AL3">
            <v>-21.700005795205602</v>
          </cell>
          <cell r="AM3">
            <v>-19.989993222073803</v>
          </cell>
          <cell r="AN3">
            <v>-18.423622941519202</v>
          </cell>
          <cell r="AO3">
            <v>-18.241184635875801</v>
          </cell>
          <cell r="AP3">
            <v>-19.066677879016602</v>
          </cell>
          <cell r="AQ3">
            <v>-18.865906015446903</v>
          </cell>
          <cell r="AR3">
            <v>-18.950813357271304</v>
          </cell>
          <cell r="AS3">
            <v>-18.510616194998203</v>
          </cell>
          <cell r="AT3">
            <v>-19.406798442715903</v>
          </cell>
          <cell r="AU3">
            <v>-18.653901411643702</v>
          </cell>
          <cell r="AV3">
            <v>-19.183192157329003</v>
          </cell>
          <cell r="AW3">
            <v>-17.540156738417803</v>
          </cell>
          <cell r="AX3">
            <v>-17.984743468025304</v>
          </cell>
          <cell r="AY3">
            <v>-17.355349438567405</v>
          </cell>
          <cell r="AZ3">
            <v>-17.633821702868804</v>
          </cell>
          <cell r="BA3">
            <v>-18.886198493453403</v>
          </cell>
          <cell r="BB3">
            <v>-21.012980851297304</v>
          </cell>
          <cell r="BC3">
            <v>-19.855851364591704</v>
          </cell>
          <cell r="BD3">
            <v>-18.865380257111504</v>
          </cell>
        </row>
        <row r="4">
          <cell r="A4" t="str">
            <v>Bruttó eszközök</v>
          </cell>
          <cell r="B4" t="str">
            <v>Assets</v>
          </cell>
          <cell r="C4">
            <v>0</v>
          </cell>
          <cell r="D4">
            <v>0.98513586450140012</v>
          </cell>
          <cell r="E4">
            <v>3.0737052595981007</v>
          </cell>
          <cell r="F4">
            <v>0.7907541831575009</v>
          </cell>
          <cell r="G4">
            <v>0.65177154385380087</v>
          </cell>
          <cell r="H4">
            <v>1.5900394427801008</v>
          </cell>
          <cell r="I4">
            <v>0.69058936696750084</v>
          </cell>
          <cell r="J4">
            <v>0.79701306145240081</v>
          </cell>
          <cell r="K4">
            <v>0.60006272324750087</v>
          </cell>
          <cell r="L4">
            <v>0.47035070465460083</v>
          </cell>
          <cell r="M4">
            <v>0.60470811937440083</v>
          </cell>
          <cell r="N4">
            <v>-0.33918735145469914</v>
          </cell>
          <cell r="O4">
            <v>-0.74683329668849918</v>
          </cell>
          <cell r="P4">
            <v>-1.2656065128774991</v>
          </cell>
          <cell r="Q4">
            <v>-1.0876307598931991</v>
          </cell>
          <cell r="R4">
            <v>-1.3020223181680992</v>
          </cell>
          <cell r="S4">
            <v>-1.5434974865396993</v>
          </cell>
          <cell r="T4">
            <v>-3.1700755769399995</v>
          </cell>
          <cell r="U4">
            <v>-3.2034417263036996</v>
          </cell>
          <cell r="V4">
            <v>-3.7659483458708998</v>
          </cell>
          <cell r="W4">
            <v>-3.3345953758568996</v>
          </cell>
          <cell r="X4">
            <v>-4.0519981518434998</v>
          </cell>
          <cell r="Y4">
            <v>-4.6333314646612003</v>
          </cell>
          <cell r="Z4">
            <v>-4.6063297430247001</v>
          </cell>
          <cell r="AA4">
            <v>-4.9458945129482004</v>
          </cell>
          <cell r="AB4">
            <v>-5.9766097907120006</v>
          </cell>
          <cell r="AC4">
            <v>-5.9529541768427006</v>
          </cell>
          <cell r="AD4">
            <v>-4.6824518816001008</v>
          </cell>
          <cell r="AE4">
            <v>-4.5744490434520007</v>
          </cell>
          <cell r="AF4">
            <v>-4.0874987729025003</v>
          </cell>
          <cell r="AG4">
            <v>-4.0868880613736005</v>
          </cell>
          <cell r="AH4">
            <v>-1.8427666851172004</v>
          </cell>
          <cell r="AI4">
            <v>4.2917130986999341E-2</v>
          </cell>
          <cell r="AJ4">
            <v>2.7181081065800994</v>
          </cell>
          <cell r="AK4">
            <v>4.0287566808260991</v>
          </cell>
          <cell r="AL4">
            <v>4.8577829766772993</v>
          </cell>
          <cell r="AM4">
            <v>5.7945851088722993</v>
          </cell>
          <cell r="AN4">
            <v>6.1464765490795994</v>
          </cell>
          <cell r="AO4">
            <v>7.478060102615899</v>
          </cell>
          <cell r="AP4">
            <v>6.4242739605406989</v>
          </cell>
          <cell r="AQ4">
            <v>7.295393302319499</v>
          </cell>
          <cell r="AR4">
            <v>6.8900625600301986</v>
          </cell>
          <cell r="AS4">
            <v>7.7793140004491983</v>
          </cell>
          <cell r="AT4">
            <v>7.6208669774920983</v>
          </cell>
          <cell r="AU4">
            <v>7.3762233998589979</v>
          </cell>
          <cell r="AV4">
            <v>7.3665887805024983</v>
          </cell>
          <cell r="AW4">
            <v>8.6072218297875978</v>
          </cell>
          <cell r="AX4">
            <v>7.0198731919347974</v>
          </cell>
          <cell r="AY4">
            <v>7.6387285877378979</v>
          </cell>
          <cell r="AZ4">
            <v>6.6379677877380976</v>
          </cell>
          <cell r="BA4">
            <v>7.7444591464535977</v>
          </cell>
          <cell r="BB4">
            <v>6.9382896432058976</v>
          </cell>
          <cell r="BC4">
            <v>6.542933084409098</v>
          </cell>
          <cell r="BD4">
            <v>6.4695070585323977</v>
          </cell>
        </row>
        <row r="5">
          <cell r="A5" t="str">
            <v>Nettó adósság</v>
          </cell>
          <cell r="B5" t="str">
            <v>Net debt</v>
          </cell>
          <cell r="C5">
            <v>0</v>
          </cell>
          <cell r="D5">
            <v>2.1472328324817997</v>
          </cell>
          <cell r="E5">
            <v>2.382120027216299</v>
          </cell>
          <cell r="F5">
            <v>7.2341693375371978</v>
          </cell>
          <cell r="G5">
            <v>8.0117016257266975</v>
          </cell>
          <cell r="H5">
            <v>4.2720160752165981</v>
          </cell>
          <cell r="I5">
            <v>3.2494180550026979</v>
          </cell>
          <cell r="J5">
            <v>3.1960977926746983</v>
          </cell>
          <cell r="K5">
            <v>3.360961286781198</v>
          </cell>
          <cell r="L5">
            <v>3.1410119735858983</v>
          </cell>
          <cell r="M5">
            <v>2.1562147055744987</v>
          </cell>
          <cell r="N5">
            <v>-0.84711254043400153</v>
          </cell>
          <cell r="O5">
            <v>1.0930912791928986</v>
          </cell>
          <cell r="P5">
            <v>0.40704213502779862</v>
          </cell>
          <cell r="Q5">
            <v>-1.4349424015242016</v>
          </cell>
          <cell r="R5">
            <v>-5.0475390925158017</v>
          </cell>
          <cell r="S5">
            <v>-5.4120468680611014</v>
          </cell>
          <cell r="T5">
            <v>-4.9568994567157008</v>
          </cell>
          <cell r="U5">
            <v>-7.5602316091433011</v>
          </cell>
          <cell r="V5">
            <v>-9.548111188298801</v>
          </cell>
          <cell r="W5">
            <v>-9.7502290729516012</v>
          </cell>
          <cell r="X5">
            <v>-10.603488918906702</v>
          </cell>
          <cell r="Y5">
            <v>-10.373992998225502</v>
          </cell>
          <cell r="Z5">
            <v>-12.393995080130102</v>
          </cell>
          <cell r="AA5">
            <v>-11.633448365335301</v>
          </cell>
          <cell r="AB5">
            <v>-11.775384433242202</v>
          </cell>
          <cell r="AC5">
            <v>-11.999450043507901</v>
          </cell>
          <cell r="AD5">
            <v>-13.763629601702501</v>
          </cell>
          <cell r="AE5">
            <v>-13.538416602651802</v>
          </cell>
          <cell r="AF5">
            <v>-13.625959916055002</v>
          </cell>
          <cell r="AG5">
            <v>-15.808352376128703</v>
          </cell>
          <cell r="AH5">
            <v>-18.5970786427626</v>
          </cell>
          <cell r="AI5">
            <v>-20.439223942959501</v>
          </cell>
          <cell r="AJ5">
            <v>-22.832911729126803</v>
          </cell>
          <cell r="AK5">
            <v>-25.005875082049201</v>
          </cell>
          <cell r="AL5">
            <v>-26.557788771882901</v>
          </cell>
          <cell r="AM5">
            <v>-25.784578330946104</v>
          </cell>
          <cell r="AN5">
            <v>-24.5700994905988</v>
          </cell>
          <cell r="AO5">
            <v>-25.7192447384917</v>
          </cell>
          <cell r="AP5">
            <v>-25.490951839557301</v>
          </cell>
          <cell r="AQ5">
            <v>-26.161299317766403</v>
          </cell>
          <cell r="AR5">
            <v>-25.840875917301503</v>
          </cell>
          <cell r="AS5">
            <v>-26.289930195447401</v>
          </cell>
          <cell r="AT5">
            <v>-27.027665420208002</v>
          </cell>
          <cell r="AU5">
            <v>-26.030124811502699</v>
          </cell>
          <cell r="AV5">
            <v>-26.5497809378315</v>
          </cell>
          <cell r="AW5">
            <v>-26.147378568205401</v>
          </cell>
          <cell r="AX5">
            <v>-25.004616659960099</v>
          </cell>
          <cell r="AY5">
            <v>-24.994078026305303</v>
          </cell>
          <cell r="AZ5">
            <v>-24.271789490606903</v>
          </cell>
          <cell r="BA5">
            <v>-26.630657639907</v>
          </cell>
          <cell r="BB5">
            <v>-27.951270494503202</v>
          </cell>
          <cell r="BC5">
            <v>-26.3987844490008</v>
          </cell>
          <cell r="BD5">
            <v>-25.334887315643901</v>
          </cell>
        </row>
      </sheetData>
      <sheetData sheetId="17">
        <row r="13">
          <cell r="A13" t="str">
            <v>Nettó adósság-beáramlás</v>
          </cell>
          <cell r="B13" t="str">
            <v>Net debt inflow</v>
          </cell>
          <cell r="C13">
            <v>0</v>
          </cell>
          <cell r="D13">
            <v>-0.47888012456869999</v>
          </cell>
          <cell r="E13">
            <v>0.68954374732379997</v>
          </cell>
          <cell r="F13">
            <v>-1.6452806751429987</v>
          </cell>
          <cell r="G13">
            <v>-0.35071914895069867</v>
          </cell>
          <cell r="H13">
            <v>0.81200718366750113</v>
          </cell>
          <cell r="I13">
            <v>1.5763366271852015</v>
          </cell>
          <cell r="J13">
            <v>0.2365736866212016</v>
          </cell>
          <cell r="K13">
            <v>0.39170039954170166</v>
          </cell>
          <cell r="L13">
            <v>-0.38489655545709789</v>
          </cell>
          <cell r="M13">
            <v>0.76304179052630194</v>
          </cell>
          <cell r="N13">
            <v>2.1112143148436022</v>
          </cell>
          <cell r="O13">
            <v>0.78793026786410181</v>
          </cell>
          <cell r="P13">
            <v>1.8226575763844015</v>
          </cell>
          <cell r="Q13">
            <v>3.7265518595831013</v>
          </cell>
          <cell r="R13">
            <v>4.3543153430828019</v>
          </cell>
          <cell r="S13">
            <v>4.5263481307090023</v>
          </cell>
          <cell r="T13">
            <v>2.9138854018740021</v>
          </cell>
          <cell r="U13">
            <v>3.4823887398709017</v>
          </cell>
          <cell r="V13">
            <v>2.2502524371506016</v>
          </cell>
          <cell r="W13">
            <v>-0.83538476471889833</v>
          </cell>
          <cell r="X13">
            <v>-0.77391489165869831</v>
          </cell>
          <cell r="Y13">
            <v>-1.350289202457998</v>
          </cell>
          <cell r="Z13">
            <v>-3.0495116249494978</v>
          </cell>
          <cell r="AA13">
            <v>-4.8643867247693979</v>
          </cell>
          <cell r="AB13">
            <v>-3.8345637928683978</v>
          </cell>
          <cell r="AC13">
            <v>-5.2489705538623976</v>
          </cell>
          <cell r="AD13">
            <v>-5.9915958551442969</v>
          </cell>
          <cell r="AE13">
            <v>-7.1654111737422967</v>
          </cell>
          <cell r="AF13">
            <v>-7.7878124996306965</v>
          </cell>
          <cell r="AG13">
            <v>-7.3724677816416966</v>
          </cell>
          <cell r="AH13">
            <v>-8.2781472656122972</v>
          </cell>
          <cell r="AI13">
            <v>-6.8914390178381968</v>
          </cell>
          <cell r="AJ13">
            <v>-5.3387503801076974</v>
          </cell>
          <cell r="AK13">
            <v>-4.3247467625281972</v>
          </cell>
          <cell r="AL13">
            <v>-4.752142824742597</v>
          </cell>
          <cell r="AM13">
            <v>-5.0298021122262968</v>
          </cell>
          <cell r="AN13">
            <v>-6.6584444887268965</v>
          </cell>
          <cell r="AO13">
            <v>-6.1567443530144965</v>
          </cell>
          <cell r="AP13">
            <v>-7.7114143016071965</v>
          </cell>
          <cell r="AQ13">
            <v>-7.527633843419097</v>
          </cell>
          <cell r="AR13">
            <v>-8.9281543504814973</v>
          </cell>
          <cell r="AS13">
            <v>-9.3263622087750964</v>
          </cell>
          <cell r="AT13">
            <v>-10.370669391875696</v>
          </cell>
          <cell r="AU13">
            <v>-10.326717902966395</v>
          </cell>
          <cell r="AV13">
            <v>-9.2535148280393962</v>
          </cell>
          <cell r="AW13">
            <v>-9.7577246029824956</v>
          </cell>
          <cell r="AX13">
            <v>-12.342423902196096</v>
          </cell>
          <cell r="AY13">
            <v>-12.212824776059497</v>
          </cell>
          <cell r="AZ13">
            <v>-12.205329104017498</v>
          </cell>
          <cell r="BA13">
            <v>-10.634917626182897</v>
          </cell>
          <cell r="BB13">
            <v>-9.1688517856552973</v>
          </cell>
          <cell r="BC13">
            <v>-9.6898134828463967</v>
          </cell>
          <cell r="BD13">
            <v>-8.977248217260497</v>
          </cell>
        </row>
        <row r="14">
          <cell r="A14" t="str">
            <v>Devizatartalék</v>
          </cell>
          <cell r="B14" t="str">
            <v>FX reserves</v>
          </cell>
          <cell r="C14">
            <v>0</v>
          </cell>
          <cell r="D14">
            <v>-0.76280749521419999</v>
          </cell>
          <cell r="E14">
            <v>-0.63596412178619999</v>
          </cell>
          <cell r="F14">
            <v>-7.2310195972741003</v>
          </cell>
          <cell r="G14">
            <v>-10.5254507617204</v>
          </cell>
          <cell r="H14">
            <v>-9.9946632963103994</v>
          </cell>
          <cell r="I14">
            <v>-13.721302084171599</v>
          </cell>
          <cell r="J14">
            <v>-13.798505844728499</v>
          </cell>
          <cell r="K14">
            <v>-16.708688593474101</v>
          </cell>
          <cell r="L14">
            <v>-17.6646610808994</v>
          </cell>
          <cell r="M14">
            <v>-16.517377705241699</v>
          </cell>
          <cell r="N14">
            <v>-16.8163690834071</v>
          </cell>
          <cell r="O14">
            <v>-19.236141091141899</v>
          </cell>
          <cell r="P14">
            <v>-20.508399000618301</v>
          </cell>
          <cell r="Q14">
            <v>-21.786373296309002</v>
          </cell>
          <cell r="R14">
            <v>-20.690012811625103</v>
          </cell>
          <cell r="S14">
            <v>-17.882438793910001</v>
          </cell>
          <cell r="T14">
            <v>-18.371964374921401</v>
          </cell>
          <cell r="U14">
            <v>-17.482555769344401</v>
          </cell>
          <cell r="V14">
            <v>-17.338749894333002</v>
          </cell>
          <cell r="W14">
            <v>-19.183866577531003</v>
          </cell>
          <cell r="X14">
            <v>-18.527588411387704</v>
          </cell>
          <cell r="Y14">
            <v>-15.210090953716504</v>
          </cell>
          <cell r="Z14">
            <v>-18.548530460694405</v>
          </cell>
          <cell r="AA14">
            <v>-20.964869225131306</v>
          </cell>
          <cell r="AB14">
            <v>-20.773740487159806</v>
          </cell>
          <cell r="AC14">
            <v>-20.229872734637006</v>
          </cell>
          <cell r="AD14">
            <v>-19.288197319716307</v>
          </cell>
          <cell r="AE14">
            <v>-20.512617653155008</v>
          </cell>
          <cell r="AF14">
            <v>-18.874892764828008</v>
          </cell>
          <cell r="AG14">
            <v>-16.349047639448809</v>
          </cell>
          <cell r="AH14">
            <v>-14.374846205465008</v>
          </cell>
          <cell r="AI14">
            <v>-11.571751795869808</v>
          </cell>
          <cell r="AJ14">
            <v>-8.2754551711882076</v>
          </cell>
          <cell r="AK14">
            <v>-7.2079359260456073</v>
          </cell>
          <cell r="AL14">
            <v>-8.2753353198115072</v>
          </cell>
          <cell r="AM14">
            <v>-8.2428752258044078</v>
          </cell>
          <cell r="AN14">
            <v>-7.9071340551335076</v>
          </cell>
          <cell r="AO14">
            <v>-6.9902511294271079</v>
          </cell>
          <cell r="AP14">
            <v>-8.3032653205930078</v>
          </cell>
          <cell r="AQ14">
            <v>-8.0132525057618071</v>
          </cell>
          <cell r="AR14">
            <v>-8.7466019954809067</v>
          </cell>
          <cell r="AS14">
            <v>-8.5871936204549062</v>
          </cell>
          <cell r="AT14">
            <v>-11.900781182262707</v>
          </cell>
          <cell r="AU14">
            <v>-11.588698336345706</v>
          </cell>
          <cell r="AV14">
            <v>-11.133934653935006</v>
          </cell>
          <cell r="AW14">
            <v>-11.801452668511606</v>
          </cell>
          <cell r="AX14">
            <v>-12.226154656126806</v>
          </cell>
          <cell r="AY14">
            <v>-9.3676009989408051</v>
          </cell>
          <cell r="AZ14">
            <v>-13.850544015033705</v>
          </cell>
          <cell r="BA14">
            <v>-16.251816936500006</v>
          </cell>
          <cell r="BB14">
            <v>-18.157063700744608</v>
          </cell>
          <cell r="BC14">
            <v>-16.364585267240209</v>
          </cell>
          <cell r="BD14">
            <v>-15.173079146459109</v>
          </cell>
        </row>
        <row r="15">
          <cell r="A15" t="str">
            <v>Egyéb követelés</v>
          </cell>
          <cell r="B15" t="str">
            <v>Other assets</v>
          </cell>
          <cell r="C15">
            <v>0</v>
          </cell>
          <cell r="D15">
            <v>-8.8480272166899993E-2</v>
          </cell>
          <cell r="E15">
            <v>-6.2385682262199996E-2</v>
          </cell>
          <cell r="F15">
            <v>-0.2126579363385</v>
          </cell>
          <cell r="G15">
            <v>-0.1260379084805</v>
          </cell>
          <cell r="H15">
            <v>8.1951691588999787E-3</v>
          </cell>
          <cell r="I15">
            <v>0.12759168693529999</v>
          </cell>
          <cell r="J15">
            <v>-0.48450443838650004</v>
          </cell>
          <cell r="K15">
            <v>9.5512817259299942E-2</v>
          </cell>
          <cell r="L15">
            <v>0.35041901695319994</v>
          </cell>
          <cell r="M15">
            <v>0.33274913755329993</v>
          </cell>
          <cell r="N15">
            <v>-0.59930827542160003</v>
          </cell>
          <cell r="O15">
            <v>0.1755317138489999</v>
          </cell>
          <cell r="P15">
            <v>2.3657507108399894E-2</v>
          </cell>
          <cell r="Q15">
            <v>0.21177757204649988</v>
          </cell>
          <cell r="R15">
            <v>-0.15071143910800011</v>
          </cell>
          <cell r="S15">
            <v>0.34349787624869987</v>
          </cell>
          <cell r="T15">
            <v>0.52533374250639986</v>
          </cell>
          <cell r="U15">
            <v>0.53162216755519986</v>
          </cell>
          <cell r="V15">
            <v>-4.0314409428600206E-2</v>
          </cell>
          <cell r="W15">
            <v>0.14124049081689979</v>
          </cell>
          <cell r="X15">
            <v>-0.17522809991230023</v>
          </cell>
          <cell r="Y15">
            <v>-0.30495619343290026</v>
          </cell>
          <cell r="Z15">
            <v>-0.57538777161060017</v>
          </cell>
          <cell r="AA15">
            <v>-0.69083971046060011</v>
          </cell>
          <cell r="AB15">
            <v>-0.1848252479682001</v>
          </cell>
          <cell r="AC15">
            <v>8.6222042692998824E-3</v>
          </cell>
          <cell r="AD15">
            <v>-6.6795234941001182E-3</v>
          </cell>
          <cell r="AE15">
            <v>-9.2294665241300117E-2</v>
          </cell>
          <cell r="AF15">
            <v>-0.13341477773860011</v>
          </cell>
          <cell r="AG15">
            <v>-0.47705576358640012</v>
          </cell>
          <cell r="AH15">
            <v>-1.9547786498984001</v>
          </cell>
          <cell r="AI15">
            <v>-1.9873892288786001</v>
          </cell>
          <cell r="AJ15">
            <v>-1.9918683159303001</v>
          </cell>
          <cell r="AK15">
            <v>-0.80634257863540015</v>
          </cell>
          <cell r="AL15">
            <v>-0.17735945898080019</v>
          </cell>
          <cell r="AM15">
            <v>0.44906886908479993</v>
          </cell>
          <cell r="AN15">
            <v>-0.73609272443699991</v>
          </cell>
          <cell r="AO15">
            <v>7.302878061910012E-2</v>
          </cell>
          <cell r="AP15">
            <v>0.65198973506330005</v>
          </cell>
          <cell r="AQ15">
            <v>0.43376188678750005</v>
          </cell>
          <cell r="AR15">
            <v>0.30663208848520007</v>
          </cell>
          <cell r="AS15">
            <v>-0.39691700466149993</v>
          </cell>
          <cell r="AT15">
            <v>0.32291841955980016</v>
          </cell>
          <cell r="AU15">
            <v>0.23124268952390015</v>
          </cell>
          <cell r="AV15">
            <v>6.5069878450300156E-2</v>
          </cell>
          <cell r="AW15">
            <v>-3.7257577200999842E-2</v>
          </cell>
          <cell r="AX15">
            <v>-0.26225700716079986</v>
          </cell>
          <cell r="AY15">
            <v>-0.66831249906659984</v>
          </cell>
          <cell r="AZ15">
            <v>-1.1265433526291</v>
          </cell>
          <cell r="BA15">
            <v>-1.0341248736077999</v>
          </cell>
          <cell r="BB15">
            <v>-1.2685587595354</v>
          </cell>
          <cell r="BC15">
            <v>-2.0033151779975999</v>
          </cell>
          <cell r="BD15">
            <v>-2.3699746854000998</v>
          </cell>
        </row>
        <row r="17">
          <cell r="A17" t="str">
            <v>Deviza állampapír</v>
          </cell>
          <cell r="B17" t="str">
            <v>FX bonds</v>
          </cell>
          <cell r="C17">
            <v>0</v>
          </cell>
          <cell r="D17">
            <v>1.6866690437823999</v>
          </cell>
          <cell r="E17">
            <v>1.7181074625430999</v>
          </cell>
          <cell r="F17">
            <v>1.9244907543101</v>
          </cell>
          <cell r="G17">
            <v>1.4300885340111</v>
          </cell>
          <cell r="H17">
            <v>0.83999474478780001</v>
          </cell>
          <cell r="I17">
            <v>1.9093266365322001</v>
          </cell>
          <cell r="J17">
            <v>1.9241814007034002</v>
          </cell>
          <cell r="K17">
            <v>3.2615325499545</v>
          </cell>
          <cell r="L17">
            <v>3.0252389202577001</v>
          </cell>
          <cell r="M17">
            <v>1.7834153740597003</v>
          </cell>
          <cell r="N17">
            <v>1.8836328237179003</v>
          </cell>
          <cell r="O17">
            <v>4.3526367898184004</v>
          </cell>
          <cell r="P17">
            <v>4.6893193647021008</v>
          </cell>
          <cell r="Q17">
            <v>4.5138505341169006</v>
          </cell>
          <cell r="R17">
            <v>3.4642753115259008</v>
          </cell>
          <cell r="S17">
            <v>3.0686766743956007</v>
          </cell>
          <cell r="T17">
            <v>2.8053685250681006</v>
          </cell>
          <cell r="U17">
            <v>2.2168674210230006</v>
          </cell>
          <cell r="V17">
            <v>1.7033470583384005</v>
          </cell>
          <cell r="W17">
            <v>2.8727266009192007</v>
          </cell>
          <cell r="X17">
            <v>2.4063091979719009</v>
          </cell>
          <cell r="Y17">
            <v>2.0474070621095009</v>
          </cell>
          <cell r="Z17">
            <v>4.1171096149138009</v>
          </cell>
          <cell r="AA17">
            <v>5.3567697969807009</v>
          </cell>
          <cell r="AB17">
            <v>4.6148437579886012</v>
          </cell>
          <cell r="AC17">
            <v>3.6541869194657011</v>
          </cell>
          <cell r="AD17">
            <v>3.6256494284204011</v>
          </cell>
          <cell r="AE17">
            <v>2.1228375409596012</v>
          </cell>
          <cell r="AF17">
            <v>2.007058198554601</v>
          </cell>
          <cell r="AG17">
            <v>1.518121369967701</v>
          </cell>
          <cell r="AH17">
            <v>1.0006315796787009</v>
          </cell>
          <cell r="AI17">
            <v>-0.25340978409859916</v>
          </cell>
          <cell r="AJ17">
            <v>-0.43779397125219915</v>
          </cell>
          <cell r="AK17">
            <v>-1.1771640350842991</v>
          </cell>
          <cell r="AL17">
            <v>-0.89304172765889933</v>
          </cell>
          <cell r="AM17">
            <v>-1.0143446015824993</v>
          </cell>
          <cell r="AN17">
            <v>-1.3616160677806994</v>
          </cell>
          <cell r="AO17">
            <v>-1.8087883084624994</v>
          </cell>
          <cell r="AP17">
            <v>-1.8322331773796994</v>
          </cell>
          <cell r="AQ17">
            <v>-2.0114198898579994</v>
          </cell>
          <cell r="AR17">
            <v>-2.8252823428806995</v>
          </cell>
          <cell r="AS17">
            <v>-2.9502067853055993</v>
          </cell>
          <cell r="AT17">
            <v>-2.7204494999559992</v>
          </cell>
          <cell r="AU17">
            <v>-3.9494364188301994</v>
          </cell>
          <cell r="AV17">
            <v>-4.047974932528799</v>
          </cell>
          <cell r="AW17">
            <v>-4.5613545242306994</v>
          </cell>
          <cell r="AX17">
            <v>-4.9863324626903998</v>
          </cell>
          <cell r="AY17">
            <v>-7.4235041261286998</v>
          </cell>
          <cell r="AZ17">
            <v>-4.1862957300982</v>
          </cell>
          <cell r="BA17">
            <v>-4.2157106103688999</v>
          </cell>
          <cell r="BB17">
            <v>-2.1439618639272999</v>
          </cell>
          <cell r="BC17">
            <v>-3.7165854875391999</v>
          </cell>
          <cell r="BD17">
            <v>-4.0326118463744001</v>
          </cell>
        </row>
        <row r="18">
          <cell r="A18" t="str">
            <v>Forint állampapír</v>
          </cell>
          <cell r="B18" t="str">
            <v>Forint bonds</v>
          </cell>
          <cell r="C18">
            <v>0</v>
          </cell>
          <cell r="D18">
            <v>-0.81608519043399996</v>
          </cell>
          <cell r="E18">
            <v>0.13694752261910004</v>
          </cell>
          <cell r="F18">
            <v>-2.9422033894828004</v>
          </cell>
          <cell r="G18">
            <v>-3.2459763821661003</v>
          </cell>
          <cell r="H18">
            <v>-4.3427093078579997</v>
          </cell>
          <cell r="I18">
            <v>-3.8298914571832996</v>
          </cell>
          <cell r="J18">
            <v>-4.5418785182269996</v>
          </cell>
          <cell r="K18">
            <v>-3.7860589479189999</v>
          </cell>
          <cell r="L18">
            <v>-4.5484809363269001</v>
          </cell>
          <cell r="M18">
            <v>-3.7365926066173003</v>
          </cell>
          <cell r="N18">
            <v>-3.2331948150649001</v>
          </cell>
          <cell r="O18">
            <v>-2.1864608610684</v>
          </cell>
          <cell r="P18">
            <v>-9.1025016678699888E-2</v>
          </cell>
          <cell r="Q18">
            <v>1.8142197558171003</v>
          </cell>
          <cell r="R18">
            <v>1.0348739789397001</v>
          </cell>
          <cell r="S18">
            <v>1.8113773885009001</v>
          </cell>
          <cell r="T18">
            <v>2.0405541181850002</v>
          </cell>
          <cell r="U18">
            <v>4.2608633314000004</v>
          </cell>
          <cell r="V18">
            <v>4.9870340328846003</v>
          </cell>
          <cell r="W18">
            <v>4.3289883401512004</v>
          </cell>
          <cell r="X18">
            <v>5.1908927702416001</v>
          </cell>
          <cell r="Y18">
            <v>4.6393772794779</v>
          </cell>
          <cell r="Z18">
            <v>4.2442785916219998</v>
          </cell>
          <cell r="AA18">
            <v>3.4722353908621999</v>
          </cell>
          <cell r="AB18">
            <v>4.3634633725854997</v>
          </cell>
          <cell r="AC18">
            <v>4.5080298146885998</v>
          </cell>
          <cell r="AD18">
            <v>4.9411636421721994</v>
          </cell>
          <cell r="AE18">
            <v>5.2049672841485997</v>
          </cell>
          <cell r="AF18">
            <v>3.3169836066162999</v>
          </cell>
          <cell r="AG18">
            <v>2.6809823699267996</v>
          </cell>
          <cell r="AH18">
            <v>2.0087635204729999</v>
          </cell>
          <cell r="AI18">
            <v>1.1367198977360999</v>
          </cell>
          <cell r="AJ18">
            <v>0.93292954058809996</v>
          </cell>
          <cell r="AK18">
            <v>1.5132677495406002</v>
          </cell>
          <cell r="AL18">
            <v>0.49298900349840014</v>
          </cell>
          <cell r="AM18">
            <v>0.13605219464800011</v>
          </cell>
          <cell r="AN18">
            <v>-0.19310121242849987</v>
          </cell>
          <cell r="AO18">
            <v>0.37938684227330011</v>
          </cell>
          <cell r="AP18">
            <v>-7.9641402259999938E-2</v>
          </cell>
          <cell r="AQ18">
            <v>0.63487842779879999</v>
          </cell>
          <cell r="AR18">
            <v>0.35875710623320001</v>
          </cell>
          <cell r="AS18">
            <v>0.81770231699389995</v>
          </cell>
          <cell r="AT18">
            <v>1.4839812100352998</v>
          </cell>
          <cell r="AU18">
            <v>2.0555134821922998</v>
          </cell>
          <cell r="AV18">
            <v>2.6121767692616999</v>
          </cell>
          <cell r="AW18">
            <v>2.5520683175877998</v>
          </cell>
          <cell r="AX18">
            <v>2.098078721741</v>
          </cell>
          <cell r="AY18">
            <v>1.8972381341314</v>
          </cell>
          <cell r="AZ18">
            <v>1.2780601350923999</v>
          </cell>
          <cell r="BA18">
            <v>1.8775243099151999</v>
          </cell>
          <cell r="BB18">
            <v>2.4482371657297999</v>
          </cell>
          <cell r="BC18">
            <v>2.6011358742301001</v>
          </cell>
          <cell r="BD18">
            <v>1.3064870814357001</v>
          </cell>
        </row>
        <row r="19">
          <cell r="A19" t="str">
            <v>Nettó egyéb tartozás</v>
          </cell>
          <cell r="B19" t="str">
            <v>Net other liabilities</v>
          </cell>
          <cell r="C19">
            <v>0</v>
          </cell>
          <cell r="D19">
            <v>-0.58665648270290005</v>
          </cell>
          <cell r="E19">
            <v>-0.52954711605220017</v>
          </cell>
          <cell r="F19">
            <v>-0.26588504269620084</v>
          </cell>
          <cell r="G19">
            <v>0.75051396092470057</v>
          </cell>
          <cell r="H19">
            <v>1.6169583658446969</v>
          </cell>
          <cell r="I19">
            <v>2.9718163548044969</v>
          </cell>
          <cell r="J19">
            <v>2.4063894716698968</v>
          </cell>
          <cell r="K19">
            <v>3.3785282137768973</v>
          </cell>
          <cell r="L19">
            <v>4.556619364308097</v>
          </cell>
          <cell r="M19">
            <v>4.9872095511221968</v>
          </cell>
          <cell r="N19">
            <v>6.0307582123942964</v>
          </cell>
          <cell r="O19">
            <v>3.6115082530525955</v>
          </cell>
          <cell r="P19">
            <v>3.4883293580358954</v>
          </cell>
          <cell r="Q19">
            <v>4.9384676887546961</v>
          </cell>
          <cell r="R19">
            <v>8.2987916870388965</v>
          </cell>
          <cell r="S19">
            <v>5.9031576642290968</v>
          </cell>
          <cell r="T19">
            <v>5.7590452006388961</v>
          </cell>
          <cell r="U19">
            <v>4.7679155801388964</v>
          </cell>
          <cell r="V19">
            <v>4.126693144857196</v>
          </cell>
          <cell r="W19">
            <v>3.3003488138382964</v>
          </cell>
          <cell r="X19">
            <v>3.235563531112096</v>
          </cell>
          <cell r="Y19">
            <v>2.4161093892676968</v>
          </cell>
          <cell r="Z19">
            <v>2.380722608805697</v>
          </cell>
          <cell r="AA19">
            <v>2.5145692921155969</v>
          </cell>
          <cell r="AB19">
            <v>3.2039615433138966</v>
          </cell>
          <cell r="AC19">
            <v>2.0617774262168966</v>
          </cell>
          <cell r="AD19">
            <v>1.9728803735759965</v>
          </cell>
          <cell r="AE19">
            <v>3.2624936339010966</v>
          </cell>
          <cell r="AF19">
            <v>3.0061304396229969</v>
          </cell>
          <cell r="AG19">
            <v>2.0205680975091966</v>
          </cell>
          <cell r="AH19">
            <v>1.5303958192975966</v>
          </cell>
          <cell r="AI19">
            <v>2.2400946439906968</v>
          </cell>
          <cell r="AJ19">
            <v>2.4406612013411966</v>
          </cell>
          <cell r="AK19">
            <v>2.5461774286576961</v>
          </cell>
          <cell r="AL19">
            <v>3.9223371988259963</v>
          </cell>
          <cell r="AM19">
            <v>4.0904575001091965</v>
          </cell>
          <cell r="AN19">
            <v>2.8024988262123971</v>
          </cell>
          <cell r="AO19">
            <v>2.262000222198397</v>
          </cell>
          <cell r="AP19">
            <v>2.5028175782220972</v>
          </cell>
          <cell r="AQ19">
            <v>1.8612521039984973</v>
          </cell>
          <cell r="AR19">
            <v>2.2840648612434973</v>
          </cell>
          <cell r="AS19">
            <v>1.3924278595880972</v>
          </cell>
          <cell r="AT19">
            <v>2.7656720599042974</v>
          </cell>
          <cell r="AU19">
            <v>3.1549953496137975</v>
          </cell>
          <cell r="AV19">
            <v>3.3153099687592977</v>
          </cell>
          <cell r="AW19">
            <v>4.0521062517685982</v>
          </cell>
          <cell r="AX19">
            <v>2.7710764744766978</v>
          </cell>
          <cell r="AY19">
            <v>2.680134194475198</v>
          </cell>
          <cell r="AZ19">
            <v>4.5525424856185976</v>
          </cell>
          <cell r="BA19">
            <v>7.9541775903673981</v>
          </cell>
          <cell r="BB19">
            <v>8.6830285928833977</v>
          </cell>
          <cell r="BC19">
            <v>7.7893133772994974</v>
          </cell>
          <cell r="BD19">
            <v>8.9210476737338968</v>
          </cell>
        </row>
        <row r="20">
          <cell r="A20" t="str">
            <v>EU/IMF hitel</v>
          </cell>
          <cell r="B20" t="str">
            <v>EU-IMF loan</v>
          </cell>
          <cell r="C20">
            <v>0</v>
          </cell>
          <cell r="D20">
            <v>0</v>
          </cell>
          <cell r="E20">
            <v>0</v>
          </cell>
          <cell r="F20">
            <v>6.8693366000000005</v>
          </cell>
          <cell r="G20">
            <v>11.2401055</v>
          </cell>
          <cell r="H20">
            <v>12.692426677203404</v>
          </cell>
          <cell r="I20">
            <v>14.246387177203404</v>
          </cell>
          <cell r="J20">
            <v>14.246387177203404</v>
          </cell>
          <cell r="K20">
            <v>14.246387177203404</v>
          </cell>
          <cell r="L20">
            <v>14.246387177203404</v>
          </cell>
          <cell r="M20">
            <v>14.246387177203404</v>
          </cell>
          <cell r="N20">
            <v>14.246387177203404</v>
          </cell>
          <cell r="O20">
            <v>14.246387177203404</v>
          </cell>
          <cell r="P20">
            <v>14.246387177203404</v>
          </cell>
          <cell r="Q20">
            <v>14.246387177203404</v>
          </cell>
          <cell r="R20">
            <v>12.246387177203404</v>
          </cell>
          <cell r="S20">
            <v>11.626629383453404</v>
          </cell>
          <cell r="T20">
            <v>10.680883489703403</v>
          </cell>
          <cell r="U20">
            <v>9.7192997334534024</v>
          </cell>
          <cell r="V20">
            <v>8.7719296522034025</v>
          </cell>
          <cell r="W20">
            <v>7.8464196147034029</v>
          </cell>
          <cell r="X20">
            <v>6.9209095772034033</v>
          </cell>
          <cell r="Y20">
            <v>4.7569095772034036</v>
          </cell>
          <cell r="Z20">
            <v>4.7569095772034036</v>
          </cell>
          <cell r="AA20">
            <v>4.7569095772034036</v>
          </cell>
          <cell r="AB20">
            <v>4.7569095772034036</v>
          </cell>
          <cell r="AC20">
            <v>4.7569095772034036</v>
          </cell>
          <cell r="AD20">
            <v>2.7569095772034036</v>
          </cell>
          <cell r="AE20">
            <v>2.7569095772034036</v>
          </cell>
          <cell r="AF20">
            <v>2.7569095772034036</v>
          </cell>
          <cell r="AG20">
            <v>2.7569095772034036</v>
          </cell>
          <cell r="AH20">
            <v>1.5569095772034036</v>
          </cell>
          <cell r="AI20">
            <v>1.5569095772034036</v>
          </cell>
          <cell r="AJ20">
            <v>9.0957720340356651E-4</v>
          </cell>
          <cell r="AK20">
            <v>9.0957720340356651E-4</v>
          </cell>
          <cell r="AL20">
            <v>9.0957720340356651E-4</v>
          </cell>
          <cell r="AM20">
            <v>9.0957720340356651E-4</v>
          </cell>
          <cell r="AN20">
            <v>9.0957720340356651E-4</v>
          </cell>
          <cell r="AO20">
            <v>9.0957720340356651E-4</v>
          </cell>
          <cell r="AP20">
            <v>9.0957720340356651E-4</v>
          </cell>
          <cell r="AQ20">
            <v>9.0957720340356651E-4</v>
          </cell>
          <cell r="AR20">
            <v>9.0957720340356651E-4</v>
          </cell>
          <cell r="AS20">
            <v>9.0957720340356651E-4</v>
          </cell>
          <cell r="AT20">
            <v>9.0957720340356651E-4</v>
          </cell>
          <cell r="AU20">
            <v>9.0957720340356651E-4</v>
          </cell>
          <cell r="AV20">
            <v>9.0957720340356651E-4</v>
          </cell>
          <cell r="AW20">
            <v>9.0957720340356651E-4</v>
          </cell>
          <cell r="AX20">
            <v>9.0957720340356651E-4</v>
          </cell>
          <cell r="AY20">
            <v>9.0957720340356651E-4</v>
          </cell>
          <cell r="AZ20">
            <v>9.0957720340356651E-4</v>
          </cell>
          <cell r="BA20">
            <v>9.0957720340356651E-4</v>
          </cell>
          <cell r="BB20">
            <v>9.0957720340356651E-4</v>
          </cell>
          <cell r="BC20">
            <v>9.0957720340356651E-4</v>
          </cell>
          <cell r="BD20">
            <v>9.0957720340356651E-4</v>
          </cell>
        </row>
      </sheetData>
      <sheetData sheetId="18">
        <row r="5">
          <cell r="A5" t="str">
            <v>Nettó külső adósság (jobb skála)</v>
          </cell>
          <cell r="B5" t="str">
            <v>Net external debt (r. h. s.)</v>
          </cell>
          <cell r="C5">
            <v>18.059478641366596</v>
          </cell>
          <cell r="D5">
            <v>16.382529980450698</v>
          </cell>
          <cell r="E5">
            <v>15.300406555810115</v>
          </cell>
          <cell r="F5">
            <v>13.596590406239534</v>
          </cell>
          <cell r="G5">
            <v>11.626189559593143</v>
          </cell>
          <cell r="H5">
            <v>10.424777231809578</v>
          </cell>
          <cell r="I5">
            <v>9.3016831371665631</v>
          </cell>
          <cell r="J5">
            <v>8.8312611192091168</v>
          </cell>
          <cell r="K5">
            <v>7.8814377979415688</v>
          </cell>
          <cell r="L5">
            <v>7.7551572593223286</v>
          </cell>
          <cell r="M5">
            <v>7.4921979648849542</v>
          </cell>
          <cell r="N5">
            <v>6.8950125120235395</v>
          </cell>
          <cell r="O5">
            <v>5.2158389309239297</v>
          </cell>
          <cell r="P5">
            <v>6.8470048751430674</v>
          </cell>
          <cell r="Q5">
            <v>6.4732455366489114</v>
          </cell>
          <cell r="R5">
            <v>7.1574634729131779</v>
          </cell>
          <cell r="S5">
            <v>7.6245045393091226</v>
          </cell>
          <cell r="T5">
            <v>8.7872685058749678</v>
          </cell>
        </row>
        <row r="6">
          <cell r="A6" t="str">
            <v>Összes változás</v>
          </cell>
          <cell r="B6" t="str">
            <v>Total change</v>
          </cell>
          <cell r="C6">
            <v>-0.39322021868076718</v>
          </cell>
          <cell r="D6">
            <v>-1.6769486609158974</v>
          </cell>
          <cell r="E6">
            <v>-1.0821234246405833</v>
          </cell>
          <cell r="F6">
            <v>-1.7038161495705815</v>
          </cell>
          <cell r="G6">
            <v>-1.97040084664639</v>
          </cell>
          <cell r="H6">
            <v>-1.2014123277835651</v>
          </cell>
          <cell r="I6">
            <v>-1.1230940946430152</v>
          </cell>
          <cell r="J6">
            <v>-0.47042201795744631</v>
          </cell>
          <cell r="K6">
            <v>-0.94982332126754798</v>
          </cell>
          <cell r="L6">
            <v>-0.12628053861924027</v>
          </cell>
          <cell r="M6">
            <v>-0.26295929443737442</v>
          </cell>
          <cell r="N6">
            <v>-0.59718545286141467</v>
          </cell>
          <cell r="O6">
            <v>-1.6791735810996098</v>
          </cell>
          <cell r="P6">
            <v>1.6311659442191377</v>
          </cell>
          <cell r="Q6">
            <v>-0.37375933849415599</v>
          </cell>
          <cell r="R6">
            <v>0.68421793626426641</v>
          </cell>
          <cell r="S6">
            <v>0.46704106639594478</v>
          </cell>
          <cell r="T6">
            <v>1.1627639665658451</v>
          </cell>
        </row>
        <row r="7">
          <cell r="A7" t="str">
            <v>Tranzakció</v>
          </cell>
          <cell r="B7" t="str">
            <v>Transactions</v>
          </cell>
          <cell r="C7">
            <v>-0.15</v>
          </cell>
          <cell r="D7">
            <v>-1.116573333540904</v>
          </cell>
          <cell r="E7">
            <v>-0.76778018313867757</v>
          </cell>
          <cell r="F7">
            <v>-1.2398594009626338</v>
          </cell>
          <cell r="G7">
            <v>-0.90468724183968507</v>
          </cell>
          <cell r="H7">
            <v>-0.49159457887076968</v>
          </cell>
          <cell r="I7">
            <v>-1.1915768335274075</v>
          </cell>
          <cell r="J7">
            <v>-0.31246483701169731</v>
          </cell>
          <cell r="K7">
            <v>1.0775013661384532</v>
          </cell>
          <cell r="L7">
            <v>2.0736273725184155E-2</v>
          </cell>
          <cell r="M7">
            <v>-4.0422219607805468E-2</v>
          </cell>
          <cell r="N7">
            <v>-0.46101625395871615</v>
          </cell>
          <cell r="O7">
            <v>-0.53670032394683354</v>
          </cell>
          <cell r="P7">
            <v>1.1837744786430358</v>
          </cell>
          <cell r="Q7">
            <v>-0.37655291067129421</v>
          </cell>
          <cell r="R7">
            <v>0.44768391181002076</v>
          </cell>
          <cell r="S7">
            <v>1.073479472133704</v>
          </cell>
          <cell r="T7">
            <v>1.6128093905464866</v>
          </cell>
        </row>
        <row r="8">
          <cell r="A8" t="str">
            <v>Átértékelődés</v>
          </cell>
          <cell r="B8" t="str">
            <v xml:space="preserve">Revaluation </v>
          </cell>
          <cell r="C8">
            <v>6.0786962966746211E-2</v>
          </cell>
          <cell r="D8">
            <v>-0.26721600858594863</v>
          </cell>
          <cell r="E8">
            <v>6.5355847286449331E-3</v>
          </cell>
          <cell r="F8">
            <v>-0.10380712885585819</v>
          </cell>
          <cell r="G8">
            <v>-0.81946976785450665</v>
          </cell>
          <cell r="H8">
            <v>-0.45556610260402142</v>
          </cell>
          <cell r="I8">
            <v>0.32324862608166993</v>
          </cell>
          <cell r="J8">
            <v>8.789902504954146E-2</v>
          </cell>
          <cell r="K8">
            <v>-1.848626900708807</v>
          </cell>
          <cell r="L8">
            <v>4.4259429660841398E-2</v>
          </cell>
          <cell r="M8">
            <v>-4.5740943531604066E-2</v>
          </cell>
          <cell r="N8">
            <v>2.5130623443258695E-2</v>
          </cell>
          <cell r="O8">
            <v>-1.0614492132792996</v>
          </cell>
          <cell r="P8">
            <v>0.30922185893860221</v>
          </cell>
          <cell r="Q8">
            <v>9.068486140711797E-3</v>
          </cell>
          <cell r="R8">
            <v>0.29926073637258466</v>
          </cell>
          <cell r="S8">
            <v>-0.51947740791215968</v>
          </cell>
          <cell r="T8">
            <v>1.5997382829809621E-2</v>
          </cell>
        </row>
        <row r="9">
          <cell r="A9" t="str">
            <v>Nominális GDP hatása</v>
          </cell>
          <cell r="B9" t="str">
            <v xml:space="preserve">Effect of nominal GDP </v>
          </cell>
          <cell r="C9">
            <v>-0.30400718164751339</v>
          </cell>
          <cell r="D9">
            <v>-0.29421227453489607</v>
          </cell>
          <cell r="E9">
            <v>-0.32138243603493244</v>
          </cell>
          <cell r="F9">
            <v>-0.36078837102963668</v>
          </cell>
          <cell r="G9">
            <v>-0.2505661288524621</v>
          </cell>
          <cell r="H9">
            <v>-0.25204779248646325</v>
          </cell>
          <cell r="I9">
            <v>-0.2521603649997548</v>
          </cell>
          <cell r="J9">
            <v>-0.22290910662139396</v>
          </cell>
          <cell r="K9">
            <v>-0.17869778669719416</v>
          </cell>
          <cell r="L9">
            <v>-0.19127624200526583</v>
          </cell>
          <cell r="M9">
            <v>-0.1767961312979649</v>
          </cell>
          <cell r="N9">
            <v>-0.16129982234595719</v>
          </cell>
          <cell r="O9">
            <v>-8.1024043873476614E-2</v>
          </cell>
          <cell r="P9">
            <v>0.13816960663749978</v>
          </cell>
          <cell r="Q9">
            <v>-6.2749139635736029E-3</v>
          </cell>
          <cell r="R9">
            <v>-6.2726711918339007E-2</v>
          </cell>
          <cell r="S9">
            <v>-8.6960997825599406E-2</v>
          </cell>
          <cell r="T9">
            <v>-0.46604280681045118</v>
          </cell>
        </row>
      </sheetData>
      <sheetData sheetId="19">
        <row r="3">
          <cell r="A3" t="str">
            <v>Bankrendszer</v>
          </cell>
          <cell r="B3" t="str">
            <v>Banking sector</v>
          </cell>
          <cell r="C3">
            <v>22.680393104729312</v>
          </cell>
          <cell r="D3">
            <v>22.295527427319069</v>
          </cell>
          <cell r="E3">
            <v>22.539226795924932</v>
          </cell>
          <cell r="F3">
            <v>28.966388710911311</v>
          </cell>
          <cell r="G3">
            <v>33.851783444127804</v>
          </cell>
          <cell r="H3">
            <v>26.801369557904291</v>
          </cell>
          <cell r="I3">
            <v>26.241760138193531</v>
          </cell>
          <cell r="J3">
            <v>26.331827116055837</v>
          </cell>
          <cell r="K3">
            <v>26.553340843470856</v>
          </cell>
          <cell r="L3">
            <v>28.54815482576484</v>
          </cell>
          <cell r="M3">
            <v>26.204193343967848</v>
          </cell>
          <cell r="N3">
            <v>23.379908957171221</v>
          </cell>
          <cell r="O3">
            <v>23.927194240936533</v>
          </cell>
          <cell r="P3">
            <v>23.634701426018754</v>
          </cell>
          <cell r="Q3">
            <v>23.248386677754858</v>
          </cell>
          <cell r="R3">
            <v>20.147525818160172</v>
          </cell>
          <cell r="S3">
            <v>19.050233456662923</v>
          </cell>
          <cell r="T3">
            <v>19.079948282880171</v>
          </cell>
          <cell r="U3">
            <v>16.280323434613692</v>
          </cell>
          <cell r="V3">
            <v>14.750166778174044</v>
          </cell>
          <cell r="W3">
            <v>15.091762619645303</v>
          </cell>
          <cell r="X3">
            <v>13.608316257071186</v>
          </cell>
          <cell r="Y3">
            <v>13.848681059471982</v>
          </cell>
          <cell r="Z3">
            <v>11.713600416391802</v>
          </cell>
          <cell r="AA3">
            <v>12.650943224445268</v>
          </cell>
          <cell r="AB3">
            <v>12.453267860950652</v>
          </cell>
          <cell r="AC3">
            <v>12.060414358985273</v>
          </cell>
          <cell r="AD3">
            <v>10.349327877151664</v>
          </cell>
          <cell r="AE3">
            <v>10.557428544498073</v>
          </cell>
          <cell r="AF3">
            <v>10.531464680170377</v>
          </cell>
          <cell r="AG3">
            <v>8.3415368419049791</v>
          </cell>
          <cell r="AH3">
            <v>5.6837307600298796</v>
          </cell>
          <cell r="AI3">
            <v>3.974421522934775</v>
          </cell>
          <cell r="AJ3">
            <v>1.8207358763763295</v>
          </cell>
          <cell r="AK3">
            <v>-6.7027906849594213E-2</v>
          </cell>
          <cell r="AL3">
            <v>-1.3663315437000974</v>
          </cell>
          <cell r="AM3">
            <v>-0.61963367944776571</v>
          </cell>
          <cell r="AN3">
            <v>0.34440393040160183</v>
          </cell>
          <cell r="AO3">
            <v>-0.60358646127602111</v>
          </cell>
          <cell r="AP3">
            <v>-0.42730288287107659</v>
          </cell>
          <cell r="AQ3">
            <v>-0.99918787865362124</v>
          </cell>
          <cell r="AR3">
            <v>-0.8876464041270602</v>
          </cell>
          <cell r="AS3">
            <v>-1.1510183738402024</v>
          </cell>
          <cell r="AT3">
            <v>-1.6339906591366948</v>
          </cell>
          <cell r="AU3">
            <v>-0.87196152063379673</v>
          </cell>
          <cell r="AV3">
            <v>-1.258463803198443</v>
          </cell>
          <cell r="AW3">
            <v>-1.0167196279484454</v>
          </cell>
          <cell r="AX3">
            <v>-0.2951455007524309</v>
          </cell>
          <cell r="AY3">
            <v>-0.37217500132503095</v>
          </cell>
          <cell r="AZ3">
            <v>0.13776452408642376</v>
          </cell>
          <cell r="BA3">
            <v>-1.5685203653168807</v>
          </cell>
          <cell r="BB3">
            <v>-2.5016810027601535</v>
          </cell>
          <cell r="BC3">
            <v>-1.4424602153080361</v>
          </cell>
          <cell r="BD3">
            <v>-0.51959312260366342</v>
          </cell>
        </row>
        <row r="4">
          <cell r="A4" t="str">
            <v>Államháztartás*</v>
          </cell>
          <cell r="B4" t="str">
            <v>General government</v>
          </cell>
          <cell r="C4">
            <v>16.378015477102139</v>
          </cell>
          <cell r="D4">
            <v>15.626782447582789</v>
          </cell>
          <cell r="E4">
            <v>16.820776332376866</v>
          </cell>
          <cell r="F4">
            <v>14.025425334383495</v>
          </cell>
          <cell r="G4">
            <v>14.903753610791508</v>
          </cell>
          <cell r="H4">
            <v>16.40556609835113</v>
          </cell>
          <cell r="I4">
            <v>17.57183764214507</v>
          </cell>
          <cell r="J4">
            <v>16.353742359105969</v>
          </cell>
          <cell r="K4">
            <v>17.21018976275143</v>
          </cell>
          <cell r="L4">
            <v>16.544725742765685</v>
          </cell>
          <cell r="M4">
            <v>17.367003305024099</v>
          </cell>
          <cell r="N4">
            <v>18.142392387446861</v>
          </cell>
          <cell r="O4">
            <v>16.978835692019082</v>
          </cell>
          <cell r="P4">
            <v>17.809388249605142</v>
          </cell>
          <cell r="Q4">
            <v>19.312733475824821</v>
          </cell>
          <cell r="R4">
            <v>18.092623646869306</v>
          </cell>
          <cell r="S4">
            <v>18.676233343670898</v>
          </cell>
          <cell r="T4">
            <v>18.50529336271439</v>
          </cell>
          <cell r="U4">
            <v>20.425264568757978</v>
          </cell>
          <cell r="V4">
            <v>20.338262280372287</v>
          </cell>
          <cell r="W4">
            <v>16.968500652809915</v>
          </cell>
          <cell r="X4">
            <v>17.222041706428655</v>
          </cell>
          <cell r="Y4">
            <v>16.685954225617607</v>
          </cell>
          <cell r="Z4">
            <v>15.38669671018936</v>
          </cell>
          <cell r="AA4">
            <v>13.727286392782261</v>
          </cell>
          <cell r="AB4">
            <v>15.850264399672236</v>
          </cell>
          <cell r="AC4">
            <v>14.671482364254535</v>
          </cell>
          <cell r="AD4">
            <v>14.88924374643093</v>
          </cell>
          <cell r="AE4">
            <v>15.338819459778881</v>
          </cell>
          <cell r="AF4">
            <v>13.601337518220493</v>
          </cell>
          <cell r="AG4">
            <v>14.045864961607318</v>
          </cell>
          <cell r="AH4">
            <v>12.982090782677655</v>
          </cell>
          <cell r="AI4">
            <v>14.038936139485546</v>
          </cell>
          <cell r="AJ4">
            <v>14.779483117628322</v>
          </cell>
          <cell r="AK4">
            <v>15.950940583565</v>
          </cell>
          <cell r="AL4">
            <v>15.846154637446645</v>
          </cell>
          <cell r="AM4">
            <v>15.211579685378812</v>
          </cell>
          <cell r="AN4">
            <v>13.511140895612261</v>
          </cell>
          <cell r="AO4">
            <v>13.733019878277483</v>
          </cell>
          <cell r="AP4">
            <v>12.144170465653859</v>
          </cell>
          <cell r="AQ4">
            <v>11.290025577039328</v>
          </cell>
          <cell r="AR4">
            <v>9.4252111320513823</v>
          </cell>
          <cell r="AS4">
            <v>9.1174915151169351</v>
          </cell>
          <cell r="AT4">
            <v>8.0645479520338572</v>
          </cell>
          <cell r="AU4">
            <v>8.2340604278480534</v>
          </cell>
          <cell r="AV4">
            <v>8.9046291823669677</v>
          </cell>
          <cell r="AW4">
            <v>8.1564313768559362</v>
          </cell>
          <cell r="AX4">
            <v>6.4233818216197118</v>
          </cell>
          <cell r="AY4">
            <v>5.0244271786620818</v>
          </cell>
          <cell r="AZ4">
            <v>5.5678439174255479</v>
          </cell>
          <cell r="BA4">
            <v>6.6264368038254391</v>
          </cell>
          <cell r="BB4">
            <v>8.0315062371719854</v>
          </cell>
          <cell r="BC4">
            <v>7.3366972599083367</v>
          </cell>
          <cell r="BD4">
            <v>7.7144271927198025</v>
          </cell>
        </row>
        <row r="5">
          <cell r="A5" t="str">
            <v>Vállalat</v>
          </cell>
          <cell r="B5" t="str">
            <v>Corporate sector</v>
          </cell>
          <cell r="C5">
            <v>8.9022718820752171</v>
          </cell>
          <cell r="D5">
            <v>7.4616505976086698</v>
          </cell>
          <cell r="E5">
            <v>8.6659821369362557</v>
          </cell>
          <cell r="F5">
            <v>9.4880264502179941</v>
          </cell>
          <cell r="G5">
            <v>11.02099850186424</v>
          </cell>
          <cell r="H5">
            <v>10.510811415631151</v>
          </cell>
          <cell r="I5">
            <v>10.344239002436385</v>
          </cell>
          <cell r="J5">
            <v>11.270488323875441</v>
          </cell>
          <cell r="K5">
            <v>11.111998860291116</v>
          </cell>
          <cell r="L5">
            <v>12.768957680138922</v>
          </cell>
          <cell r="M5">
            <v>11.923193703653935</v>
          </cell>
          <cell r="N5">
            <v>12.015480929899258</v>
          </cell>
          <cell r="O5">
            <v>11.102951659620318</v>
          </cell>
          <cell r="P5">
            <v>10.499891873317932</v>
          </cell>
          <cell r="Q5">
            <v>10.733022908207587</v>
          </cell>
          <cell r="R5">
            <v>12.513482395180144</v>
          </cell>
          <cell r="S5">
            <v>11.962509612491555</v>
          </cell>
          <cell r="T5">
            <v>11.099871378681001</v>
          </cell>
          <cell r="U5">
            <v>9.6488557704024434</v>
          </cell>
          <cell r="V5">
            <v>9.9073802766101977</v>
          </cell>
          <cell r="W5">
            <v>11.467343964700699</v>
          </cell>
          <cell r="X5">
            <v>10.575669162516467</v>
          </cell>
          <cell r="Y5">
            <v>9.5711352144096757</v>
          </cell>
          <cell r="Z5">
            <v>9.361934481837805</v>
          </cell>
          <cell r="AA5">
            <v>9.7327459568541936</v>
          </cell>
          <cell r="AB5">
            <v>9.4263385463205118</v>
          </cell>
          <cell r="AC5">
            <v>8.8214576731693022</v>
          </cell>
          <cell r="AD5">
            <v>7.8545240923706654</v>
          </cell>
          <cell r="AE5">
            <v>7.6090251025559734</v>
          </cell>
          <cell r="AF5">
            <v>7.222756409396494</v>
          </cell>
          <cell r="AG5">
            <v>6.1927432247494476</v>
          </cell>
          <cell r="AH5">
            <v>5.7592002647283271</v>
          </cell>
          <cell r="AI5">
            <v>5.8561992879495097</v>
          </cell>
          <cell r="AJ5">
            <v>5.4377153523493025</v>
          </cell>
          <cell r="AK5">
            <v>4.0465224832080224</v>
          </cell>
          <cell r="AL5">
            <v>4.3095549818836041</v>
          </cell>
          <cell r="AM5">
            <v>3.4675326354301959</v>
          </cell>
          <cell r="AN5">
            <v>2.5269851544380608</v>
          </cell>
          <cell r="AO5">
            <v>2.1709731388075633</v>
          </cell>
          <cell r="AP5">
            <v>1.8797228234591845</v>
          </cell>
          <cell r="AQ5">
            <v>1.2525169944484902</v>
          </cell>
          <cell r="AR5">
            <v>1.8023697694200933</v>
          </cell>
          <cell r="AS5">
            <v>1.25799532876229</v>
          </cell>
          <cell r="AT5">
            <v>1.5635333734350318</v>
          </cell>
          <cell r="AU5">
            <v>0.51933889072731465</v>
          </cell>
          <cell r="AV5">
            <v>0.10899188015380373</v>
          </cell>
          <cell r="AW5">
            <v>0.35248621597746266</v>
          </cell>
          <cell r="AX5">
            <v>0.76677619115626183</v>
          </cell>
          <cell r="AY5">
            <v>0.56358675358687615</v>
          </cell>
          <cell r="AZ5">
            <v>1.1413964336310958</v>
          </cell>
          <cell r="BA5">
            <v>1.4153290981403523</v>
          </cell>
          <cell r="BB5">
            <v>1.6276382385013499</v>
          </cell>
          <cell r="BC5">
            <v>1.7302674947088297</v>
          </cell>
          <cell r="BD5">
            <v>1.5924344357588234</v>
          </cell>
        </row>
        <row r="6">
          <cell r="A6" t="str">
            <v>Nettó külső adósság*</v>
          </cell>
          <cell r="B6" t="str">
            <v>Net external debt</v>
          </cell>
          <cell r="C6">
            <v>47.960680463906662</v>
          </cell>
          <cell r="D6">
            <v>45.383960472510537</v>
          </cell>
          <cell r="E6">
            <v>48.025985265238049</v>
          </cell>
          <cell r="F6">
            <v>52.479840495512803</v>
          </cell>
          <cell r="G6">
            <v>59.77653555678355</v>
          </cell>
          <cell r="H6">
            <v>53.717747071886585</v>
          </cell>
          <cell r="I6">
            <v>54.157836782774986</v>
          </cell>
          <cell r="J6">
            <v>53.956057799037254</v>
          </cell>
          <cell r="K6">
            <v>54.875529466513399</v>
          </cell>
          <cell r="L6">
            <v>57.861838248669436</v>
          </cell>
          <cell r="M6">
            <v>55.494390352645873</v>
          </cell>
          <cell r="N6">
            <v>53.53778227451734</v>
          </cell>
          <cell r="O6">
            <v>52.008981592575935</v>
          </cell>
          <cell r="P6">
            <v>51.943981548941828</v>
          </cell>
          <cell r="Q6">
            <v>53.294143061787281</v>
          </cell>
          <cell r="R6">
            <v>50.753631860209623</v>
          </cell>
          <cell r="S6">
            <v>49.688976412825383</v>
          </cell>
          <cell r="T6">
            <v>48.685113024275566</v>
          </cell>
          <cell r="U6">
            <v>46.354443773774122</v>
          </cell>
          <cell r="V6">
            <v>44.995809335156522</v>
          </cell>
          <cell r="W6">
            <v>43.527607237155912</v>
          </cell>
          <cell r="X6">
            <v>41.406027126016298</v>
          </cell>
          <cell r="Y6">
            <v>40.105770499499265</v>
          </cell>
          <cell r="Z6">
            <v>36.462231608418975</v>
          </cell>
          <cell r="AA6">
            <v>36.110975574081721</v>
          </cell>
          <cell r="AB6">
            <v>37.729870806943396</v>
          </cell>
          <cell r="AC6">
            <v>35.553354396409098</v>
          </cell>
          <cell r="AD6">
            <v>33.093095715953261</v>
          </cell>
          <cell r="AE6">
            <v>33.505273106832938</v>
          </cell>
          <cell r="AF6">
            <v>31.355558607787362</v>
          </cell>
          <cell r="AG6">
            <v>28.580145028261757</v>
          </cell>
          <cell r="AH6">
            <v>24.425021807435865</v>
          </cell>
          <cell r="AI6">
            <v>23.869556950369823</v>
          </cell>
          <cell r="AJ6">
            <v>22.037934346353957</v>
          </cell>
          <cell r="AK6">
            <v>19.93043515992343</v>
          </cell>
          <cell r="AL6">
            <v>18.78937807563015</v>
          </cell>
          <cell r="AM6">
            <v>18.059478641361245</v>
          </cell>
          <cell r="AN6">
            <v>16.382529980451917</v>
          </cell>
          <cell r="AO6">
            <v>15.300406555809028</v>
          </cell>
          <cell r="AP6">
            <v>13.596590406241964</v>
          </cell>
          <cell r="AQ6">
            <v>11.543354692834193</v>
          </cell>
          <cell r="AR6">
            <v>10.339934497344419</v>
          </cell>
          <cell r="AS6">
            <v>9.224468470039028</v>
          </cell>
          <cell r="AT6">
            <v>7.9940906663321938</v>
          </cell>
          <cell r="AU6">
            <v>7.8814377979415688</v>
          </cell>
          <cell r="AV6">
            <v>7.7551572593223286</v>
          </cell>
          <cell r="AW6">
            <v>7.4921979648849542</v>
          </cell>
          <cell r="AX6">
            <v>6.8950125120235395</v>
          </cell>
          <cell r="AY6">
            <v>5.2158389309239297</v>
          </cell>
          <cell r="AZ6">
            <v>6.8470048751430674</v>
          </cell>
          <cell r="BA6">
            <v>6.4732455366489114</v>
          </cell>
          <cell r="BB6">
            <v>7.1574634729131779</v>
          </cell>
          <cell r="BC6">
            <v>7.6245045393091226</v>
          </cell>
          <cell r="BD6">
            <v>8.7872685058749678</v>
          </cell>
        </row>
        <row r="7">
          <cell r="A7" t="str">
            <v>Bruttó külső adósság (jobb tengely)</v>
          </cell>
          <cell r="B7" t="str">
            <v>Gross external debt (r.h.s.)</v>
          </cell>
          <cell r="C7">
            <v>83.832945085265706</v>
          </cell>
          <cell r="D7">
            <v>79.936171501259665</v>
          </cell>
          <cell r="E7">
            <v>86.296036451127321</v>
          </cell>
          <cell r="F7">
            <v>96.839900286664999</v>
          </cell>
          <cell r="G7">
            <v>117.28157692016222</v>
          </cell>
          <cell r="H7">
            <v>105.3976536384946</v>
          </cell>
          <cell r="I7">
            <v>108.0934593518496</v>
          </cell>
          <cell r="J7">
            <v>108.16196553959578</v>
          </cell>
          <cell r="K7">
            <v>111.41441048217121</v>
          </cell>
          <cell r="L7">
            <v>119.86648006614128</v>
          </cell>
          <cell r="M7">
            <v>112.85425044814012</v>
          </cell>
          <cell r="N7">
            <v>110.84801072592411</v>
          </cell>
          <cell r="O7">
            <v>106.86510692208685</v>
          </cell>
          <cell r="P7">
            <v>107.42471848155481</v>
          </cell>
          <cell r="Q7">
            <v>115.41325396613256</v>
          </cell>
          <cell r="R7">
            <v>114.344369426</v>
          </cell>
          <cell r="S7">
            <v>105.90377245704295</v>
          </cell>
          <cell r="T7">
            <v>102.7116616823176</v>
          </cell>
          <cell r="U7">
            <v>99.255301904066656</v>
          </cell>
          <cell r="V7">
            <v>98.029577033094526</v>
          </cell>
          <cell r="W7">
            <v>99.530977771990209</v>
          </cell>
          <cell r="X7">
            <v>93.93973448682425</v>
          </cell>
          <cell r="Y7">
            <v>88.729147900144781</v>
          </cell>
          <cell r="Z7">
            <v>87.351923921803703</v>
          </cell>
          <cell r="AA7">
            <v>89.643051778605127</v>
          </cell>
          <cell r="AB7">
            <v>89.642208890809385</v>
          </cell>
          <cell r="AC7">
            <v>86.4574921019192</v>
          </cell>
          <cell r="AD7">
            <v>84.066083948145064</v>
          </cell>
          <cell r="AE7">
            <v>84.641076999587227</v>
          </cell>
          <cell r="AF7">
            <v>83.122841985594931</v>
          </cell>
          <cell r="AG7">
            <v>77.706222529445995</v>
          </cell>
          <cell r="AH7">
            <v>73.708153283531402</v>
          </cell>
          <cell r="AI7">
            <v>72.391202076943344</v>
          </cell>
          <cell r="AJ7">
            <v>70.889074807223167</v>
          </cell>
          <cell r="AK7">
            <v>67.424556101159055</v>
          </cell>
          <cell r="AL7">
            <v>67.371814602032856</v>
          </cell>
          <cell r="AM7">
            <v>67.131398774894549</v>
          </cell>
          <cell r="AN7">
            <v>64.954530380564563</v>
          </cell>
          <cell r="AO7">
            <v>62.626931820735095</v>
          </cell>
          <cell r="AP7">
            <v>59.303347401290544</v>
          </cell>
          <cell r="AQ7">
            <v>57.960035682860735</v>
          </cell>
          <cell r="AR7">
            <v>58.954360059380789</v>
          </cell>
          <cell r="AS7">
            <v>57.038946168873871</v>
          </cell>
          <cell r="AT7">
            <v>55.780730769078083</v>
          </cell>
          <cell r="AU7">
            <v>56.073242242564532</v>
          </cell>
          <cell r="AV7">
            <v>54.578060777682794</v>
          </cell>
          <cell r="AW7">
            <v>55.126782104699871</v>
          </cell>
          <cell r="AX7">
            <v>52.194178561269133</v>
          </cell>
          <cell r="AY7">
            <v>50.109274778735312</v>
          </cell>
          <cell r="AZ7">
            <v>55.014847885651086</v>
          </cell>
          <cell r="BA7">
            <v>57.050826867803636</v>
          </cell>
          <cell r="BB7">
            <v>58.710901925487015</v>
          </cell>
          <cell r="BC7">
            <v>59.431868120609757</v>
          </cell>
          <cell r="BD7">
            <v>57.525833408283134</v>
          </cell>
        </row>
      </sheetData>
      <sheetData sheetId="20">
        <row r="3">
          <cell r="A3" t="str">
            <v>Magánszektor külföldi eszközei</v>
          </cell>
          <cell r="B3" t="str">
            <v>Foreign assets of private sector</v>
          </cell>
          <cell r="C3">
            <v>18.477335780093725</v>
          </cell>
          <cell r="D3">
            <v>18.436021574298032</v>
          </cell>
          <cell r="E3">
            <v>21.815623671984405</v>
          </cell>
          <cell r="F3">
            <v>20.019574938877106</v>
          </cell>
          <cell r="G3">
            <v>24.571097903758353</v>
          </cell>
          <cell r="H3">
            <v>23.250514021175047</v>
          </cell>
          <cell r="I3">
            <v>21.959536112570667</v>
          </cell>
          <cell r="J3">
            <v>21.474850945269264</v>
          </cell>
          <cell r="K3">
            <v>21.764365354996592</v>
          </cell>
          <cell r="L3">
            <v>23.759567057802737</v>
          </cell>
          <cell r="M3">
            <v>22.383380058429786</v>
          </cell>
          <cell r="N3">
            <v>21.645817313082823</v>
          </cell>
          <cell r="O3">
            <v>19.905037218700972</v>
          </cell>
          <cell r="P3">
            <v>19.440851620743672</v>
          </cell>
          <cell r="Q3">
            <v>21.282819667019076</v>
          </cell>
          <cell r="R3">
            <v>21.312963902266961</v>
          </cell>
          <cell r="S3">
            <v>19.940229136197665</v>
          </cell>
          <cell r="T3">
            <v>18.116784065210936</v>
          </cell>
          <cell r="U3">
            <v>18.705120087455878</v>
          </cell>
          <cell r="V3">
            <v>18.017895807585681</v>
          </cell>
          <cell r="W3">
            <v>18.253996311236655</v>
          </cell>
          <cell r="X3">
            <v>17.218363427596476</v>
          </cell>
          <cell r="Y3">
            <v>16.757543326845365</v>
          </cell>
          <cell r="Z3">
            <v>16.312522994885633</v>
          </cell>
          <cell r="AA3">
            <v>15.952774159504845</v>
          </cell>
          <cell r="AB3">
            <v>15.262091511749386</v>
          </cell>
          <cell r="AC3">
            <v>15.555648149873738</v>
          </cell>
          <cell r="AD3">
            <v>16.857480376606741</v>
          </cell>
          <cell r="AE3">
            <v>16.965501171465441</v>
          </cell>
          <cell r="AF3">
            <v>18.273811830016278</v>
          </cell>
          <cell r="AG3">
            <v>18.35849795360399</v>
          </cell>
          <cell r="AH3">
            <v>19.549940244310243</v>
          </cell>
          <cell r="AI3">
            <v>21.432689302733301</v>
          </cell>
          <cell r="AJ3">
            <v>24.413851003757266</v>
          </cell>
          <cell r="AK3">
            <v>25.751727109837098</v>
          </cell>
          <cell r="AL3">
            <v>26.73197160255425</v>
          </cell>
          <cell r="AM3">
            <v>28.238230842494698</v>
          </cell>
          <cell r="AN3">
            <v>27.897858198404673</v>
          </cell>
          <cell r="AO3">
            <v>28.582493606453362</v>
          </cell>
          <cell r="AP3">
            <v>27.070970571927489</v>
          </cell>
          <cell r="AQ3">
            <v>27.93552149774095</v>
          </cell>
          <cell r="AR3">
            <v>28.773910530018206</v>
          </cell>
          <cell r="AS3">
            <v>28.495376378037122</v>
          </cell>
          <cell r="AT3">
            <v>26.928829041909967</v>
          </cell>
          <cell r="AU3">
            <v>27.744314779368146</v>
          </cell>
          <cell r="AV3">
            <v>27.057593196366305</v>
          </cell>
          <cell r="AW3">
            <v>28.131424326088478</v>
          </cell>
          <cell r="AX3">
            <v>25.33317645780361</v>
          </cell>
          <cell r="AY3">
            <v>28.4703364294915</v>
          </cell>
          <cell r="AZ3">
            <v>26.808814754236561</v>
          </cell>
          <cell r="BA3">
            <v>27.670271403491249</v>
          </cell>
          <cell r="BB3">
            <v>26.586383370325297</v>
          </cell>
          <cell r="BC3">
            <v>26.927774013430557</v>
          </cell>
          <cell r="BD3">
            <v>24.862265642023448</v>
          </cell>
        </row>
        <row r="4">
          <cell r="A4" t="str">
            <v>Magánszektor külföldi tartozása</v>
          </cell>
          <cell r="B4" t="str">
            <v>External debt of private sector</v>
          </cell>
          <cell r="C4">
            <v>50.060000766898256</v>
          </cell>
          <cell r="D4">
            <v>48.193199599225778</v>
          </cell>
          <cell r="E4">
            <v>53.020832604845587</v>
          </cell>
          <cell r="F4">
            <v>58.473990100006404</v>
          </cell>
          <cell r="G4">
            <v>69.443879849750402</v>
          </cell>
          <cell r="H4">
            <v>60.56269499471049</v>
          </cell>
          <cell r="I4">
            <v>58.54553525320059</v>
          </cell>
          <cell r="J4">
            <v>59.077166385200542</v>
          </cell>
          <cell r="K4">
            <v>59.429705058758557</v>
          </cell>
          <cell r="L4">
            <v>65.076679563706492</v>
          </cell>
          <cell r="M4">
            <v>60.510767106051574</v>
          </cell>
          <cell r="N4">
            <v>57.041207200153302</v>
          </cell>
          <cell r="O4">
            <v>54.935183119257815</v>
          </cell>
          <cell r="P4">
            <v>53.575444920080351</v>
          </cell>
          <cell r="Q4">
            <v>55.264229252981522</v>
          </cell>
          <cell r="R4">
            <v>53.973972115607282</v>
          </cell>
          <cell r="S4">
            <v>50.952972205352154</v>
          </cell>
          <cell r="T4">
            <v>48.296603726772105</v>
          </cell>
          <cell r="U4">
            <v>44.634299292472015</v>
          </cell>
          <cell r="V4">
            <v>42.675442862369913</v>
          </cell>
          <cell r="W4">
            <v>44.813102895582659</v>
          </cell>
          <cell r="X4">
            <v>41.402348847184136</v>
          </cell>
          <cell r="Y4">
            <v>40.17735960072703</v>
          </cell>
          <cell r="Z4">
            <v>37.388057893115246</v>
          </cell>
          <cell r="AA4">
            <v>38.336463340804308</v>
          </cell>
          <cell r="AB4">
            <v>37.141697919020551</v>
          </cell>
          <cell r="AC4">
            <v>36.437520182028308</v>
          </cell>
          <cell r="AD4">
            <v>35.061332346129078</v>
          </cell>
          <cell r="AE4">
            <v>35.131954818519482</v>
          </cell>
          <cell r="AF4">
            <v>36.028032919583147</v>
          </cell>
          <cell r="AG4">
            <v>32.892778020258412</v>
          </cell>
          <cell r="AH4">
            <v>30.992871269068452</v>
          </cell>
          <cell r="AI4">
            <v>31.263310113617592</v>
          </cell>
          <cell r="AJ4">
            <v>31.672302232482906</v>
          </cell>
          <cell r="AK4">
            <v>29.731221686195521</v>
          </cell>
          <cell r="AL4">
            <v>29.675195040737755</v>
          </cell>
          <cell r="AM4">
            <v>31.086129798477135</v>
          </cell>
          <cell r="AN4">
            <v>30.76924728324434</v>
          </cell>
          <cell r="AO4">
            <v>30.149880283984906</v>
          </cell>
          <cell r="AP4">
            <v>28.523390512515601</v>
          </cell>
          <cell r="AQ4">
            <v>28.188850613535816</v>
          </cell>
          <cell r="AR4">
            <v>29.688633895311238</v>
          </cell>
          <cell r="AS4">
            <v>28.602353332959204</v>
          </cell>
          <cell r="AT4">
            <v>26.858371756208307</v>
          </cell>
          <cell r="AU4">
            <v>27.391556157117058</v>
          </cell>
          <cell r="AV4">
            <v>25.903213944197677</v>
          </cell>
          <cell r="AW4">
            <v>27.443763536639114</v>
          </cell>
          <cell r="AX4">
            <v>25.811770263133099</v>
          </cell>
          <cell r="AY4">
            <v>28.678682855270011</v>
          </cell>
          <cell r="AZ4">
            <v>28.166050621305139</v>
          </cell>
          <cell r="BA4">
            <v>27.506929321826185</v>
          </cell>
          <cell r="BB4">
            <v>25.673217889306841</v>
          </cell>
          <cell r="BC4">
            <v>27.222843337777419</v>
          </cell>
          <cell r="BD4">
            <v>25.924622112060053</v>
          </cell>
        </row>
        <row r="5">
          <cell r="A5" t="str">
            <v>Magánszektor nettó külső adóssága</v>
          </cell>
          <cell r="B5" t="str">
            <v>Net external debt of private sector</v>
          </cell>
          <cell r="C5">
            <v>31.582664986804524</v>
          </cell>
          <cell r="D5">
            <v>29.757178024927743</v>
          </cell>
          <cell r="E5">
            <v>31.205208932861183</v>
          </cell>
          <cell r="F5">
            <v>38.454415161129297</v>
          </cell>
          <cell r="G5">
            <v>44.872781945992045</v>
          </cell>
          <cell r="H5">
            <v>37.31218097353544</v>
          </cell>
          <cell r="I5">
            <v>36.585999140629916</v>
          </cell>
          <cell r="J5">
            <v>37.602315439931274</v>
          </cell>
          <cell r="K5">
            <v>37.665339703761973</v>
          </cell>
          <cell r="L5">
            <v>41.317112505903751</v>
          </cell>
          <cell r="M5">
            <v>38.127387047621781</v>
          </cell>
          <cell r="N5">
            <v>35.395389887070472</v>
          </cell>
          <cell r="O5">
            <v>35.030145900556853</v>
          </cell>
          <cell r="P5">
            <v>34.134593299336686</v>
          </cell>
          <cell r="Q5">
            <v>33.981409585962446</v>
          </cell>
          <cell r="R5">
            <v>32.661008213340324</v>
          </cell>
          <cell r="S5">
            <v>31.012743069154482</v>
          </cell>
          <cell r="T5">
            <v>30.179819661561162</v>
          </cell>
          <cell r="U5">
            <v>25.929179205016133</v>
          </cell>
          <cell r="V5">
            <v>24.657547054784239</v>
          </cell>
          <cell r="W5">
            <v>26.559106584346001</v>
          </cell>
          <cell r="X5">
            <v>24.183985419587653</v>
          </cell>
          <cell r="Y5">
            <v>23.419816273881661</v>
          </cell>
          <cell r="Z5">
            <v>21.075534898229613</v>
          </cell>
          <cell r="AA5">
            <v>22.383689181299459</v>
          </cell>
          <cell r="AB5">
            <v>21.879606407271165</v>
          </cell>
          <cell r="AC5">
            <v>20.881872032154572</v>
          </cell>
          <cell r="AD5">
            <v>18.203851969522329</v>
          </cell>
          <cell r="AE5">
            <v>18.166453647054048</v>
          </cell>
          <cell r="AF5">
            <v>17.754221089566872</v>
          </cell>
          <cell r="AG5">
            <v>14.534280066654429</v>
          </cell>
          <cell r="AH5">
            <v>11.442931024758211</v>
          </cell>
          <cell r="AI5">
            <v>9.8306208108842874</v>
          </cell>
          <cell r="AJ5">
            <v>7.2584512287256375</v>
          </cell>
          <cell r="AK5">
            <v>3.9794945763584266</v>
          </cell>
          <cell r="AL5">
            <v>2.9432234381835065</v>
          </cell>
          <cell r="AM5">
            <v>2.8478989559824299</v>
          </cell>
          <cell r="AN5">
            <v>2.8713890848396586</v>
          </cell>
          <cell r="AO5">
            <v>1.567386677531545</v>
          </cell>
          <cell r="AP5">
            <v>1.4524199405881109</v>
          </cell>
          <cell r="AQ5">
            <v>0.25332911579486905</v>
          </cell>
          <cell r="AR5">
            <v>0.91472336529303333</v>
          </cell>
          <cell r="AS5">
            <v>0.10697695492208763</v>
          </cell>
          <cell r="AT5">
            <v>-7.0457285701662958E-2</v>
          </cell>
          <cell r="AU5">
            <v>-0.35275862225108856</v>
          </cell>
          <cell r="AV5">
            <v>-1.154379252168628</v>
          </cell>
          <cell r="AW5">
            <v>-0.68766078944935827</v>
          </cell>
          <cell r="AX5">
            <v>0.47859380532948481</v>
          </cell>
          <cell r="AY5">
            <v>0.20834642577851806</v>
          </cell>
          <cell r="AZ5">
            <v>1.3572358670685836</v>
          </cell>
          <cell r="BA5">
            <v>-0.16334208166506464</v>
          </cell>
          <cell r="BB5">
            <v>-0.91316548101845663</v>
          </cell>
          <cell r="BC5">
            <v>0.29506932434686206</v>
          </cell>
          <cell r="BD5">
            <v>1.0623564700366059</v>
          </cell>
        </row>
      </sheetData>
      <sheetData sheetId="21">
        <row r="4">
          <cell r="A4" t="str">
            <v>Bankrendszer</v>
          </cell>
          <cell r="B4" t="str">
            <v>Banking sector</v>
          </cell>
          <cell r="C4">
            <v>12.63782325632277</v>
          </cell>
          <cell r="D4">
            <v>14.867656937817399</v>
          </cell>
          <cell r="E4">
            <v>15.688421353732469</v>
          </cell>
          <cell r="F4">
            <v>18.501534568431548</v>
          </cell>
          <cell r="G4">
            <v>19.957408079353801</v>
          </cell>
          <cell r="H4">
            <v>18.577887718440621</v>
          </cell>
          <cell r="I4">
            <v>18.142990374631239</v>
          </cell>
          <cell r="J4">
            <v>18.471253092817634</v>
          </cell>
          <cell r="K4">
            <v>19.915197345555537</v>
          </cell>
          <cell r="L4">
            <v>21.441061540014328</v>
          </cell>
          <cell r="M4">
            <v>21.802970329446179</v>
          </cell>
          <cell r="N4">
            <v>18.4650394172487</v>
          </cell>
          <cell r="O4">
            <v>18.569187166926298</v>
          </cell>
          <cell r="P4">
            <v>17.765111821263201</v>
          </cell>
          <cell r="Q4">
            <v>18.656732695197903</v>
          </cell>
          <cell r="R4">
            <v>14.9983769243024</v>
          </cell>
          <cell r="S4">
            <v>15.3576317123929</v>
          </cell>
          <cell r="T4">
            <v>13.814316857866599</v>
          </cell>
          <cell r="U4">
            <v>11.956634951330098</v>
          </cell>
          <cell r="V4">
            <v>10.1960451650792</v>
          </cell>
          <cell r="W4">
            <v>11.5542262629763</v>
          </cell>
          <cell r="X4">
            <v>11.396558422295701</v>
          </cell>
          <cell r="Y4">
            <v>11.2704005697341</v>
          </cell>
          <cell r="Z4">
            <v>10.0965133905184</v>
          </cell>
          <cell r="AA4">
            <v>10.284500644503</v>
          </cell>
          <cell r="AB4">
            <v>9.6201305176257996</v>
          </cell>
          <cell r="AC4">
            <v>9.9450516515173</v>
          </cell>
          <cell r="AD4">
            <v>8.9283966351219011</v>
          </cell>
          <cell r="AE4">
            <v>9.6991833893862012</v>
          </cell>
          <cell r="AF4">
            <v>10.398037561288399</v>
          </cell>
          <cell r="AG4">
            <v>8.2113604146932992</v>
          </cell>
          <cell r="AH4">
            <v>7.9579303924087998</v>
          </cell>
          <cell r="AI4">
            <v>7.1017291265200999</v>
          </cell>
          <cell r="AJ4">
            <v>7.0791834457430003</v>
          </cell>
          <cell r="AK4">
            <v>6.2617716716886997</v>
          </cell>
          <cell r="AL4">
            <v>5.2811549670896998</v>
          </cell>
          <cell r="AM4">
            <v>7.1020923352042997</v>
          </cell>
          <cell r="AN4">
            <v>6.7697830510707</v>
          </cell>
          <cell r="AO4">
            <v>6.8204618063128004</v>
          </cell>
          <cell r="AP4">
            <v>5.8221629215892001</v>
          </cell>
          <cell r="AQ4">
            <v>6.2628081739806003</v>
          </cell>
          <cell r="AR4">
            <v>5.7297497114185001</v>
          </cell>
          <cell r="AS4">
            <v>6.1190641011571998</v>
          </cell>
          <cell r="AT4">
            <v>5.1612629987218996</v>
          </cell>
          <cell r="AU4">
            <v>6.0872789224766004</v>
          </cell>
          <cell r="AV4">
            <v>5.5688935272775995</v>
          </cell>
          <cell r="AW4">
            <v>5.9812547444808999</v>
          </cell>
          <cell r="AX4">
            <v>6.0896808213952003</v>
          </cell>
          <cell r="AY4">
            <v>6.966145781002</v>
          </cell>
          <cell r="AZ4">
            <v>6.1579479578646996</v>
          </cell>
          <cell r="BA4">
            <v>5.6250252065893003</v>
          </cell>
          <cell r="BB4">
            <v>4.7778405326846993</v>
          </cell>
          <cell r="BC4">
            <v>6.2069125385096005</v>
          </cell>
          <cell r="BD4">
            <v>6.7423436340717995</v>
          </cell>
        </row>
        <row r="5">
          <cell r="A5" t="str">
            <v>Vállalatok</v>
          </cell>
          <cell r="B5" t="str">
            <v>Corporate sector</v>
          </cell>
          <cell r="C5">
            <v>4.0828933741262006</v>
          </cell>
          <cell r="D5">
            <v>5.6143883373071493</v>
          </cell>
          <cell r="E5">
            <v>6.009968108973716</v>
          </cell>
          <cell r="F5">
            <v>5.1350522568380184</v>
          </cell>
          <cell r="G5">
            <v>5.0440222661098009</v>
          </cell>
          <cell r="H5">
            <v>5.4296144713245029</v>
          </cell>
          <cell r="I5">
            <v>5.7485488468572195</v>
          </cell>
          <cell r="J5">
            <v>6.1904871125233711</v>
          </cell>
          <cell r="K5">
            <v>6.0692198178961325</v>
          </cell>
          <cell r="L5">
            <v>7.0136936970949133</v>
          </cell>
          <cell r="M5">
            <v>6.8768707136142417</v>
          </cell>
          <cell r="N5">
            <v>7.0577800849112009</v>
          </cell>
          <cell r="O5">
            <v>7.1585289690181995</v>
          </cell>
          <cell r="P5">
            <v>6.7875133575830997</v>
          </cell>
          <cell r="Q5">
            <v>6.4870345520289003</v>
          </cell>
          <cell r="R5">
            <v>6.7143153908948001</v>
          </cell>
          <cell r="S5">
            <v>6.7703025318063998</v>
          </cell>
          <cell r="T5">
            <v>6.0265628540709004</v>
          </cell>
          <cell r="U5">
            <v>6.1329307764754004</v>
          </cell>
          <cell r="V5">
            <v>5.8271593321898001</v>
          </cell>
          <cell r="W5">
            <v>6.4298683149310998</v>
          </cell>
          <cell r="X5">
            <v>6.6475759388939997</v>
          </cell>
          <cell r="Y5">
            <v>6.0300150822622003</v>
          </cell>
          <cell r="Z5">
            <v>7.1057800183521005</v>
          </cell>
          <cell r="AA5">
            <v>7.4792965604093995</v>
          </cell>
          <cell r="AB5">
            <v>7.7013321876509995</v>
          </cell>
          <cell r="AC5">
            <v>6.7108590157841004</v>
          </cell>
          <cell r="AD5">
            <v>7.0818085437147005</v>
          </cell>
          <cell r="AE5">
            <v>7.8621133243903998</v>
          </cell>
          <cell r="AF5">
            <v>7.5797339530073993</v>
          </cell>
          <cell r="AG5">
            <v>7.4048474440943002</v>
          </cell>
          <cell r="AH5">
            <v>7.2009408628811995</v>
          </cell>
          <cell r="AI5">
            <v>7.9221052964877998</v>
          </cell>
          <cell r="AJ5">
            <v>8.0639193677066991</v>
          </cell>
          <cell r="AK5">
            <v>7.8791338931852994</v>
          </cell>
          <cell r="AL5">
            <v>8.2656695633652006</v>
          </cell>
          <cell r="AM5">
            <v>8.6050888296755996</v>
          </cell>
          <cell r="AN5">
            <v>7.8369610116641999</v>
          </cell>
          <cell r="AO5">
            <v>7.8265348701375999</v>
          </cell>
          <cell r="AP5">
            <v>7.5040278522044002</v>
          </cell>
          <cell r="AQ5">
            <v>7.9140454545351</v>
          </cell>
          <cell r="AR5">
            <v>8.2607244668523006</v>
          </cell>
          <cell r="AS5">
            <v>8.0795004013388994</v>
          </cell>
          <cell r="AT5">
            <v>7.9854213744035993</v>
          </cell>
          <cell r="AU5">
            <v>8.6993273709335011</v>
          </cell>
          <cell r="AV5">
            <v>8.1237853973390006</v>
          </cell>
          <cell r="AW5">
            <v>7.7668349365314997</v>
          </cell>
          <cell r="AX5">
            <v>7.4548317726668998</v>
          </cell>
          <cell r="AY5">
            <v>8.2076542662763003</v>
          </cell>
          <cell r="AZ5">
            <v>7.3508074820291007</v>
          </cell>
          <cell r="BA5">
            <v>7.5796299850044999</v>
          </cell>
          <cell r="BB5">
            <v>7.4257710987263996</v>
          </cell>
          <cell r="BC5">
            <v>8.8428346440565999</v>
          </cell>
          <cell r="BD5">
            <v>9.2173493680716998</v>
          </cell>
        </row>
        <row r="6">
          <cell r="A6" t="str">
            <v>Államháztartás</v>
          </cell>
          <cell r="B6" t="str">
            <v>General government</v>
          </cell>
          <cell r="C6">
            <v>5.4752181517103491</v>
          </cell>
          <cell r="D6">
            <v>5.7503135761440678</v>
          </cell>
          <cell r="E6">
            <v>6.6653178957117563</v>
          </cell>
          <cell r="F6">
            <v>5.9151225784000783</v>
          </cell>
          <cell r="G6">
            <v>5.7041451230710001</v>
          </cell>
          <cell r="H6">
            <v>6.035075422566992</v>
          </cell>
          <cell r="I6">
            <v>6.7555247799201599</v>
          </cell>
          <cell r="J6">
            <v>6.2310526402856423</v>
          </cell>
          <cell r="K6">
            <v>7.1409714519483281</v>
          </cell>
          <cell r="L6">
            <v>8.3548622334699143</v>
          </cell>
          <cell r="M6">
            <v>7.6541979791326877</v>
          </cell>
          <cell r="N6">
            <v>12.424172022824202</v>
          </cell>
          <cell r="O6">
            <v>7.7178440414497</v>
          </cell>
          <cell r="P6">
            <v>9.5979339604968992</v>
          </cell>
          <cell r="Q6">
            <v>13.449184581932698</v>
          </cell>
          <cell r="R6">
            <v>14.989403185425999</v>
          </cell>
          <cell r="S6">
            <v>14.6011774158553</v>
          </cell>
          <cell r="T6">
            <v>14.155313379743101</v>
          </cell>
          <cell r="U6">
            <v>13.292039712846799</v>
          </cell>
          <cell r="V6">
            <v>12.472468853593201</v>
          </cell>
          <cell r="W6">
            <v>10.3342784485944</v>
          </cell>
          <cell r="X6">
            <v>10.320444803054901</v>
          </cell>
          <cell r="Y6">
            <v>9.1938638077213994</v>
          </cell>
          <cell r="Z6">
            <v>10.978807504590801</v>
          </cell>
          <cell r="AA6">
            <v>10.9329718130997</v>
          </cell>
          <cell r="AB6">
            <v>9.6128579555242997</v>
          </cell>
          <cell r="AC6">
            <v>7.5071515303377003</v>
          </cell>
          <cell r="AD6">
            <v>5.3635175107951003</v>
          </cell>
          <cell r="AE6">
            <v>5.8340917735024007</v>
          </cell>
          <cell r="AF6">
            <v>6.4198538626576998</v>
          </cell>
          <cell r="AG6">
            <v>6.8731558284916003</v>
          </cell>
          <cell r="AH6">
            <v>6.5696409805123999</v>
          </cell>
          <cell r="AI6">
            <v>5.7277866139932003</v>
          </cell>
          <cell r="AJ6">
            <v>4.6847389881182</v>
          </cell>
          <cell r="AK6">
            <v>4.3519378139054998</v>
          </cell>
          <cell r="AL6">
            <v>5.2529640405939002</v>
          </cell>
          <cell r="AM6">
            <v>5.1606683184566</v>
          </cell>
          <cell r="AN6">
            <v>5.5798902880446004</v>
          </cell>
          <cell r="AO6">
            <v>4.5043631799563002</v>
          </cell>
          <cell r="AP6">
            <v>3.7764833577858998</v>
          </cell>
          <cell r="AQ6">
            <v>4.0474091874793006</v>
          </cell>
          <cell r="AR6">
            <v>4.8374853639457998</v>
          </cell>
          <cell r="AS6">
            <v>4.2720811522751001</v>
          </cell>
          <cell r="AT6">
            <v>3.7606259378641003</v>
          </cell>
          <cell r="AU6">
            <v>4.3958804136260996</v>
          </cell>
          <cell r="AV6">
            <v>3.9590731324526001</v>
          </cell>
          <cell r="AW6">
            <v>4.0322226292887002</v>
          </cell>
          <cell r="AX6">
            <v>3.8277362810244</v>
          </cell>
          <cell r="AY6">
            <v>4.6544629221245994</v>
          </cell>
          <cell r="AZ6">
            <v>6.9425866689986</v>
          </cell>
          <cell r="BA6">
            <v>9.1325272400496988</v>
          </cell>
          <cell r="BB6">
            <v>9.7790444596552</v>
          </cell>
          <cell r="BC6">
            <v>7.8119620861830006</v>
          </cell>
          <cell r="BD6">
            <v>6.3700734627905007</v>
          </cell>
        </row>
        <row r="7">
          <cell r="A7" t="str">
            <v>Rövid lejáratú külső adósság</v>
          </cell>
          <cell r="B7" t="str">
            <v>Short-term external debt</v>
          </cell>
          <cell r="C7">
            <v>22.19593478215932</v>
          </cell>
          <cell r="D7">
            <v>26.232358851268614</v>
          </cell>
          <cell r="E7">
            <v>28.36370735841794</v>
          </cell>
          <cell r="F7">
            <v>29.551709403669648</v>
          </cell>
          <cell r="G7">
            <v>30.705575468534605</v>
          </cell>
          <cell r="H7">
            <v>30.042577612332117</v>
          </cell>
          <cell r="I7">
            <v>30.647064001408616</v>
          </cell>
          <cell r="J7">
            <v>30.892792845626648</v>
          </cell>
          <cell r="K7">
            <v>33.125388615399999</v>
          </cell>
          <cell r="L7">
            <v>36.809617470579155</v>
          </cell>
          <cell r="M7">
            <v>36.33403902219311</v>
          </cell>
          <cell r="N7">
            <v>37.946991524984099</v>
          </cell>
          <cell r="O7">
            <v>33.445560177394199</v>
          </cell>
          <cell r="P7">
            <v>34.150559139343201</v>
          </cell>
          <cell r="Q7">
            <v>38.592951829159503</v>
          </cell>
          <cell r="R7">
            <v>36.702095500623201</v>
          </cell>
          <cell r="S7">
            <v>36.729111660054599</v>
          </cell>
          <cell r="T7">
            <v>33.996193091680603</v>
          </cell>
          <cell r="U7">
            <v>31.381605440652301</v>
          </cell>
          <cell r="V7">
            <v>28.495673350862198</v>
          </cell>
          <cell r="W7">
            <v>28.318373026501799</v>
          </cell>
          <cell r="X7">
            <v>28.364579164244603</v>
          </cell>
          <cell r="Y7">
            <v>26.494279459717699</v>
          </cell>
          <cell r="Z7">
            <v>28.1811009134613</v>
          </cell>
          <cell r="AA7">
            <v>28.696769018012098</v>
          </cell>
          <cell r="AB7">
            <v>26.934320660801099</v>
          </cell>
          <cell r="AC7">
            <v>24.1630621976391</v>
          </cell>
          <cell r="AD7">
            <v>21.373722689631698</v>
          </cell>
          <cell r="AE7">
            <v>23.395388487279</v>
          </cell>
          <cell r="AF7">
            <v>24.397625376953499</v>
          </cell>
          <cell r="AG7">
            <v>22.489363687279202</v>
          </cell>
          <cell r="AH7">
            <v>21.728512235802398</v>
          </cell>
          <cell r="AI7">
            <v>20.751621037001101</v>
          </cell>
          <cell r="AJ7">
            <v>19.827841801567899</v>
          </cell>
          <cell r="AK7">
            <v>18.492843378779501</v>
          </cell>
          <cell r="AL7">
            <v>18.799788571048801</v>
          </cell>
          <cell r="AM7">
            <v>20.867849483336499</v>
          </cell>
          <cell r="AN7">
            <v>20.186634350779499</v>
          </cell>
          <cell r="AO7">
            <v>19.1513598564067</v>
          </cell>
          <cell r="AP7">
            <v>17.102674131579501</v>
          </cell>
          <cell r="AQ7">
            <v>18.224262815995001</v>
          </cell>
          <cell r="AR7">
            <v>18.8279595422166</v>
          </cell>
          <cell r="AS7">
            <v>18.4706456547712</v>
          </cell>
          <cell r="AT7">
            <v>16.907310310989601</v>
          </cell>
          <cell r="AU7">
            <v>19.182486707036201</v>
          </cell>
          <cell r="AV7">
            <v>17.651752057069203</v>
          </cell>
          <cell r="AW7">
            <v>17.780312310301099</v>
          </cell>
          <cell r="AX7">
            <v>17.372248875086498</v>
          </cell>
          <cell r="AY7">
            <v>19.8282629694029</v>
          </cell>
          <cell r="AZ7">
            <v>20.451342108892401</v>
          </cell>
          <cell r="BA7">
            <v>22.337182431643498</v>
          </cell>
          <cell r="BB7">
            <v>21.9826560910663</v>
          </cell>
          <cell r="BC7">
            <v>22.861709268749202</v>
          </cell>
          <cell r="BD7">
            <v>22.329766464934</v>
          </cell>
        </row>
      </sheetData>
      <sheetData sheetId="22">
        <row r="3">
          <cell r="A3" t="str">
            <v>Guidotti-Greenspan mutató*</v>
          </cell>
          <cell r="B3" t="str">
            <v>Guidotti-Greenspan rule*</v>
          </cell>
          <cell r="C3">
            <v>22.19593478215932</v>
          </cell>
          <cell r="D3">
            <v>26.232358851268614</v>
          </cell>
          <cell r="E3">
            <v>28.36370735841794</v>
          </cell>
          <cell r="F3">
            <v>29.551709403669648</v>
          </cell>
          <cell r="G3">
            <v>30.705575468534605</v>
          </cell>
          <cell r="H3">
            <v>30.042577612332117</v>
          </cell>
          <cell r="I3">
            <v>30.647064001408616</v>
          </cell>
          <cell r="J3">
            <v>30.892792845626648</v>
          </cell>
          <cell r="K3">
            <v>33.125388615399999</v>
          </cell>
          <cell r="L3">
            <v>36.809617470579155</v>
          </cell>
          <cell r="M3">
            <v>36.33403902219311</v>
          </cell>
          <cell r="N3">
            <v>37.946991524984099</v>
          </cell>
          <cell r="O3">
            <v>33.445560177394199</v>
          </cell>
          <cell r="P3">
            <v>34.150559139343201</v>
          </cell>
          <cell r="Q3">
            <v>38.592951829159503</v>
          </cell>
          <cell r="R3">
            <v>36.702095500623201</v>
          </cell>
          <cell r="S3">
            <v>36.729111660054599</v>
          </cell>
          <cell r="T3">
            <v>33.996193091680603</v>
          </cell>
          <cell r="U3">
            <v>31.381605440652301</v>
          </cell>
          <cell r="V3">
            <v>28.495673350862198</v>
          </cell>
          <cell r="W3">
            <v>28.318373026501799</v>
          </cell>
          <cell r="X3">
            <v>28.364579164244603</v>
          </cell>
          <cell r="Y3">
            <v>26.494279459717699</v>
          </cell>
          <cell r="Z3">
            <v>28.1811009134613</v>
          </cell>
          <cell r="AA3">
            <v>28.696769018012098</v>
          </cell>
          <cell r="AB3">
            <v>26.934320660801099</v>
          </cell>
          <cell r="AC3">
            <v>24.1630621976391</v>
          </cell>
          <cell r="AD3">
            <v>21.373722689631698</v>
          </cell>
          <cell r="AE3">
            <v>23.395388487279</v>
          </cell>
          <cell r="AF3">
            <v>24.397625376953499</v>
          </cell>
          <cell r="AG3">
            <v>22.489363687279202</v>
          </cell>
          <cell r="AH3">
            <v>21.728512235802398</v>
          </cell>
          <cell r="AI3">
            <v>20.751621037001101</v>
          </cell>
          <cell r="AJ3">
            <v>19.827841801567899</v>
          </cell>
          <cell r="AK3">
            <v>18.492843378779501</v>
          </cell>
          <cell r="AL3">
            <v>18.799788571048801</v>
          </cell>
          <cell r="AM3">
            <v>20.867849483336499</v>
          </cell>
          <cell r="AN3">
            <v>20.186634350779499</v>
          </cell>
          <cell r="AO3">
            <v>19.1513598564067</v>
          </cell>
          <cell r="AP3">
            <v>17.102674131579501</v>
          </cell>
          <cell r="AQ3">
            <v>18.224262815995001</v>
          </cell>
          <cell r="AR3">
            <v>18.8279595422166</v>
          </cell>
          <cell r="AS3">
            <v>18.4706456547712</v>
          </cell>
          <cell r="AT3">
            <v>16.907310310989601</v>
          </cell>
          <cell r="AU3">
            <v>19.182486707036201</v>
          </cell>
          <cell r="AV3">
            <v>17.651752057069203</v>
          </cell>
          <cell r="AW3">
            <v>17.780312310301099</v>
          </cell>
          <cell r="AX3">
            <v>17.372248875086498</v>
          </cell>
          <cell r="AY3">
            <v>19.8282629694029</v>
          </cell>
          <cell r="AZ3">
            <v>20.451342108892401</v>
          </cell>
          <cell r="BA3">
            <v>22.337182431643498</v>
          </cell>
          <cell r="BB3">
            <v>21.9826560910663</v>
          </cell>
          <cell r="BC3">
            <v>22.861709268749202</v>
          </cell>
          <cell r="BD3">
            <v>22.329766464934</v>
          </cell>
        </row>
        <row r="4">
          <cell r="A4" t="str">
            <v>Tartalékszint</v>
          </cell>
          <cell r="B4" t="str">
            <v>FX reserves</v>
          </cell>
          <cell r="C4">
            <v>16.815373236377599</v>
          </cell>
          <cell r="D4">
            <v>17.2899208186899</v>
          </cell>
          <cell r="E4">
            <v>17.4091495614311</v>
          </cell>
          <cell r="F4">
            <v>24.040096489220801</v>
          </cell>
          <cell r="G4">
            <v>27.889611909898203</v>
          </cell>
          <cell r="H4">
            <v>26.949769083012299</v>
          </cell>
          <cell r="I4">
            <v>30.602756250325498</v>
          </cell>
          <cell r="J4">
            <v>30.6765030092761</v>
          </cell>
          <cell r="K4">
            <v>33.852421377584101</v>
          </cell>
          <cell r="L4">
            <v>35.173628335882505</v>
          </cell>
          <cell r="M4">
            <v>33.675912760676596</v>
          </cell>
          <cell r="N4">
            <v>33.674484305903597</v>
          </cell>
          <cell r="O4">
            <v>35.692021652890205</v>
          </cell>
          <cell r="P4">
            <v>37.0025176050016</v>
          </cell>
          <cell r="Q4">
            <v>38.763665695027299</v>
          </cell>
          <cell r="R4">
            <v>37.774495790921399</v>
          </cell>
          <cell r="S4">
            <v>34.696509871292506</v>
          </cell>
          <cell r="T4">
            <v>35.575259895366202</v>
          </cell>
          <cell r="U4">
            <v>34.576731545045604</v>
          </cell>
          <cell r="V4">
            <v>33.881319204484598</v>
          </cell>
          <cell r="W4">
            <v>35.466862749824998</v>
          </cell>
          <cell r="X4">
            <v>34.329140313021405</v>
          </cell>
          <cell r="Y4">
            <v>30.815128028888701</v>
          </cell>
          <cell r="Z4">
            <v>33.782474656428604</v>
          </cell>
          <cell r="AA4">
            <v>36.196514171843596</v>
          </cell>
          <cell r="AB4">
            <v>36.079979503341903</v>
          </cell>
          <cell r="AC4">
            <v>35.6839566592312</v>
          </cell>
          <cell r="AD4">
            <v>34.578278784205303</v>
          </cell>
          <cell r="AE4">
            <v>36.907730637108202</v>
          </cell>
          <cell r="AF4">
            <v>34.760983971123501</v>
          </cell>
          <cell r="AG4">
            <v>32.126605008000595</v>
          </cell>
          <cell r="AH4">
            <v>30.322119670870098</v>
          </cell>
          <cell r="AI4">
            <v>27.5509913543187</v>
          </cell>
          <cell r="AJ4">
            <v>24.784807814902699</v>
          </cell>
          <cell r="AK4">
            <v>23.6605663109038</v>
          </cell>
          <cell r="AL4">
            <v>24.3838578465894</v>
          </cell>
          <cell r="AM4">
            <v>24.398329143521501</v>
          </cell>
          <cell r="AN4">
            <v>23.461261394862198</v>
          </cell>
          <cell r="AO4">
            <v>22.2259414022102</v>
          </cell>
          <cell r="AP4">
            <v>23.3679392950399</v>
          </cell>
          <cell r="AQ4">
            <v>23.058556102937001</v>
          </cell>
          <cell r="AR4">
            <v>24.061006343293801</v>
          </cell>
          <cell r="AS4">
            <v>23.7267393252326</v>
          </cell>
          <cell r="AT4">
            <v>27.402533909176899</v>
          </cell>
          <cell r="AU4">
            <v>27.477832287063297</v>
          </cell>
          <cell r="AV4">
            <v>27.065409422022501</v>
          </cell>
          <cell r="AW4">
            <v>28.367129168843501</v>
          </cell>
          <cell r="AX4">
            <v>28.3852418687285</v>
          </cell>
          <cell r="AY4">
            <v>25.772137054474101</v>
          </cell>
          <cell r="AZ4">
            <v>30.1927637096131</v>
          </cell>
          <cell r="BA4">
            <v>32.212336659225699</v>
          </cell>
          <cell r="BB4">
            <v>33.677307828604498</v>
          </cell>
          <cell r="BC4">
            <v>32.005614094170198</v>
          </cell>
          <cell r="BD4">
            <v>30.803325857409401</v>
          </cell>
        </row>
      </sheetData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  <sheetName val="CD19-2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Eredmények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VALL"/>
      <sheetName val="Chart8"/>
      <sheetName val="Chart9"/>
      <sheetName val="Chart1"/>
      <sheetName val="LIKVID"/>
      <sheetName val="BANKHITEL"/>
      <sheetName val="FORRASOK"/>
      <sheetName val="Chart2"/>
      <sheetName val="stock"/>
      <sheetName val="NFK_SA"/>
      <sheetName val="NFK_ÖHAS"/>
      <sheetName val="FT_KER"/>
      <sheetName val="DEVHIT_DEVBET"/>
      <sheetName val="KERHIT"/>
      <sheetName val="ESZK_SA"/>
      <sheetName val="FORR_SA"/>
      <sheetName val="HITEL"/>
      <sheetName val="flow"/>
      <sheetName val="igazított"/>
      <sheetName val="NFK"/>
      <sheetName val="KOV_BET"/>
      <sheetName val="KÖT"/>
      <sheetName val="FT_DEV"/>
      <sheetName val="DEV"/>
      <sheetName val="BANKHIT"/>
      <sheetName val="HIT_RESZV"/>
      <sheetName val="EGYEB"/>
      <sheetName val="NFK_MARADEK"/>
      <sheetName val="DEVIZA"/>
      <sheetName val="KULF_BELF"/>
      <sheetName val="annual_flo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Pénzügyi eszközök és kötelezettségek állománya, mrd Ft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M1">
            <v>35885</v>
          </cell>
          <cell r="AN1">
            <v>35976</v>
          </cell>
          <cell r="AO1">
            <v>36068</v>
          </cell>
          <cell r="AP1">
            <v>36160</v>
          </cell>
          <cell r="AQ1">
            <v>36250</v>
          </cell>
          <cell r="AR1">
            <v>36341</v>
          </cell>
          <cell r="AS1">
            <v>36433</v>
          </cell>
          <cell r="AT1">
            <v>36525</v>
          </cell>
          <cell r="AU1">
            <v>36616</v>
          </cell>
          <cell r="AV1">
            <v>36707</v>
          </cell>
          <cell r="AW1">
            <v>36799</v>
          </cell>
          <cell r="AX1">
            <v>36891</v>
          </cell>
          <cell r="AY1">
            <v>36981</v>
          </cell>
          <cell r="AZ1">
            <v>37072</v>
          </cell>
          <cell r="BA1">
            <v>37164</v>
          </cell>
          <cell r="BB1">
            <v>37256</v>
          </cell>
          <cell r="BC1">
            <v>37346</v>
          </cell>
          <cell r="BD1">
            <v>37437</v>
          </cell>
          <cell r="BE1">
            <v>37529</v>
          </cell>
          <cell r="BF1">
            <v>37621</v>
          </cell>
          <cell r="BG1">
            <v>37711</v>
          </cell>
          <cell r="BH1">
            <v>37802</v>
          </cell>
          <cell r="BI1">
            <v>37894</v>
          </cell>
          <cell r="BJ1">
            <v>37986</v>
          </cell>
          <cell r="BK1">
            <v>38077</v>
          </cell>
          <cell r="BL1">
            <v>38168</v>
          </cell>
          <cell r="BM1">
            <v>38260</v>
          </cell>
          <cell r="BN1">
            <v>38352</v>
          </cell>
          <cell r="BO1">
            <v>38442</v>
          </cell>
          <cell r="BP1">
            <v>38533</v>
          </cell>
          <cell r="BQ1">
            <v>38625</v>
          </cell>
          <cell r="BR1">
            <v>38717</v>
          </cell>
          <cell r="BS1">
            <v>38807</v>
          </cell>
          <cell r="BT1">
            <v>38898</v>
          </cell>
          <cell r="BU1">
            <v>38990</v>
          </cell>
          <cell r="BV1">
            <v>39082</v>
          </cell>
          <cell r="BW1">
            <v>39172</v>
          </cell>
          <cell r="BX1">
            <v>39263</v>
          </cell>
          <cell r="BY1">
            <v>39355</v>
          </cell>
          <cell r="BZ1">
            <v>39447</v>
          </cell>
          <cell r="CA1">
            <v>39538</v>
          </cell>
          <cell r="CB1">
            <v>39629</v>
          </cell>
          <cell r="CC1">
            <v>39721</v>
          </cell>
          <cell r="CD1">
            <v>39813</v>
          </cell>
          <cell r="CE1">
            <v>39903</v>
          </cell>
          <cell r="CF1">
            <v>39994</v>
          </cell>
          <cell r="CG1">
            <v>40086</v>
          </cell>
          <cell r="CH1">
            <v>40178</v>
          </cell>
          <cell r="CI1">
            <v>40268</v>
          </cell>
          <cell r="CJ1">
            <v>40359</v>
          </cell>
          <cell r="CK1">
            <v>40451</v>
          </cell>
          <cell r="CL1">
            <v>40543</v>
          </cell>
          <cell r="CM1">
            <v>40633</v>
          </cell>
          <cell r="CN1">
            <v>40724</v>
          </cell>
          <cell r="CO1">
            <v>40816</v>
          </cell>
          <cell r="CP1">
            <v>40908</v>
          </cell>
          <cell r="CQ1">
            <v>40999</v>
          </cell>
          <cell r="CR1">
            <v>41090</v>
          </cell>
          <cell r="CS1">
            <v>41182</v>
          </cell>
          <cell r="CT1">
            <v>41274</v>
          </cell>
          <cell r="CU1">
            <v>41364</v>
          </cell>
          <cell r="CV1">
            <v>41455</v>
          </cell>
          <cell r="CW1">
            <v>41547</v>
          </cell>
          <cell r="CX1">
            <v>41639</v>
          </cell>
          <cell r="CY1">
            <v>41729</v>
          </cell>
          <cell r="CZ1">
            <v>41820</v>
          </cell>
          <cell r="DA1">
            <v>41912</v>
          </cell>
          <cell r="DB1">
            <v>42004</v>
          </cell>
          <cell r="DC1">
            <v>42094</v>
          </cell>
          <cell r="DD1">
            <v>42185</v>
          </cell>
          <cell r="DE1">
            <v>42277</v>
          </cell>
          <cell r="DF1">
            <v>42369</v>
          </cell>
          <cell r="DG1">
            <v>42460</v>
          </cell>
          <cell r="DH1">
            <v>42551</v>
          </cell>
          <cell r="DI1">
            <v>42643</v>
          </cell>
          <cell r="DJ1">
            <v>42735</v>
          </cell>
          <cell r="DK1">
            <v>42825</v>
          </cell>
          <cell r="DL1">
            <v>42916</v>
          </cell>
          <cell r="DM1">
            <v>43008</v>
          </cell>
          <cell r="DN1">
            <v>43100</v>
          </cell>
          <cell r="DO1">
            <v>43190</v>
          </cell>
          <cell r="DP1">
            <v>43281</v>
          </cell>
          <cell r="DQ1">
            <v>43373</v>
          </cell>
          <cell r="DR1">
            <v>43465</v>
          </cell>
          <cell r="DS1">
            <v>43555</v>
          </cell>
          <cell r="DT1">
            <v>43646</v>
          </cell>
          <cell r="DU1">
            <v>43738</v>
          </cell>
          <cell r="DV1">
            <v>43830</v>
          </cell>
          <cell r="DW1">
            <v>43921</v>
          </cell>
          <cell r="DX1">
            <v>44012</v>
          </cell>
          <cell r="DY1">
            <v>44104</v>
          </cell>
          <cell r="DZ1">
            <v>44196</v>
          </cell>
          <cell r="EA1">
            <v>44286</v>
          </cell>
          <cell r="EB1">
            <v>44377</v>
          </cell>
          <cell r="EC1">
            <v>44469</v>
          </cell>
          <cell r="ED1">
            <v>44561</v>
          </cell>
          <cell r="EE1">
            <v>44651</v>
          </cell>
        </row>
        <row r="3">
          <cell r="AM3" t="str">
            <v>1998.I.</v>
          </cell>
        </row>
        <row r="114">
          <cell r="AM114">
            <v>124.42664175173191</v>
          </cell>
          <cell r="AN114">
            <v>129.79757878547267</v>
          </cell>
          <cell r="AO114">
            <v>261.61092086798476</v>
          </cell>
          <cell r="AP114">
            <v>184.40902999998139</v>
          </cell>
          <cell r="AQ114">
            <v>194.21193774413803</v>
          </cell>
          <cell r="AR114">
            <v>296.43152014435037</v>
          </cell>
          <cell r="AS114">
            <v>148.23607764784236</v>
          </cell>
          <cell r="AT114">
            <v>369.62718048113084</v>
          </cell>
          <cell r="AU114">
            <v>423.22170998670691</v>
          </cell>
          <cell r="AV114">
            <v>478.32109748584509</v>
          </cell>
          <cell r="AW114">
            <v>476.48330818713134</v>
          </cell>
          <cell r="AX114">
            <v>931.9010776183145</v>
          </cell>
          <cell r="AY114">
            <v>511.42961153206704</v>
          </cell>
          <cell r="AZ114">
            <v>775.76027355684607</v>
          </cell>
          <cell r="BA114">
            <v>421.09006776772935</v>
          </cell>
          <cell r="BB114">
            <v>1090.9477434679336</v>
          </cell>
          <cell r="BC114">
            <v>-434.14210553200184</v>
          </cell>
          <cell r="BD114">
            <v>639.89451563723264</v>
          </cell>
          <cell r="BE114">
            <v>-521.76788395564574</v>
          </cell>
          <cell r="BF114">
            <v>671.5425608976002</v>
          </cell>
          <cell r="BG114">
            <v>-295.12994188187952</v>
          </cell>
          <cell r="BH114">
            <v>173.0964408681632</v>
          </cell>
          <cell r="BI114">
            <v>-761.17568784000628</v>
          </cell>
          <cell r="BJ114">
            <v>1065.14852307611</v>
          </cell>
          <cell r="BK114">
            <v>136.98442372072498</v>
          </cell>
          <cell r="BL114">
            <v>655.17292145059025</v>
          </cell>
          <cell r="BM114">
            <v>797.96099648726113</v>
          </cell>
          <cell r="BN114">
            <v>125.98477594614269</v>
          </cell>
          <cell r="BO114">
            <v>-18.487827180249155</v>
          </cell>
          <cell r="BP114">
            <v>434.3936000700881</v>
          </cell>
          <cell r="BQ114">
            <v>390.89754515825496</v>
          </cell>
          <cell r="BR114">
            <v>698.18209573491697</v>
          </cell>
          <cell r="BS114">
            <v>88.343926172039772</v>
          </cell>
          <cell r="BT114">
            <v>278.26380119898488</v>
          </cell>
          <cell r="BU114">
            <v>285.50926599970887</v>
          </cell>
          <cell r="BV114">
            <v>1532.680205653397</v>
          </cell>
          <cell r="BW114">
            <v>152.41861880133862</v>
          </cell>
          <cell r="BX114">
            <v>969.67651757188469</v>
          </cell>
          <cell r="BY114">
            <v>739.11593685319554</v>
          </cell>
          <cell r="BZ114">
            <v>3368.5519494552127</v>
          </cell>
          <cell r="CA114">
            <v>1644.6786382327552</v>
          </cell>
          <cell r="CB114">
            <v>338.3372037556511</v>
          </cell>
          <cell r="CC114">
            <v>2010.3515632379326</v>
          </cell>
          <cell r="CD114">
            <v>-398.65605390927408</v>
          </cell>
          <cell r="CE114">
            <v>463.15426328688216</v>
          </cell>
          <cell r="CF114">
            <v>723.0926806253043</v>
          </cell>
          <cell r="CG114">
            <v>-733.66419522857029</v>
          </cell>
          <cell r="CH114">
            <v>448.22293600058595</v>
          </cell>
          <cell r="CI114">
            <v>26.230114434027428</v>
          </cell>
          <cell r="CJ114">
            <v>438.74450336264874</v>
          </cell>
          <cell r="CK114">
            <v>-2352.4147715834956</v>
          </cell>
          <cell r="CL114">
            <v>125.29508226262772</v>
          </cell>
          <cell r="CM114">
            <v>-167.80955161714735</v>
          </cell>
          <cell r="CN114">
            <v>-88.963482333789159</v>
          </cell>
          <cell r="CO114">
            <v>-52.839156773712332</v>
          </cell>
          <cell r="CP114">
            <v>843.02376708909878</v>
          </cell>
          <cell r="CQ114">
            <v>-152.05010609898</v>
          </cell>
          <cell r="CR114">
            <v>-244.00021400882304</v>
          </cell>
          <cell r="CS114">
            <v>-2603.297813543988</v>
          </cell>
        </row>
        <row r="115">
          <cell r="AM115">
            <v>97.714121003091165</v>
          </cell>
        </row>
      </sheetData>
      <sheetData sheetId="19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 refreshError="1"/>
      <sheetData sheetId="28"/>
      <sheetData sheetId="29"/>
      <sheetData sheetId="30"/>
      <sheetData sheetId="31">
        <row r="12">
          <cell r="CY12">
            <v>1.6172475832008542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metra_Results_ft"/>
      <sheetName val="Demetra_Results_fa"/>
      <sheetName val="q"/>
      <sheetName val="Demetra_Results_fa_f"/>
      <sheetName val="Demetra_Results_ft_f"/>
      <sheetName val="Demetra_Parameters"/>
      <sheetName val="U"/>
      <sheetName val="Inflow-outflow"/>
      <sheetName val="Vacancy flow megbontás"/>
      <sheetName val="Beveridge (nem tám.)"/>
      <sheetName val="Tightness"/>
      <sheetName val="Beveridge"/>
      <sheetName val="Vacancy+U"/>
      <sheetName val="Létszámleépítések"/>
      <sheetName val="Inflow"/>
      <sheetName val="Outflow"/>
      <sheetName val="date"/>
    </sheetNames>
    <sheetDataSet>
      <sheetData sheetId="0"/>
      <sheetData sheetId="1"/>
      <sheetData sheetId="2"/>
      <sheetData sheetId="3">
        <row r="2">
          <cell r="A2">
            <v>33970</v>
          </cell>
        </row>
        <row r="3">
          <cell r="A3">
            <v>34060</v>
          </cell>
        </row>
        <row r="4">
          <cell r="A4">
            <v>34151</v>
          </cell>
        </row>
        <row r="5">
          <cell r="A5">
            <v>34243</v>
          </cell>
        </row>
        <row r="6">
          <cell r="A6">
            <v>34335</v>
          </cell>
        </row>
        <row r="7">
          <cell r="A7">
            <v>34425</v>
          </cell>
        </row>
        <row r="8">
          <cell r="A8">
            <v>34516</v>
          </cell>
        </row>
        <row r="9">
          <cell r="A9">
            <v>34608</v>
          </cell>
        </row>
        <row r="10">
          <cell r="A10">
            <v>34700</v>
          </cell>
        </row>
        <row r="11">
          <cell r="A11">
            <v>34790</v>
          </cell>
        </row>
        <row r="12">
          <cell r="A12">
            <v>34881</v>
          </cell>
        </row>
        <row r="13">
          <cell r="A13">
            <v>34973</v>
          </cell>
        </row>
        <row r="14">
          <cell r="A14">
            <v>35065</v>
          </cell>
        </row>
        <row r="15">
          <cell r="A15">
            <v>35156</v>
          </cell>
        </row>
        <row r="16">
          <cell r="A16">
            <v>35247</v>
          </cell>
        </row>
        <row r="17">
          <cell r="A17">
            <v>35339</v>
          </cell>
        </row>
        <row r="18">
          <cell r="A18">
            <v>35431</v>
          </cell>
        </row>
        <row r="19">
          <cell r="A19">
            <v>35521</v>
          </cell>
        </row>
        <row r="20">
          <cell r="A20">
            <v>35612</v>
          </cell>
        </row>
        <row r="21">
          <cell r="A21">
            <v>35704</v>
          </cell>
        </row>
        <row r="22">
          <cell r="A22">
            <v>35796</v>
          </cell>
        </row>
        <row r="23">
          <cell r="A23">
            <v>35886</v>
          </cell>
        </row>
        <row r="24">
          <cell r="A24">
            <v>35977</v>
          </cell>
        </row>
        <row r="25">
          <cell r="A25">
            <v>36069</v>
          </cell>
        </row>
        <row r="26">
          <cell r="A26">
            <v>36161</v>
          </cell>
        </row>
        <row r="27">
          <cell r="A27">
            <v>36251</v>
          </cell>
        </row>
        <row r="28">
          <cell r="A28">
            <v>36342</v>
          </cell>
        </row>
        <row r="29">
          <cell r="A29">
            <v>36434</v>
          </cell>
        </row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dpsz"/>
      <sheetName val="savos"/>
      <sheetName val="area_fd"/>
      <sheetName val="area_psz"/>
      <sheetName val="area_vers"/>
      <sheetName val="date"/>
      <sheetName val="area"/>
      <sheetName val="ESI"/>
      <sheetName val="Sheet1"/>
      <sheetName val="standard túlór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>
            <v>34700</v>
          </cell>
          <cell r="B2" t="str">
            <v>1995 I. n.év</v>
          </cell>
        </row>
        <row r="3">
          <cell r="A3">
            <v>34790</v>
          </cell>
        </row>
        <row r="4">
          <cell r="A4">
            <v>34881</v>
          </cell>
        </row>
        <row r="5">
          <cell r="A5">
            <v>34973</v>
          </cell>
        </row>
        <row r="6">
          <cell r="A6">
            <v>35065</v>
          </cell>
        </row>
        <row r="7">
          <cell r="A7">
            <v>35156</v>
          </cell>
        </row>
        <row r="8">
          <cell r="A8">
            <v>35247</v>
          </cell>
        </row>
        <row r="9">
          <cell r="A9">
            <v>35339</v>
          </cell>
        </row>
        <row r="10">
          <cell r="A10">
            <v>35431</v>
          </cell>
        </row>
        <row r="11">
          <cell r="A11">
            <v>35521</v>
          </cell>
        </row>
        <row r="12">
          <cell r="A12">
            <v>35612</v>
          </cell>
        </row>
        <row r="13">
          <cell r="A13">
            <v>35704</v>
          </cell>
        </row>
        <row r="14">
          <cell r="A14">
            <v>35796</v>
          </cell>
        </row>
        <row r="15">
          <cell r="A15">
            <v>35886</v>
          </cell>
        </row>
        <row r="16">
          <cell r="A16">
            <v>35977</v>
          </cell>
        </row>
        <row r="17">
          <cell r="A17">
            <v>36069</v>
          </cell>
        </row>
        <row r="18">
          <cell r="A18">
            <v>36161</v>
          </cell>
        </row>
        <row r="19">
          <cell r="A19">
            <v>36251</v>
          </cell>
        </row>
        <row r="20">
          <cell r="A20">
            <v>36342</v>
          </cell>
        </row>
        <row r="21">
          <cell r="A21">
            <v>36434</v>
          </cell>
        </row>
        <row r="22">
          <cell r="A22">
            <v>36526</v>
          </cell>
        </row>
        <row r="23">
          <cell r="A23">
            <v>36617</v>
          </cell>
        </row>
        <row r="24">
          <cell r="A24">
            <v>36708</v>
          </cell>
        </row>
        <row r="25">
          <cell r="A25">
            <v>36800</v>
          </cell>
        </row>
        <row r="26">
          <cell r="A26">
            <v>36892</v>
          </cell>
        </row>
        <row r="27">
          <cell r="A27">
            <v>36982</v>
          </cell>
        </row>
        <row r="28">
          <cell r="A28">
            <v>37073</v>
          </cell>
        </row>
        <row r="29">
          <cell r="A29">
            <v>37165</v>
          </cell>
        </row>
        <row r="30">
          <cell r="A30">
            <v>37257</v>
          </cell>
        </row>
        <row r="31">
          <cell r="A31">
            <v>37347</v>
          </cell>
        </row>
        <row r="32">
          <cell r="A32">
            <v>37438</v>
          </cell>
        </row>
        <row r="33">
          <cell r="A33">
            <v>37530</v>
          </cell>
        </row>
        <row r="34">
          <cell r="A34">
            <v>37622</v>
          </cell>
        </row>
        <row r="35">
          <cell r="A35">
            <v>37712</v>
          </cell>
        </row>
        <row r="36">
          <cell r="A36">
            <v>37803</v>
          </cell>
        </row>
        <row r="37">
          <cell r="A37">
            <v>37895</v>
          </cell>
        </row>
        <row r="38">
          <cell r="A38">
            <v>37987</v>
          </cell>
        </row>
        <row r="39">
          <cell r="A39">
            <v>38078</v>
          </cell>
        </row>
        <row r="40">
          <cell r="A40">
            <v>38169</v>
          </cell>
        </row>
        <row r="41">
          <cell r="A41">
            <v>38261</v>
          </cell>
        </row>
        <row r="42">
          <cell r="A42">
            <v>38353</v>
          </cell>
        </row>
        <row r="43">
          <cell r="A43">
            <v>38443</v>
          </cell>
        </row>
        <row r="44">
          <cell r="A44">
            <v>38534</v>
          </cell>
        </row>
        <row r="45">
          <cell r="A45">
            <v>38626</v>
          </cell>
        </row>
        <row r="46">
          <cell r="A46">
            <v>38718</v>
          </cell>
        </row>
        <row r="47">
          <cell r="A47">
            <v>38808</v>
          </cell>
        </row>
        <row r="48">
          <cell r="A48">
            <v>38899</v>
          </cell>
        </row>
        <row r="49">
          <cell r="A49">
            <v>38991</v>
          </cell>
        </row>
        <row r="50">
          <cell r="A50">
            <v>39083</v>
          </cell>
        </row>
        <row r="51">
          <cell r="A51">
            <v>39173</v>
          </cell>
        </row>
        <row r="52">
          <cell r="A52">
            <v>39264</v>
          </cell>
        </row>
        <row r="53">
          <cell r="A53">
            <v>39356</v>
          </cell>
        </row>
        <row r="54">
          <cell r="A54">
            <v>39448</v>
          </cell>
        </row>
        <row r="55">
          <cell r="A55">
            <v>39539</v>
          </cell>
        </row>
        <row r="56">
          <cell r="A56">
            <v>39630</v>
          </cell>
        </row>
        <row r="57">
          <cell r="A57">
            <v>39722</v>
          </cell>
        </row>
        <row r="58">
          <cell r="A58">
            <v>39814</v>
          </cell>
        </row>
        <row r="59">
          <cell r="A59">
            <v>39904</v>
          </cell>
        </row>
        <row r="60">
          <cell r="A60">
            <v>39995</v>
          </cell>
        </row>
        <row r="61">
          <cell r="A61">
            <v>40087</v>
          </cell>
        </row>
        <row r="62">
          <cell r="A62">
            <v>40179</v>
          </cell>
        </row>
        <row r="63">
          <cell r="A63">
            <v>40269</v>
          </cell>
        </row>
        <row r="64">
          <cell r="A64">
            <v>40360</v>
          </cell>
        </row>
        <row r="65">
          <cell r="A65">
            <v>40452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</sheetData>
      <sheetData sheetId="6">
        <row r="2">
          <cell r="A2">
            <v>34700</v>
          </cell>
          <cell r="B2">
            <v>4.2178823439665471E-3</v>
          </cell>
          <cell r="C2">
            <v>3.5787233847409505E-2</v>
          </cell>
          <cell r="D2">
            <v>-5.453962546941462E-2</v>
          </cell>
          <cell r="E2">
            <v>5.6297065839865039E-2</v>
          </cell>
        </row>
      </sheetData>
      <sheetData sheetId="7">
        <row r="2">
          <cell r="B2">
            <v>6.3165552890967411E-3</v>
          </cell>
          <cell r="C2">
            <v>3.3975500455648393E-2</v>
          </cell>
          <cell r="D2">
            <v>-6.4886733227519436E-2</v>
          </cell>
        </row>
      </sheetData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ációk"/>
      <sheetName val="date"/>
      <sheetName val="p_yoy"/>
      <sheetName val="p_mom"/>
      <sheetName val="p_szintek"/>
      <sheetName val="p_yoy_reciprok"/>
      <sheetName val="v"/>
      <sheetName val="v_éves"/>
      <sheetName val="volumenek"/>
      <sheetName val="volumen_yoy"/>
      <sheetName val="indexek"/>
      <sheetName val="p_kontribúció"/>
      <sheetName val="ábra_adatok_M"/>
      <sheetName val="ábra_adatok_Q"/>
      <sheetName val="cserearány_gázár (2)"/>
      <sheetName val="Cserearány_decomp"/>
      <sheetName val="exportár"/>
      <sheetName val="importár"/>
      <sheetName val="Chart1"/>
      <sheetName val="számított_eredeti"/>
      <sheetName val="számított_eredeti_yoy"/>
      <sheetName val="deflátorok"/>
      <sheetName val="cserearány"/>
      <sheetName val="cserearány_energia"/>
      <sheetName val="külker_egyenleg"/>
      <sheetName val="imf_data"/>
      <sheetName val="világpiaci_árak"/>
      <sheetName val="korrelációk"/>
      <sheetName val="Gázár USD"/>
      <sheetName val="Gázár EUR"/>
      <sheetName val="3.6.9."/>
      <sheetName val="cserearány_gázár (3)"/>
    </sheetNames>
    <sheetDataSet>
      <sheetData sheetId="0"/>
      <sheetData sheetId="1">
        <row r="2">
          <cell r="A2">
            <v>37622</v>
          </cell>
        </row>
        <row r="3">
          <cell r="A3">
            <v>37653</v>
          </cell>
        </row>
        <row r="4">
          <cell r="A4">
            <v>37681</v>
          </cell>
        </row>
        <row r="5">
          <cell r="A5">
            <v>37712</v>
          </cell>
        </row>
        <row r="6">
          <cell r="A6">
            <v>37742</v>
          </cell>
        </row>
        <row r="7">
          <cell r="A7">
            <v>37773</v>
          </cell>
        </row>
        <row r="8">
          <cell r="A8">
            <v>37803</v>
          </cell>
        </row>
        <row r="9">
          <cell r="A9">
            <v>37834</v>
          </cell>
        </row>
        <row r="10">
          <cell r="A10">
            <v>37865</v>
          </cell>
        </row>
        <row r="11">
          <cell r="A11">
            <v>37895</v>
          </cell>
        </row>
        <row r="12">
          <cell r="A12">
            <v>37926</v>
          </cell>
        </row>
        <row r="13">
          <cell r="A13">
            <v>37956</v>
          </cell>
        </row>
        <row r="14">
          <cell r="A14">
            <v>37987</v>
          </cell>
        </row>
        <row r="15">
          <cell r="A15">
            <v>38018</v>
          </cell>
        </row>
        <row r="16">
          <cell r="A16">
            <v>38047</v>
          </cell>
        </row>
        <row r="17">
          <cell r="A17">
            <v>38078</v>
          </cell>
        </row>
        <row r="18">
          <cell r="A18">
            <v>38108</v>
          </cell>
        </row>
        <row r="19">
          <cell r="A19">
            <v>38139</v>
          </cell>
        </row>
        <row r="20">
          <cell r="A20">
            <v>38169</v>
          </cell>
        </row>
        <row r="21">
          <cell r="A21">
            <v>38200</v>
          </cell>
        </row>
        <row r="22">
          <cell r="A22">
            <v>38231</v>
          </cell>
        </row>
        <row r="23">
          <cell r="A23">
            <v>38261</v>
          </cell>
        </row>
        <row r="24">
          <cell r="A24">
            <v>38292</v>
          </cell>
        </row>
        <row r="25">
          <cell r="A25">
            <v>38322</v>
          </cell>
        </row>
        <row r="26">
          <cell r="A26">
            <v>38353</v>
          </cell>
        </row>
        <row r="27">
          <cell r="A27">
            <v>38384</v>
          </cell>
        </row>
        <row r="28">
          <cell r="A28">
            <v>38412</v>
          </cell>
        </row>
        <row r="29">
          <cell r="A29">
            <v>38443</v>
          </cell>
        </row>
        <row r="30">
          <cell r="A30">
            <v>38473</v>
          </cell>
        </row>
        <row r="31">
          <cell r="A31">
            <v>38504</v>
          </cell>
        </row>
        <row r="32">
          <cell r="A32">
            <v>38534</v>
          </cell>
        </row>
        <row r="33">
          <cell r="A33">
            <v>38565</v>
          </cell>
        </row>
        <row r="34">
          <cell r="A34">
            <v>38596</v>
          </cell>
        </row>
        <row r="35">
          <cell r="A35">
            <v>38626</v>
          </cell>
        </row>
        <row r="36">
          <cell r="A36">
            <v>38657</v>
          </cell>
        </row>
        <row r="37">
          <cell r="A37">
            <v>38687</v>
          </cell>
        </row>
        <row r="38">
          <cell r="A38">
            <v>38718</v>
          </cell>
        </row>
        <row r="39">
          <cell r="A39">
            <v>38749</v>
          </cell>
        </row>
        <row r="40">
          <cell r="A40">
            <v>38777</v>
          </cell>
        </row>
        <row r="41">
          <cell r="A41">
            <v>38808</v>
          </cell>
        </row>
        <row r="42">
          <cell r="A42">
            <v>38838</v>
          </cell>
        </row>
        <row r="43">
          <cell r="A43">
            <v>38869</v>
          </cell>
        </row>
        <row r="44">
          <cell r="A44">
            <v>38899</v>
          </cell>
        </row>
        <row r="45">
          <cell r="A45">
            <v>38930</v>
          </cell>
        </row>
        <row r="46">
          <cell r="A46">
            <v>38961</v>
          </cell>
        </row>
        <row r="47">
          <cell r="A47">
            <v>38991</v>
          </cell>
        </row>
        <row r="48">
          <cell r="A48">
            <v>39022</v>
          </cell>
        </row>
        <row r="49">
          <cell r="A49">
            <v>39052</v>
          </cell>
        </row>
        <row r="50">
          <cell r="A50">
            <v>39083</v>
          </cell>
        </row>
        <row r="51">
          <cell r="A51">
            <v>39114</v>
          </cell>
        </row>
        <row r="52">
          <cell r="A52">
            <v>39142</v>
          </cell>
        </row>
        <row r="53">
          <cell r="A53">
            <v>39173</v>
          </cell>
        </row>
        <row r="54">
          <cell r="A54">
            <v>39203</v>
          </cell>
        </row>
        <row r="55">
          <cell r="A55">
            <v>39234</v>
          </cell>
        </row>
        <row r="56">
          <cell r="A56">
            <v>39264</v>
          </cell>
        </row>
        <row r="57">
          <cell r="A57">
            <v>39295</v>
          </cell>
        </row>
        <row r="58">
          <cell r="A58">
            <v>39326</v>
          </cell>
        </row>
        <row r="59">
          <cell r="A59">
            <v>39356</v>
          </cell>
        </row>
        <row r="60">
          <cell r="A60">
            <v>39387</v>
          </cell>
        </row>
        <row r="61">
          <cell r="A61">
            <v>39417</v>
          </cell>
        </row>
        <row r="62">
          <cell r="A62">
            <v>39448</v>
          </cell>
        </row>
        <row r="63">
          <cell r="A63">
            <v>39479</v>
          </cell>
        </row>
        <row r="64">
          <cell r="A64">
            <v>39508</v>
          </cell>
        </row>
        <row r="65">
          <cell r="A65">
            <v>39539</v>
          </cell>
        </row>
        <row r="66">
          <cell r="A66">
            <v>39569</v>
          </cell>
        </row>
        <row r="67">
          <cell r="A67">
            <v>39600</v>
          </cell>
        </row>
        <row r="68">
          <cell r="A68">
            <v>39630</v>
          </cell>
        </row>
        <row r="69">
          <cell r="A69">
            <v>39661</v>
          </cell>
        </row>
        <row r="70">
          <cell r="A70">
            <v>39692</v>
          </cell>
        </row>
        <row r="71">
          <cell r="A71">
            <v>39722</v>
          </cell>
        </row>
        <row r="72">
          <cell r="A72">
            <v>39753</v>
          </cell>
        </row>
        <row r="73">
          <cell r="A73">
            <v>39783</v>
          </cell>
        </row>
        <row r="74">
          <cell r="A74">
            <v>39814</v>
          </cell>
        </row>
        <row r="75">
          <cell r="A75">
            <v>39845</v>
          </cell>
        </row>
        <row r="76">
          <cell r="A76">
            <v>39873</v>
          </cell>
        </row>
        <row r="77">
          <cell r="A77">
            <v>39904</v>
          </cell>
        </row>
        <row r="78">
          <cell r="A78">
            <v>39934</v>
          </cell>
        </row>
        <row r="79">
          <cell r="A79">
            <v>39965</v>
          </cell>
        </row>
        <row r="80">
          <cell r="A80">
            <v>39995</v>
          </cell>
        </row>
        <row r="81">
          <cell r="A81">
            <v>40026</v>
          </cell>
        </row>
        <row r="82">
          <cell r="A82">
            <v>40057</v>
          </cell>
        </row>
        <row r="83">
          <cell r="A83">
            <v>40087</v>
          </cell>
        </row>
        <row r="84">
          <cell r="A84">
            <v>40118</v>
          </cell>
        </row>
        <row r="85">
          <cell r="A85">
            <v>40148</v>
          </cell>
        </row>
        <row r="86">
          <cell r="A86">
            <v>40179</v>
          </cell>
        </row>
        <row r="87">
          <cell r="A87">
            <v>40210</v>
          </cell>
        </row>
        <row r="88">
          <cell r="A88">
            <v>40238</v>
          </cell>
        </row>
        <row r="89">
          <cell r="A89">
            <v>40269</v>
          </cell>
        </row>
        <row r="90">
          <cell r="A90">
            <v>40299</v>
          </cell>
        </row>
        <row r="91">
          <cell r="A91">
            <v>40330</v>
          </cell>
        </row>
        <row r="92">
          <cell r="A92">
            <v>40360</v>
          </cell>
        </row>
        <row r="93">
          <cell r="A93">
            <v>40391</v>
          </cell>
        </row>
        <row r="94">
          <cell r="A94">
            <v>40422</v>
          </cell>
        </row>
        <row r="95">
          <cell r="A95">
            <v>40452</v>
          </cell>
        </row>
        <row r="96">
          <cell r="A96">
            <v>40483</v>
          </cell>
        </row>
        <row r="97">
          <cell r="A97">
            <v>40513</v>
          </cell>
        </row>
        <row r="98">
          <cell r="A98">
            <v>40544</v>
          </cell>
        </row>
        <row r="99">
          <cell r="A99">
            <v>40575</v>
          </cell>
        </row>
        <row r="100">
          <cell r="A100">
            <v>40603</v>
          </cell>
        </row>
        <row r="101">
          <cell r="A101">
            <v>40634</v>
          </cell>
        </row>
        <row r="102">
          <cell r="A102">
            <v>40664</v>
          </cell>
        </row>
        <row r="103">
          <cell r="A103">
            <v>40695</v>
          </cell>
        </row>
        <row r="104">
          <cell r="A104">
            <v>40725</v>
          </cell>
        </row>
        <row r="105">
          <cell r="A105">
            <v>40756</v>
          </cell>
        </row>
        <row r="106">
          <cell r="A106">
            <v>40787</v>
          </cell>
        </row>
        <row r="107">
          <cell r="A107">
            <v>40817</v>
          </cell>
        </row>
        <row r="108">
          <cell r="A108">
            <v>40848</v>
          </cell>
        </row>
        <row r="109">
          <cell r="A109">
            <v>40878</v>
          </cell>
        </row>
        <row r="110">
          <cell r="A110">
            <v>40909</v>
          </cell>
        </row>
        <row r="111">
          <cell r="A111">
            <v>40940</v>
          </cell>
        </row>
        <row r="112">
          <cell r="A112">
            <v>40969</v>
          </cell>
        </row>
        <row r="113">
          <cell r="A113">
            <v>41000</v>
          </cell>
        </row>
        <row r="114">
          <cell r="A114">
            <v>41030</v>
          </cell>
        </row>
        <row r="115">
          <cell r="A115">
            <v>41061</v>
          </cell>
        </row>
        <row r="116">
          <cell r="A116">
            <v>41091</v>
          </cell>
        </row>
        <row r="117">
          <cell r="A117">
            <v>41122</v>
          </cell>
        </row>
        <row r="118">
          <cell r="A118">
            <v>41153</v>
          </cell>
        </row>
        <row r="119">
          <cell r="A119">
            <v>41183</v>
          </cell>
        </row>
        <row r="120">
          <cell r="A120">
            <v>41214</v>
          </cell>
        </row>
        <row r="121">
          <cell r="A121">
            <v>41244</v>
          </cell>
        </row>
        <row r="122">
          <cell r="A122">
            <v>41275</v>
          </cell>
        </row>
        <row r="123">
          <cell r="A123">
            <v>41306</v>
          </cell>
        </row>
        <row r="124">
          <cell r="A124">
            <v>41334</v>
          </cell>
        </row>
        <row r="125">
          <cell r="A125">
            <v>41365</v>
          </cell>
        </row>
        <row r="126">
          <cell r="A126">
            <v>41395</v>
          </cell>
        </row>
        <row r="127">
          <cell r="A127">
            <v>41426</v>
          </cell>
        </row>
        <row r="128">
          <cell r="A128">
            <v>41456</v>
          </cell>
        </row>
        <row r="129">
          <cell r="A129">
            <v>41487</v>
          </cell>
        </row>
        <row r="130">
          <cell r="A130">
            <v>41518</v>
          </cell>
        </row>
        <row r="131">
          <cell r="A131">
            <v>41548</v>
          </cell>
        </row>
        <row r="132">
          <cell r="A132">
            <v>41579</v>
          </cell>
        </row>
        <row r="133">
          <cell r="A133">
            <v>41609</v>
          </cell>
        </row>
        <row r="134">
          <cell r="A134">
            <v>41640</v>
          </cell>
        </row>
        <row r="135">
          <cell r="A135">
            <v>41671</v>
          </cell>
        </row>
        <row r="136">
          <cell r="A136">
            <v>41699</v>
          </cell>
        </row>
        <row r="137">
          <cell r="A137">
            <v>41730</v>
          </cell>
        </row>
        <row r="138">
          <cell r="A138">
            <v>41760</v>
          </cell>
        </row>
        <row r="139">
          <cell r="A139">
            <v>41791</v>
          </cell>
        </row>
        <row r="140">
          <cell r="A140">
            <v>41821</v>
          </cell>
        </row>
        <row r="141">
          <cell r="A141">
            <v>41852</v>
          </cell>
        </row>
        <row r="142">
          <cell r="A142">
            <v>41883</v>
          </cell>
        </row>
        <row r="143">
          <cell r="A143">
            <v>41913</v>
          </cell>
        </row>
        <row r="144">
          <cell r="A144">
            <v>41944</v>
          </cell>
        </row>
        <row r="145">
          <cell r="A145">
            <v>41974</v>
          </cell>
        </row>
        <row r="146">
          <cell r="A146">
            <v>42005</v>
          </cell>
        </row>
        <row r="147">
          <cell r="A147">
            <v>42036</v>
          </cell>
        </row>
        <row r="148">
          <cell r="A148">
            <v>42064</v>
          </cell>
        </row>
        <row r="149">
          <cell r="A149">
            <v>42095</v>
          </cell>
        </row>
        <row r="150">
          <cell r="A150">
            <v>42125</v>
          </cell>
        </row>
        <row r="151">
          <cell r="A151">
            <v>42156</v>
          </cell>
        </row>
        <row r="152">
          <cell r="A152">
            <v>42186</v>
          </cell>
        </row>
        <row r="153">
          <cell r="A153">
            <v>42217</v>
          </cell>
        </row>
        <row r="154">
          <cell r="A154">
            <v>42248</v>
          </cell>
        </row>
        <row r="155">
          <cell r="A155">
            <v>42278</v>
          </cell>
        </row>
        <row r="156">
          <cell r="A156">
            <v>42309</v>
          </cell>
        </row>
        <row r="157">
          <cell r="A157">
            <v>42339</v>
          </cell>
        </row>
        <row r="158">
          <cell r="A158">
            <v>42370</v>
          </cell>
        </row>
        <row r="159">
          <cell r="A159">
            <v>42401</v>
          </cell>
        </row>
        <row r="160">
          <cell r="A160">
            <v>42430</v>
          </cell>
        </row>
        <row r="161">
          <cell r="A161">
            <v>42461</v>
          </cell>
        </row>
        <row r="162">
          <cell r="A162">
            <v>42491</v>
          </cell>
        </row>
        <row r="163">
          <cell r="A163">
            <v>42522</v>
          </cell>
        </row>
        <row r="164">
          <cell r="A164">
            <v>42552</v>
          </cell>
        </row>
        <row r="165">
          <cell r="A165">
            <v>42583</v>
          </cell>
        </row>
        <row r="166">
          <cell r="A166">
            <v>42614</v>
          </cell>
        </row>
        <row r="167">
          <cell r="A167">
            <v>42644</v>
          </cell>
        </row>
        <row r="168">
          <cell r="A168">
            <v>42675</v>
          </cell>
        </row>
        <row r="169">
          <cell r="A169">
            <v>42705</v>
          </cell>
        </row>
        <row r="170">
          <cell r="A170">
            <v>42736</v>
          </cell>
        </row>
        <row r="171">
          <cell r="A171">
            <v>42767</v>
          </cell>
        </row>
        <row r="172">
          <cell r="A172">
            <v>42795</v>
          </cell>
        </row>
        <row r="173">
          <cell r="A173">
            <v>42826</v>
          </cell>
        </row>
        <row r="174">
          <cell r="A174">
            <v>42856</v>
          </cell>
        </row>
        <row r="175">
          <cell r="A175">
            <v>42887</v>
          </cell>
        </row>
        <row r="176">
          <cell r="A176">
            <v>42917</v>
          </cell>
        </row>
        <row r="177">
          <cell r="A177">
            <v>42948</v>
          </cell>
        </row>
        <row r="178">
          <cell r="A178">
            <v>42979</v>
          </cell>
        </row>
        <row r="179">
          <cell r="A179">
            <v>43009</v>
          </cell>
        </row>
        <row r="180">
          <cell r="A180">
            <v>43040</v>
          </cell>
        </row>
        <row r="181">
          <cell r="A181">
            <v>43070</v>
          </cell>
        </row>
        <row r="182">
          <cell r="A182">
            <v>43101</v>
          </cell>
        </row>
        <row r="183">
          <cell r="A183">
            <v>43132</v>
          </cell>
        </row>
        <row r="184">
          <cell r="A184">
            <v>43160</v>
          </cell>
        </row>
        <row r="185">
          <cell r="A185">
            <v>43191</v>
          </cell>
        </row>
        <row r="186">
          <cell r="A186">
            <v>43221</v>
          </cell>
        </row>
        <row r="187">
          <cell r="A187">
            <v>43252</v>
          </cell>
        </row>
        <row r="188">
          <cell r="A188">
            <v>43282</v>
          </cell>
        </row>
        <row r="189">
          <cell r="A189">
            <v>43313</v>
          </cell>
        </row>
        <row r="190">
          <cell r="A190">
            <v>43344</v>
          </cell>
        </row>
        <row r="191">
          <cell r="A191">
            <v>43374</v>
          </cell>
        </row>
        <row r="192">
          <cell r="A192">
            <v>43405</v>
          </cell>
        </row>
        <row r="193">
          <cell r="A193">
            <v>43435</v>
          </cell>
        </row>
        <row r="194">
          <cell r="A194">
            <v>43466</v>
          </cell>
        </row>
        <row r="195">
          <cell r="A195">
            <v>43497</v>
          </cell>
        </row>
        <row r="196">
          <cell r="A196">
            <v>43525</v>
          </cell>
        </row>
        <row r="197">
          <cell r="A197">
            <v>43556</v>
          </cell>
        </row>
        <row r="198">
          <cell r="A198">
            <v>43586</v>
          </cell>
        </row>
        <row r="199">
          <cell r="A199">
            <v>43617</v>
          </cell>
        </row>
        <row r="200">
          <cell r="A200">
            <v>43647</v>
          </cell>
        </row>
      </sheetData>
      <sheetData sheetId="2"/>
      <sheetData sheetId="3"/>
      <sheetData sheetId="4">
        <row r="147">
          <cell r="B147">
            <v>121.43243328749051</v>
          </cell>
        </row>
      </sheetData>
      <sheetData sheetId="5"/>
      <sheetData sheetId="6">
        <row r="147">
          <cell r="B147">
            <v>1905.409121527</v>
          </cell>
        </row>
      </sheetData>
      <sheetData sheetId="7"/>
      <sheetData sheetId="8">
        <row r="147">
          <cell r="B147">
            <v>1569.1105497457636</v>
          </cell>
        </row>
      </sheetData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Nem p. v. sz. nettó fin."/>
      <sheetName val="Ch_Nem p. v. sz. nettó fin._EN"/>
      <sheetName val="Info"/>
      <sheetName val="Vallaltern"/>
      <sheetName val="Ch_Vallalat_finkepesseg"/>
      <sheetName val="Ch_Vallalat_finkepesseg_EN"/>
    </sheetNames>
    <sheetDataSet>
      <sheetData sheetId="0" refreshError="1"/>
      <sheetData sheetId="1" refreshError="1"/>
      <sheetData sheetId="2"/>
      <sheetData sheetId="3">
        <row r="2">
          <cell r="F2" t="str">
            <v>1997. I.</v>
          </cell>
          <cell r="G2">
            <v>-10.092538885239387</v>
          </cell>
          <cell r="H2">
            <v>4.6879794165064812</v>
          </cell>
          <cell r="I2">
            <v>14.28037770230673</v>
          </cell>
        </row>
        <row r="3">
          <cell r="F3" t="str">
            <v>II.</v>
          </cell>
          <cell r="G3">
            <v>-9.5011161984621388</v>
          </cell>
          <cell r="H3">
            <v>6.0868013326724393</v>
          </cell>
          <cell r="I3">
            <v>15.417525592860262</v>
          </cell>
        </row>
        <row r="4">
          <cell r="F4" t="str">
            <v>III.</v>
          </cell>
          <cell r="G4">
            <v>-8.5886097932034104</v>
          </cell>
          <cell r="H4">
            <v>6.7887218214706975</v>
          </cell>
          <cell r="I4">
            <v>15.168270711934229</v>
          </cell>
        </row>
        <row r="5">
          <cell r="F5" t="str">
            <v>IV.</v>
          </cell>
          <cell r="G5">
            <v>-7.184373131370851</v>
          </cell>
          <cell r="H5">
            <v>7.066024247161085</v>
          </cell>
          <cell r="I5">
            <v>17.023539572054428</v>
          </cell>
        </row>
        <row r="6">
          <cell r="F6" t="str">
            <v>1998. I.</v>
          </cell>
          <cell r="G6">
            <v>-11.409630379619202</v>
          </cell>
          <cell r="H6">
            <v>3.8970617000000001</v>
          </cell>
          <cell r="I6">
            <v>13.793074000000001</v>
          </cell>
        </row>
        <row r="7">
          <cell r="F7" t="str">
            <v>II.</v>
          </cell>
          <cell r="G7">
            <v>-10.833011508410651</v>
          </cell>
          <cell r="H7">
            <v>3.5799232999999999</v>
          </cell>
          <cell r="I7">
            <v>13.345385</v>
          </cell>
        </row>
        <row r="8">
          <cell r="F8" t="str">
            <v>III.</v>
          </cell>
          <cell r="G8">
            <v>-7.8815289893918452</v>
          </cell>
          <cell r="H8">
            <v>3.2717901999999999</v>
          </cell>
          <cell r="I8">
            <v>12.08976</v>
          </cell>
        </row>
        <row r="9">
          <cell r="F9" t="str">
            <v>IV.</v>
          </cell>
          <cell r="G9">
            <v>-6.5405434635292954</v>
          </cell>
          <cell r="H9">
            <v>3.4601877000000001</v>
          </cell>
          <cell r="I9">
            <v>10.410227000000001</v>
          </cell>
        </row>
        <row r="10">
          <cell r="F10" t="str">
            <v>1999. I.</v>
          </cell>
          <cell r="G10">
            <v>-8.8017373409751194</v>
          </cell>
          <cell r="H10">
            <v>4.8333689</v>
          </cell>
          <cell r="I10">
            <v>13.893950999999999</v>
          </cell>
        </row>
        <row r="11">
          <cell r="F11" t="str">
            <v>II.</v>
          </cell>
          <cell r="G11">
            <v>-9.6006380006799326</v>
          </cell>
          <cell r="H11">
            <v>4.7475972999999998</v>
          </cell>
          <cell r="I11">
            <v>13.841919000000001</v>
          </cell>
        </row>
        <row r="12">
          <cell r="F12" t="str">
            <v>III.</v>
          </cell>
          <cell r="G12">
            <v>-8.8408626415194629</v>
          </cell>
          <cell r="H12">
            <v>5.468674</v>
          </cell>
          <cell r="I12">
            <v>14.343578000000001</v>
          </cell>
        </row>
        <row r="13">
          <cell r="F13" t="str">
            <v>IV.</v>
          </cell>
          <cell r="G13">
            <v>-10.930833436739633</v>
          </cell>
          <cell r="H13">
            <v>5.1065649000000004</v>
          </cell>
          <cell r="I13">
            <v>16.240265999999998</v>
          </cell>
        </row>
        <row r="14">
          <cell r="F14" t="str">
            <v>2000. I.</v>
          </cell>
          <cell r="G14">
            <v>-10.225825405934547</v>
          </cell>
          <cell r="H14">
            <v>4.7226673000000003</v>
          </cell>
          <cell r="I14">
            <v>14.395904</v>
          </cell>
        </row>
        <row r="15">
          <cell r="F15" t="str">
            <v>II.</v>
          </cell>
          <cell r="G15">
            <v>-9.4919459729228208</v>
          </cell>
          <cell r="H15">
            <v>6.5235254999999999</v>
          </cell>
          <cell r="I15">
            <v>17.522341000000001</v>
          </cell>
        </row>
        <row r="16">
          <cell r="F16" t="str">
            <v>III.</v>
          </cell>
          <cell r="G16">
            <v>-10.549555355337766</v>
          </cell>
          <cell r="H16">
            <v>6.9467803999999997</v>
          </cell>
          <cell r="I16">
            <v>18.722059000000002</v>
          </cell>
        </row>
        <row r="17">
          <cell r="F17" t="str">
            <v>IV.</v>
          </cell>
          <cell r="G17">
            <v>-12.141805278933234</v>
          </cell>
          <cell r="H17">
            <v>7.0921478999999996</v>
          </cell>
          <cell r="I17">
            <v>18.967313000000001</v>
          </cell>
        </row>
        <row r="18">
          <cell r="F18" t="str">
            <v>2001. I.</v>
          </cell>
          <cell r="G18">
            <v>-10.199126302945803</v>
          </cell>
          <cell r="H18">
            <v>7.5305106000000004</v>
          </cell>
          <cell r="I18">
            <v>17.65081</v>
          </cell>
        </row>
        <row r="19">
          <cell r="F19" t="str">
            <v>II.</v>
          </cell>
          <cell r="G19">
            <v>-7.7985012584374775</v>
          </cell>
          <cell r="H19">
            <v>6.5469857999999999</v>
          </cell>
          <cell r="I19">
            <v>13.988427</v>
          </cell>
        </row>
        <row r="20">
          <cell r="F20" t="str">
            <v>III.</v>
          </cell>
          <cell r="G20">
            <v>-5.4770654770317568</v>
          </cell>
          <cell r="H20">
            <v>6.6062538000000002</v>
          </cell>
          <cell r="I20">
            <v>12.06474</v>
          </cell>
        </row>
        <row r="21">
          <cell r="F21" t="str">
            <v>IV.</v>
          </cell>
          <cell r="G21">
            <v>-1.8588636697172201</v>
          </cell>
          <cell r="H21">
            <v>7.3283122000000001</v>
          </cell>
          <cell r="I21">
            <v>10.339734999999999</v>
          </cell>
        </row>
        <row r="22">
          <cell r="F22" t="str">
            <v>2002. I.</v>
          </cell>
          <cell r="G22">
            <v>-0.77768353704968651</v>
          </cell>
          <cell r="H22">
            <v>6.4433596</v>
          </cell>
          <cell r="I22">
            <v>6.5061118999999996</v>
          </cell>
        </row>
        <row r="23">
          <cell r="F23" t="str">
            <v>II.</v>
          </cell>
          <cell r="G23">
            <v>-1.0973821079511585</v>
          </cell>
          <cell r="H23">
            <v>7.4730239999999997</v>
          </cell>
          <cell r="I23">
            <v>8.6406756999999992</v>
          </cell>
        </row>
        <row r="24">
          <cell r="F24" t="str">
            <v>III.</v>
          </cell>
          <cell r="G24">
            <v>0.24708486956155798</v>
          </cell>
          <cell r="H24">
            <v>6.9772799000000001</v>
          </cell>
          <cell r="I24">
            <v>6.3342935999999996</v>
          </cell>
        </row>
        <row r="25">
          <cell r="F25" t="str">
            <v>IV.</v>
          </cell>
          <cell r="G25">
            <v>1.6401568014804058</v>
          </cell>
          <cell r="H25">
            <v>7.6140394000000002</v>
          </cell>
          <cell r="I25">
            <v>6.4048990000000003</v>
          </cell>
        </row>
        <row r="26">
          <cell r="F26" t="str">
            <v>2003. I.</v>
          </cell>
          <cell r="G26">
            <v>5.764434047105569E-2</v>
          </cell>
          <cell r="H26">
            <v>6.7377035000000003</v>
          </cell>
          <cell r="I26">
            <v>6.8591207000000001</v>
          </cell>
        </row>
        <row r="27">
          <cell r="F27" t="str">
            <v>II.</v>
          </cell>
          <cell r="G27">
            <v>-0.27037355563198062</v>
          </cell>
          <cell r="H27">
            <v>8.3190003000000008</v>
          </cell>
          <cell r="I27">
            <v>8.1153048000000005</v>
          </cell>
        </row>
        <row r="28">
          <cell r="F28" t="str">
            <v>III.</v>
          </cell>
          <cell r="G28">
            <v>-1.0898012857467914</v>
          </cell>
          <cell r="H28">
            <v>7.2031479000000003</v>
          </cell>
          <cell r="I28">
            <v>7.3290451000000001</v>
          </cell>
        </row>
        <row r="29">
          <cell r="F29" t="str">
            <v>IV.</v>
          </cell>
          <cell r="G29">
            <v>-1.4532814557450071</v>
          </cell>
          <cell r="H29">
            <v>7.2578088999999997</v>
          </cell>
          <cell r="I29">
            <v>8.7347120999999994</v>
          </cell>
        </row>
        <row r="30">
          <cell r="F30" t="str">
            <v>2004. I.</v>
          </cell>
          <cell r="G30">
            <v>-1.1900461274145886</v>
          </cell>
          <cell r="H30">
            <v>7.1853360000000004</v>
          </cell>
          <cell r="I30">
            <v>9.4221722999999997</v>
          </cell>
        </row>
        <row r="31">
          <cell r="F31" t="str">
            <v>II.</v>
          </cell>
          <cell r="G31">
            <v>-5.9395417140030755</v>
          </cell>
          <cell r="H31">
            <v>5.2595618999999996</v>
          </cell>
          <cell r="I31">
            <v>10.258946</v>
          </cell>
        </row>
        <row r="32">
          <cell r="F32" t="str">
            <v>III.</v>
          </cell>
          <cell r="G32">
            <v>-6.5533878609929062</v>
          </cell>
          <cell r="H32">
            <v>5.7287267999999996</v>
          </cell>
          <cell r="I32">
            <v>11.262214</v>
          </cell>
        </row>
        <row r="33">
          <cell r="F33" t="str">
            <v>IV.</v>
          </cell>
          <cell r="G33">
            <v>-6.8854522631256376</v>
          </cell>
          <cell r="H33">
            <v>5.1413777999999999</v>
          </cell>
          <cell r="I33">
            <v>11.754332</v>
          </cell>
        </row>
        <row r="34">
          <cell r="F34" t="str">
            <v>2005. I.</v>
          </cell>
          <cell r="G34">
            <v>-5.2281495995280682</v>
          </cell>
          <cell r="H34">
            <v>4.2282526999999996</v>
          </cell>
          <cell r="I34">
            <v>9.4873268999999993</v>
          </cell>
        </row>
        <row r="35">
          <cell r="F35" t="str">
            <v>II.</v>
          </cell>
          <cell r="G35">
            <v>-3.370411198374291</v>
          </cell>
          <cell r="H35">
            <v>4.9572259000000001</v>
          </cell>
          <cell r="I35">
            <v>9.6486058000000003</v>
          </cell>
        </row>
        <row r="36">
          <cell r="F36" t="str">
            <v>III.</v>
          </cell>
          <cell r="G36">
            <v>-3.0152967439736575</v>
          </cell>
          <cell r="H36">
            <v>4.8477762000000002</v>
          </cell>
          <cell r="I36">
            <v>8.4371759999999991</v>
          </cell>
        </row>
        <row r="37">
          <cell r="F37" t="str">
            <v>IV.</v>
          </cell>
          <cell r="G37">
            <v>-7.3525205720387161</v>
          </cell>
          <cell r="H37">
            <v>5.2274893999999996</v>
          </cell>
          <cell r="I37">
            <v>10.833384000000001</v>
          </cell>
        </row>
        <row r="38">
          <cell r="F38" t="str">
            <v>2006. I.</v>
          </cell>
          <cell r="G38">
            <v>-1.7653859420636815</v>
          </cell>
          <cell r="H38">
            <v>7.1072281999999998</v>
          </cell>
          <cell r="I38">
            <v>11.606227000000001</v>
          </cell>
        </row>
        <row r="39">
          <cell r="F39" t="str">
            <v>II.</v>
          </cell>
          <cell r="G39">
            <v>-2.4195548385865826</v>
          </cell>
          <cell r="H39">
            <v>6.6921125000000004</v>
          </cell>
          <cell r="I39">
            <v>9.6199177000000002</v>
          </cell>
        </row>
        <row r="40">
          <cell r="F40" t="str">
            <v>III.</v>
          </cell>
          <cell r="G40">
            <v>-4.0779769802118588</v>
          </cell>
          <cell r="H40">
            <v>6.3845406999999996</v>
          </cell>
          <cell r="I40">
            <v>12.457694</v>
          </cell>
        </row>
        <row r="41">
          <cell r="F41" t="str">
            <v>IV.</v>
          </cell>
          <cell r="G41">
            <v>-2.6756737934357822</v>
          </cell>
          <cell r="H41">
            <v>6.3953490000000004</v>
          </cell>
          <cell r="I41">
            <v>10.091715000000001</v>
          </cell>
        </row>
        <row r="42">
          <cell r="F42" t="str">
            <v>2007. I.</v>
          </cell>
          <cell r="G42">
            <v>-2.9388227863729037</v>
          </cell>
          <cell r="H42">
            <v>3.9892021</v>
          </cell>
          <cell r="I42">
            <v>6.5553241</v>
          </cell>
        </row>
        <row r="43">
          <cell r="F43" t="str">
            <v>II.</v>
          </cell>
          <cell r="G43">
            <v>-4.8850560396086218</v>
          </cell>
          <cell r="H43">
            <v>3.9506993000000001</v>
          </cell>
          <cell r="I43">
            <v>9.5199777000000001</v>
          </cell>
        </row>
        <row r="44">
          <cell r="F44" t="str">
            <v>III.</v>
          </cell>
          <cell r="G44">
            <v>-4.5983000950242028</v>
          </cell>
          <cell r="H44">
            <v>4.6674470000000001</v>
          </cell>
          <cell r="I44">
            <v>8.7748152000000008</v>
          </cell>
        </row>
        <row r="45">
          <cell r="F45" t="str">
            <v>IV.</v>
          </cell>
          <cell r="G45">
            <v>-5.5338990604083307</v>
          </cell>
          <cell r="H45">
            <v>4.3226237000000003</v>
          </cell>
          <cell r="I45">
            <v>9.3159217999999999</v>
          </cell>
        </row>
        <row r="46">
          <cell r="F46" t="str">
            <v>2008. I.</v>
          </cell>
          <cell r="G46">
            <v>-6.6391320105729452</v>
          </cell>
          <cell r="H46">
            <v>4.805129</v>
          </cell>
          <cell r="I46">
            <v>12.304378</v>
          </cell>
        </row>
        <row r="47">
          <cell r="F47" t="str">
            <v>II.</v>
          </cell>
          <cell r="G47">
            <v>-5.7628433294723314</v>
          </cell>
          <cell r="H47">
            <v>3.0448349000000001</v>
          </cell>
          <cell r="I47">
            <v>7.2509385000000002</v>
          </cell>
        </row>
        <row r="48">
          <cell r="F48" t="str">
            <v>III.</v>
          </cell>
          <cell r="G48">
            <v>-5.6012234218439625</v>
          </cell>
          <cell r="H48">
            <v>3.7250437999999999</v>
          </cell>
          <cell r="I48">
            <v>11.786110000000001</v>
          </cell>
        </row>
        <row r="49">
          <cell r="F49" t="str">
            <v>IV.</v>
          </cell>
          <cell r="G49">
            <v>-3.5</v>
          </cell>
          <cell r="H49">
            <v>-5.5444332000000003</v>
          </cell>
          <cell r="I49">
            <v>-3.6124980000000004</v>
          </cell>
        </row>
        <row r="50">
          <cell r="F50" t="str">
            <v>2009. I.</v>
          </cell>
          <cell r="G50">
            <v>2.8</v>
          </cell>
          <cell r="H50">
            <v>2.5023181999999999</v>
          </cell>
          <cell r="I50">
            <v>-2.5852686</v>
          </cell>
        </row>
        <row r="51">
          <cell r="F51" t="str">
            <v>II.</v>
          </cell>
          <cell r="G51">
            <v>3.9199677909756159</v>
          </cell>
          <cell r="H51">
            <v>4.0814750000000002</v>
          </cell>
          <cell r="I51">
            <v>2.314527</v>
          </cell>
        </row>
        <row r="52">
          <cell r="F52" t="str">
            <v>III.</v>
          </cell>
          <cell r="G52">
            <v>3.9693313539035149</v>
          </cell>
          <cell r="H52">
            <v>2.3487081000000001</v>
          </cell>
          <cell r="I52">
            <v>-2.5808418799999999</v>
          </cell>
        </row>
      </sheetData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mon_aggr"/>
      <sheetName val="Ch_mon_aggr_EN"/>
      <sheetName val="Info"/>
      <sheetName val="Sheet1"/>
      <sheetName val="Sheet3"/>
      <sheetName val="M1_M3"/>
    </sheetNames>
    <sheetDataSet>
      <sheetData sheetId="0" refreshError="1"/>
      <sheetData sheetId="1" refreshError="1"/>
      <sheetData sheetId="2"/>
      <sheetData sheetId="3">
        <row r="1">
          <cell r="B1" t="str">
            <v>M1</v>
          </cell>
          <cell r="C1" t="str">
            <v>M2</v>
          </cell>
          <cell r="D1" t="str">
            <v>M3</v>
          </cell>
        </row>
        <row r="2">
          <cell r="F2" t="str">
            <v>1999.jan.</v>
          </cell>
          <cell r="G2" t="str">
            <v>Jan. 1999</v>
          </cell>
        </row>
        <row r="3">
          <cell r="B3">
            <v>8.7556390643256155</v>
          </cell>
          <cell r="C3">
            <v>8.9692538209248163</v>
          </cell>
          <cell r="D3">
            <v>8.6682164850733869</v>
          </cell>
          <cell r="F3" t="str">
            <v>febr.</v>
          </cell>
          <cell r="G3" t="str">
            <v>Feb.</v>
          </cell>
          <cell r="I3" t="str">
            <v>Jan.</v>
          </cell>
        </row>
        <row r="4">
          <cell r="B4">
            <v>7.8303490443601076</v>
          </cell>
          <cell r="C4">
            <v>8.6889033913492231</v>
          </cell>
          <cell r="D4">
            <v>6.393370134817844</v>
          </cell>
          <cell r="F4" t="str">
            <v>márc.</v>
          </cell>
          <cell r="G4" t="str">
            <v>Mar.</v>
          </cell>
          <cell r="I4" t="str">
            <v>Feb.</v>
          </cell>
        </row>
        <row r="5">
          <cell r="B5">
            <v>7.8715886564153958</v>
          </cell>
          <cell r="C5">
            <v>8.2843376869323535</v>
          </cell>
          <cell r="D5">
            <v>4.582470007753825</v>
          </cell>
          <cell r="F5" t="str">
            <v>ápr.</v>
          </cell>
          <cell r="G5" t="str">
            <v>Apr.</v>
          </cell>
          <cell r="I5" t="str">
            <v>Mar.</v>
          </cell>
        </row>
        <row r="6">
          <cell r="B6">
            <v>8.9095106799834447</v>
          </cell>
          <cell r="C6">
            <v>8.5809955660247397</v>
          </cell>
          <cell r="D6">
            <v>4.4860600859328414</v>
          </cell>
          <cell r="F6" t="str">
            <v>máj.</v>
          </cell>
          <cell r="G6" t="str">
            <v>May</v>
          </cell>
          <cell r="I6" t="str">
            <v>Apr.</v>
          </cell>
        </row>
        <row r="7">
          <cell r="B7">
            <v>8.2641754934964737</v>
          </cell>
          <cell r="C7">
            <v>7.8086005457070895</v>
          </cell>
          <cell r="D7">
            <v>3.539969804515386</v>
          </cell>
          <cell r="F7" t="str">
            <v>jún.</v>
          </cell>
          <cell r="G7" t="str">
            <v>June</v>
          </cell>
          <cell r="I7" t="str">
            <v>May</v>
          </cell>
        </row>
        <row r="8">
          <cell r="B8">
            <v>7.3496287369488655</v>
          </cell>
          <cell r="C8">
            <v>6.3993838607160569</v>
          </cell>
          <cell r="D8">
            <v>1.9563703037781988</v>
          </cell>
          <cell r="F8" t="str">
            <v>júl.</v>
          </cell>
          <cell r="G8" t="str">
            <v>July</v>
          </cell>
          <cell r="I8" t="str">
            <v>June</v>
          </cell>
        </row>
        <row r="9">
          <cell r="B9">
            <v>6.8419728910994682</v>
          </cell>
          <cell r="C9">
            <v>5.1698548581859516</v>
          </cell>
          <cell r="D9">
            <v>0.96272793832390402</v>
          </cell>
          <cell r="F9" t="str">
            <v>aug.</v>
          </cell>
          <cell r="G9" t="str">
            <v>Aug.</v>
          </cell>
          <cell r="I9" t="str">
            <v>July</v>
          </cell>
        </row>
        <row r="10">
          <cell r="B10">
            <v>7.0027754251637875</v>
          </cell>
          <cell r="C10">
            <v>4.963716524170847</v>
          </cell>
          <cell r="D10">
            <v>1.1468679199375442</v>
          </cell>
          <cell r="F10" t="str">
            <v>szept.</v>
          </cell>
          <cell r="G10" t="str">
            <v>Sep.</v>
          </cell>
          <cell r="I10" t="str">
            <v>Aug.</v>
          </cell>
        </row>
        <row r="11">
          <cell r="B11">
            <v>7.729857972316756</v>
          </cell>
          <cell r="C11">
            <v>5.2011349685881614</v>
          </cell>
          <cell r="D11">
            <v>1.5226386689651594</v>
          </cell>
          <cell r="F11" t="str">
            <v>okt.</v>
          </cell>
          <cell r="G11" t="str">
            <v>Oct.</v>
          </cell>
          <cell r="I11" t="str">
            <v>Sep.</v>
          </cell>
        </row>
        <row r="12">
          <cell r="B12">
            <v>7.8725465068979261</v>
          </cell>
          <cell r="C12">
            <v>4.9199882617880775</v>
          </cell>
          <cell r="D12">
            <v>1.6022875704886363</v>
          </cell>
          <cell r="F12" t="str">
            <v>nov.</v>
          </cell>
          <cell r="G12" t="str">
            <v>Nov.</v>
          </cell>
          <cell r="I12" t="str">
            <v>Oct.</v>
          </cell>
        </row>
        <row r="13">
          <cell r="B13">
            <v>6.9098279527360695</v>
          </cell>
          <cell r="C13">
            <v>3.9707065364070093</v>
          </cell>
          <cell r="D13">
            <v>1.4123527569366079</v>
          </cell>
          <cell r="F13" t="str">
            <v>dec.</v>
          </cell>
          <cell r="G13" t="str">
            <v>Dec.</v>
          </cell>
          <cell r="I13" t="str">
            <v>Nov.</v>
          </cell>
        </row>
        <row r="14">
          <cell r="B14">
            <v>7.4540801041685256</v>
          </cell>
          <cell r="C14">
            <v>4.4676842720557497</v>
          </cell>
          <cell r="D14">
            <v>2.487839042972495</v>
          </cell>
          <cell r="F14" t="str">
            <v>2000.jan.</v>
          </cell>
          <cell r="G14" t="str">
            <v>Jan. 2000</v>
          </cell>
          <cell r="I14" t="str">
            <v>Dec.</v>
          </cell>
        </row>
        <row r="15">
          <cell r="B15">
            <v>7.3786573502510056</v>
          </cell>
          <cell r="C15">
            <v>4.1873976632301968</v>
          </cell>
          <cell r="D15">
            <v>3.3315808566511951</v>
          </cell>
          <cell r="F15" t="str">
            <v>febr.</v>
          </cell>
          <cell r="G15" t="str">
            <v>Feb.</v>
          </cell>
        </row>
        <row r="16">
          <cell r="B16">
            <v>7.5794134419078452</v>
          </cell>
          <cell r="C16">
            <v>4.1180035523458836</v>
          </cell>
          <cell r="D16">
            <v>5.3068411236351087</v>
          </cell>
          <cell r="F16" t="str">
            <v>márc.</v>
          </cell>
          <cell r="G16" t="str">
            <v>Mar.</v>
          </cell>
        </row>
        <row r="17">
          <cell r="B17">
            <v>7.5882977231365834</v>
          </cell>
          <cell r="C17">
            <v>4.0842066799128718</v>
          </cell>
          <cell r="D17">
            <v>6.9544860356997251</v>
          </cell>
          <cell r="F17" t="str">
            <v>ápr.</v>
          </cell>
          <cell r="G17" t="str">
            <v>Apr.</v>
          </cell>
        </row>
        <row r="18">
          <cell r="B18">
            <v>7.0437929687451106</v>
          </cell>
          <cell r="C18">
            <v>3.8107902018741591</v>
          </cell>
          <cell r="D18">
            <v>7.5226183871167196</v>
          </cell>
          <cell r="F18" t="str">
            <v>máj.</v>
          </cell>
          <cell r="G18" t="str">
            <v>May</v>
          </cell>
        </row>
        <row r="19">
          <cell r="B19">
            <v>6.7520421417873955</v>
          </cell>
          <cell r="C19">
            <v>3.6488966803715162</v>
          </cell>
          <cell r="D19">
            <v>7.8846558379776832</v>
          </cell>
          <cell r="F19" t="str">
            <v>jún.</v>
          </cell>
          <cell r="G19" t="str">
            <v>June</v>
          </cell>
        </row>
        <row r="20">
          <cell r="B20">
            <v>5.860868629750926</v>
          </cell>
          <cell r="C20">
            <v>3.1569803742220515</v>
          </cell>
          <cell r="D20">
            <v>8.1946680819237727</v>
          </cell>
          <cell r="F20" t="str">
            <v>júl.</v>
          </cell>
          <cell r="G20" t="str">
            <v>July</v>
          </cell>
        </row>
        <row r="21">
          <cell r="B21">
            <v>5.1292216533485036</v>
          </cell>
          <cell r="C21">
            <v>3.0627004107464106</v>
          </cell>
          <cell r="D21">
            <v>9.3684505626106649</v>
          </cell>
          <cell r="F21" t="str">
            <v>aug.</v>
          </cell>
          <cell r="G21" t="str">
            <v>Aug.</v>
          </cell>
        </row>
        <row r="22">
          <cell r="B22">
            <v>4.5028059305352475</v>
          </cell>
          <cell r="C22">
            <v>2.6915447591215669</v>
          </cell>
          <cell r="D22">
            <v>9.7784926851654177</v>
          </cell>
          <cell r="F22" t="str">
            <v>szept.</v>
          </cell>
          <cell r="G22" t="str">
            <v>Sep.</v>
          </cell>
        </row>
        <row r="23">
          <cell r="B23">
            <v>4.799306181145524</v>
          </cell>
          <cell r="C23">
            <v>2.9779962963035089</v>
          </cell>
          <cell r="D23">
            <v>10.029280360619808</v>
          </cell>
          <cell r="F23" t="str">
            <v>okt.</v>
          </cell>
          <cell r="G23" t="str">
            <v>Oct.</v>
          </cell>
        </row>
        <row r="24">
          <cell r="B24">
            <v>4.3182338766411199</v>
          </cell>
          <cell r="C24">
            <v>2.7122190040985039</v>
          </cell>
          <cell r="D24">
            <v>9.0697865744369786</v>
          </cell>
          <cell r="F24" t="str">
            <v>nov.</v>
          </cell>
          <cell r="G24" t="str">
            <v>Nov.</v>
          </cell>
        </row>
        <row r="25">
          <cell r="B25">
            <v>3.8294948090385583</v>
          </cell>
          <cell r="C25">
            <v>2.5561346094131299</v>
          </cell>
          <cell r="D25">
            <v>8.1927222748743755</v>
          </cell>
          <cell r="F25" t="str">
            <v>dec.</v>
          </cell>
          <cell r="G25" t="str">
            <v>Dec.</v>
          </cell>
        </row>
        <row r="26">
          <cell r="B26">
            <v>3.3793438052698521</v>
          </cell>
          <cell r="C26">
            <v>2.0588157437970933</v>
          </cell>
          <cell r="D26">
            <v>7.6195776809022897</v>
          </cell>
          <cell r="F26" t="str">
            <v>2001.jan.</v>
          </cell>
          <cell r="G26" t="str">
            <v>Jan. 2001</v>
          </cell>
        </row>
        <row r="27">
          <cell r="B27">
            <v>2.9370139540721318</v>
          </cell>
          <cell r="C27">
            <v>1.5711630684390521</v>
          </cell>
          <cell r="D27">
            <v>7.009901755096748</v>
          </cell>
          <cell r="F27" t="str">
            <v>febr.</v>
          </cell>
          <cell r="G27" t="str">
            <v>Feb.</v>
          </cell>
        </row>
        <row r="28">
          <cell r="B28">
            <v>2.450692632664575</v>
          </cell>
          <cell r="C28">
            <v>1.5728182282283898</v>
          </cell>
          <cell r="D28">
            <v>6.2437988336666139</v>
          </cell>
          <cell r="F28" t="str">
            <v>márc.</v>
          </cell>
          <cell r="G28" t="str">
            <v>Mar.</v>
          </cell>
        </row>
        <row r="29">
          <cell r="B29">
            <v>2.1224497617139626</v>
          </cell>
          <cell r="C29">
            <v>1.8935062097191091</v>
          </cell>
          <cell r="D29">
            <v>5.9233684092376393</v>
          </cell>
          <cell r="F29" t="str">
            <v>ápr.</v>
          </cell>
          <cell r="G29" t="str">
            <v>Apr.</v>
          </cell>
        </row>
        <row r="30">
          <cell r="B30">
            <v>1.5060874751895437</v>
          </cell>
          <cell r="C30">
            <v>1.6106565054993416</v>
          </cell>
          <cell r="D30">
            <v>5.4766552084606568</v>
          </cell>
          <cell r="F30" t="str">
            <v>máj.</v>
          </cell>
          <cell r="G30" t="str">
            <v>May</v>
          </cell>
        </row>
        <row r="31">
          <cell r="B31">
            <v>1.3490834420339937</v>
          </cell>
          <cell r="C31">
            <v>1.8652518356015557</v>
          </cell>
          <cell r="D31">
            <v>5.5054686344594206</v>
          </cell>
          <cell r="F31" t="str">
            <v>jún.</v>
          </cell>
          <cell r="G31" t="str">
            <v>June</v>
          </cell>
        </row>
        <row r="32">
          <cell r="B32">
            <v>2.293119154129819</v>
          </cell>
          <cell r="C32">
            <v>3.5715679211023366</v>
          </cell>
          <cell r="D32">
            <v>6.0855542747103142</v>
          </cell>
          <cell r="F32" t="str">
            <v>júl.</v>
          </cell>
          <cell r="G32" t="str">
            <v>July</v>
          </cell>
        </row>
        <row r="33">
          <cell r="B33">
            <v>3.5598756575898838</v>
          </cell>
          <cell r="C33">
            <v>5.355208889042351</v>
          </cell>
          <cell r="D33">
            <v>6.046141358797219</v>
          </cell>
          <cell r="F33" t="str">
            <v>aug.</v>
          </cell>
          <cell r="G33" t="str">
            <v>Aug.</v>
          </cell>
        </row>
        <row r="34">
          <cell r="B34">
            <v>4.5652651389441745</v>
          </cell>
          <cell r="C34">
            <v>6.4035049117520781</v>
          </cell>
          <cell r="D34">
            <v>6.2524391584994232</v>
          </cell>
          <cell r="F34" t="str">
            <v>szept.</v>
          </cell>
          <cell r="G34" t="str">
            <v>Sep.</v>
          </cell>
        </row>
        <row r="35">
          <cell r="B35">
            <v>4.740292867773066</v>
          </cell>
          <cell r="C35">
            <v>6.4524423309998191</v>
          </cell>
          <cell r="D35">
            <v>6.4702644078106886</v>
          </cell>
          <cell r="F35" t="str">
            <v>okt.</v>
          </cell>
          <cell r="G35" t="str">
            <v>Oct.</v>
          </cell>
        </row>
        <row r="36">
          <cell r="B36">
            <v>5.9292178397609696</v>
          </cell>
          <cell r="C36">
            <v>7.0968429183241755</v>
          </cell>
          <cell r="D36">
            <v>7.2882871019777085</v>
          </cell>
          <cell r="F36" t="str">
            <v>nov.</v>
          </cell>
          <cell r="G36" t="str">
            <v>Nov.</v>
          </cell>
        </row>
        <row r="37">
          <cell r="B37">
            <v>8.2345633089856651</v>
          </cell>
          <cell r="C37">
            <v>8.4010427899136033</v>
          </cell>
          <cell r="D37">
            <v>8.4666664812212744</v>
          </cell>
          <cell r="F37" t="str">
            <v>dec.</v>
          </cell>
          <cell r="G37" t="str">
            <v>Dec.</v>
          </cell>
        </row>
        <row r="38">
          <cell r="B38">
            <v>9.6564575303426103</v>
          </cell>
          <cell r="C38">
            <v>8.9303211456371443</v>
          </cell>
          <cell r="D38">
            <v>8.7054633509902946</v>
          </cell>
          <cell r="F38" t="str">
            <v>2002.jan.</v>
          </cell>
          <cell r="G38" t="str">
            <v>Jan. 2002</v>
          </cell>
        </row>
        <row r="39">
          <cell r="B39">
            <v>10.241815768363672</v>
          </cell>
          <cell r="C39">
            <v>8.7342505310000753</v>
          </cell>
          <cell r="D39">
            <v>4.5910470813572246</v>
          </cell>
          <cell r="F39" t="str">
            <v>febr.</v>
          </cell>
          <cell r="G39" t="str">
            <v>Feb.</v>
          </cell>
        </row>
        <row r="40">
          <cell r="B40">
            <v>10.957224306762981</v>
          </cell>
          <cell r="C40">
            <v>9.0281268610585386</v>
          </cell>
          <cell r="D40">
            <v>4.2594486977987511</v>
          </cell>
          <cell r="F40" t="str">
            <v>márc.</v>
          </cell>
          <cell r="G40" t="str">
            <v>Mar.</v>
          </cell>
        </row>
        <row r="41">
          <cell r="B41">
            <v>11.470388456332747</v>
          </cell>
          <cell r="C41">
            <v>9.4393270238352542</v>
          </cell>
          <cell r="D41">
            <v>3.7101977957613386</v>
          </cell>
          <cell r="F41" t="str">
            <v>ápr.</v>
          </cell>
          <cell r="G41" t="str">
            <v>Apr.</v>
          </cell>
        </row>
        <row r="42">
          <cell r="B42">
            <v>12.50300703827576</v>
          </cell>
          <cell r="C42">
            <v>10.204290100955848</v>
          </cell>
          <cell r="D42">
            <v>3.5857937510066717</v>
          </cell>
          <cell r="F42" t="str">
            <v>máj.</v>
          </cell>
          <cell r="G42" t="str">
            <v>May</v>
          </cell>
        </row>
        <row r="43">
          <cell r="B43">
            <v>13.772590661330163</v>
          </cell>
          <cell r="C43">
            <v>10.923274229144319</v>
          </cell>
          <cell r="D43">
            <v>3.9104386642438538</v>
          </cell>
          <cell r="F43" t="str">
            <v>jún.</v>
          </cell>
          <cell r="G43" t="str">
            <v>June</v>
          </cell>
        </row>
        <row r="44">
          <cell r="B44">
            <v>14.217415027540703</v>
          </cell>
          <cell r="C44">
            <v>10.416714476730116</v>
          </cell>
          <cell r="D44">
            <v>4.0583337773403061</v>
          </cell>
          <cell r="F44" t="str">
            <v>júl.</v>
          </cell>
          <cell r="G44" t="str">
            <v>July</v>
          </cell>
        </row>
        <row r="45">
          <cell r="B45">
            <v>13.691448960930597</v>
          </cell>
          <cell r="C45">
            <v>9.115173775062658</v>
          </cell>
          <cell r="D45">
            <v>3.724284461305416</v>
          </cell>
          <cell r="F45" t="str">
            <v>aug.</v>
          </cell>
          <cell r="G45" t="str">
            <v>Aug.</v>
          </cell>
        </row>
        <row r="46">
          <cell r="B46">
            <v>12.871208963899594</v>
          </cell>
          <cell r="C46">
            <v>8.0973215926211761</v>
          </cell>
          <cell r="D46">
            <v>2.980267858849972</v>
          </cell>
          <cell r="F46" t="str">
            <v>szept.</v>
          </cell>
          <cell r="G46" t="str">
            <v>Sep.</v>
          </cell>
        </row>
        <row r="47">
          <cell r="B47">
            <v>12.716176051828931</v>
          </cell>
          <cell r="C47">
            <v>7.9222774918082939</v>
          </cell>
          <cell r="D47">
            <v>3.0878713371951028</v>
          </cell>
          <cell r="F47" t="str">
            <v>okt.</v>
          </cell>
          <cell r="G47" t="str">
            <v>Oct.</v>
          </cell>
        </row>
        <row r="48">
          <cell r="B48">
            <v>13.043543217608988</v>
          </cell>
          <cell r="C48">
            <v>8.4119194107229447</v>
          </cell>
          <cell r="D48">
            <v>4.1727008852751934</v>
          </cell>
          <cell r="F48" t="str">
            <v>nov.</v>
          </cell>
          <cell r="G48" t="str">
            <v>Nov.</v>
          </cell>
        </row>
        <row r="49">
          <cell r="B49">
            <v>12.825995306911707</v>
          </cell>
          <cell r="C49">
            <v>8.7259671100678773</v>
          </cell>
          <cell r="D49">
            <v>4.7956237860639961</v>
          </cell>
          <cell r="F49" t="str">
            <v>dec.</v>
          </cell>
          <cell r="G49" t="str">
            <v>Dec.</v>
          </cell>
        </row>
        <row r="50">
          <cell r="B50">
            <v>12.783920260340963</v>
          </cell>
          <cell r="C50">
            <v>9.681890546776728</v>
          </cell>
          <cell r="D50">
            <v>5.4016852946927596</v>
          </cell>
          <cell r="F50" t="str">
            <v>2003.jan.</v>
          </cell>
          <cell r="G50" t="str">
            <v>Jan. 2003</v>
          </cell>
        </row>
        <row r="51">
          <cell r="B51">
            <v>12.609809490958689</v>
          </cell>
          <cell r="C51">
            <v>10.651927403950312</v>
          </cell>
          <cell r="D51">
            <v>9.3845079150035815</v>
          </cell>
          <cell r="F51" t="str">
            <v>febr.</v>
          </cell>
          <cell r="G51" t="str">
            <v>Feb.</v>
          </cell>
        </row>
        <row r="52">
          <cell r="B52">
            <v>11.857539317697107</v>
          </cell>
          <cell r="C52">
            <v>10.056124131878841</v>
          </cell>
          <cell r="D52">
            <v>8.7977406899331534</v>
          </cell>
          <cell r="F52" t="str">
            <v>márc.</v>
          </cell>
          <cell r="G52" t="str">
            <v>Mar.</v>
          </cell>
        </row>
        <row r="53">
          <cell r="B53">
            <v>12.627508904516072</v>
          </cell>
          <cell r="C53">
            <v>10.282961813595293</v>
          </cell>
          <cell r="D53">
            <v>9.5980672626599262</v>
          </cell>
          <cell r="F53" t="str">
            <v>ápr.</v>
          </cell>
          <cell r="G53" t="str">
            <v>Apr.</v>
          </cell>
        </row>
        <row r="54">
          <cell r="B54">
            <v>13.140956789951353</v>
          </cell>
          <cell r="C54">
            <v>10.585583379925545</v>
          </cell>
          <cell r="D54">
            <v>10.623544960280839</v>
          </cell>
          <cell r="F54" t="str">
            <v>máj.</v>
          </cell>
          <cell r="G54" t="str">
            <v>May</v>
          </cell>
        </row>
        <row r="55">
          <cell r="B55">
            <v>12.716843376456467</v>
          </cell>
          <cell r="C55">
            <v>10.383728814042437</v>
          </cell>
          <cell r="D55">
            <v>11.000876634195977</v>
          </cell>
          <cell r="F55" t="str">
            <v>jún.</v>
          </cell>
          <cell r="G55" t="str">
            <v>June</v>
          </cell>
        </row>
        <row r="56">
          <cell r="B56">
            <v>11.517137868676009</v>
          </cell>
          <cell r="C56">
            <v>9.9438151261291416</v>
          </cell>
          <cell r="D56">
            <v>10.204584450113451</v>
          </cell>
          <cell r="F56" t="str">
            <v>júl.</v>
          </cell>
          <cell r="G56" t="str">
            <v>July</v>
          </cell>
        </row>
        <row r="57">
          <cell r="B57">
            <v>10.445642117209131</v>
          </cell>
          <cell r="C57">
            <v>9.872029019397166</v>
          </cell>
          <cell r="D57">
            <v>9.4745840886977675</v>
          </cell>
          <cell r="F57" t="str">
            <v>aug.</v>
          </cell>
          <cell r="G57" t="str">
            <v>Aug.</v>
          </cell>
        </row>
        <row r="58">
          <cell r="B58">
            <v>10.208525913997768</v>
          </cell>
          <cell r="C58">
            <v>10.248964030214225</v>
          </cell>
          <cell r="D58">
            <v>9.8049267912157632</v>
          </cell>
          <cell r="F58" t="str">
            <v>szept.</v>
          </cell>
          <cell r="G58" t="str">
            <v>Sep.</v>
          </cell>
        </row>
        <row r="59">
          <cell r="B59">
            <v>9.8723949640779232</v>
          </cell>
          <cell r="C59">
            <v>10.254598274126536</v>
          </cell>
          <cell r="D59">
            <v>9.537066903989766</v>
          </cell>
          <cell r="F59" t="str">
            <v>okt.</v>
          </cell>
          <cell r="G59" t="str">
            <v>Oct.</v>
          </cell>
        </row>
        <row r="60">
          <cell r="B60">
            <v>8.0074213631431412</v>
          </cell>
          <cell r="C60">
            <v>9.2500400661996949</v>
          </cell>
          <cell r="D60">
            <v>7.7606115181727775</v>
          </cell>
          <cell r="F60" t="str">
            <v>nov.</v>
          </cell>
          <cell r="G60" t="str">
            <v>Nov.</v>
          </cell>
        </row>
        <row r="61">
          <cell r="B61">
            <v>5.6028035677068599</v>
          </cell>
          <cell r="C61">
            <v>8.4957426628343491</v>
          </cell>
          <cell r="D61">
            <v>6.6544586218969304</v>
          </cell>
          <cell r="F61" t="str">
            <v>dec.</v>
          </cell>
          <cell r="G61" t="str">
            <v>Dec.</v>
          </cell>
        </row>
        <row r="62">
          <cell r="B62">
            <v>2.6023295391893964</v>
          </cell>
          <cell r="C62">
            <v>7.0391690738215607</v>
          </cell>
          <cell r="D62">
            <v>5.3938809291754319</v>
          </cell>
          <cell r="F62" t="str">
            <v>2004.jan.</v>
          </cell>
          <cell r="G62" t="str">
            <v>Jan. 2004</v>
          </cell>
        </row>
        <row r="63">
          <cell r="B63">
            <v>0.79981923763146057</v>
          </cell>
          <cell r="C63">
            <v>6.0488694625551842</v>
          </cell>
          <cell r="D63">
            <v>4.6883872148372863</v>
          </cell>
          <cell r="F63" t="str">
            <v>febr.</v>
          </cell>
          <cell r="G63" t="str">
            <v>Feb.</v>
          </cell>
        </row>
        <row r="64">
          <cell r="B64">
            <v>0.37783955567238792</v>
          </cell>
          <cell r="C64">
            <v>5.8652385062495371</v>
          </cell>
          <cell r="D64">
            <v>4.7706559134380822</v>
          </cell>
          <cell r="F64" t="str">
            <v>márc.</v>
          </cell>
          <cell r="G64" t="str">
            <v>Mar.</v>
          </cell>
        </row>
        <row r="65">
          <cell r="B65">
            <v>-0.31668779767507482</v>
          </cell>
          <cell r="C65">
            <v>5.2255082276781772</v>
          </cell>
          <cell r="D65">
            <v>4.3279284561211107</v>
          </cell>
          <cell r="F65" t="str">
            <v>ápr.</v>
          </cell>
          <cell r="G65" t="str">
            <v>Apr.</v>
          </cell>
        </row>
        <row r="66">
          <cell r="B66">
            <v>-1.7094671244841986</v>
          </cell>
          <cell r="C66">
            <v>4.2658623868264245</v>
          </cell>
          <cell r="D66">
            <v>3.2391397179122539</v>
          </cell>
          <cell r="F66" t="str">
            <v>máj.</v>
          </cell>
          <cell r="G66" t="str">
            <v>May</v>
          </cell>
        </row>
        <row r="67">
          <cell r="B67">
            <v>-2.452785490333953</v>
          </cell>
          <cell r="C67">
            <v>4.2179346312808397</v>
          </cell>
          <cell r="D67">
            <v>3.0658263095850957</v>
          </cell>
          <cell r="F67" t="str">
            <v>jún.</v>
          </cell>
          <cell r="G67" t="str">
            <v>June</v>
          </cell>
        </row>
        <row r="68">
          <cell r="B68">
            <v>-2.211772115395072</v>
          </cell>
          <cell r="C68">
            <v>4.779521014953847</v>
          </cell>
          <cell r="D68">
            <v>4.083876702029321</v>
          </cell>
          <cell r="F68" t="str">
            <v>júl.</v>
          </cell>
          <cell r="G68" t="str">
            <v>July</v>
          </cell>
        </row>
        <row r="69">
          <cell r="B69">
            <v>-1.7694058492257136</v>
          </cell>
          <cell r="C69">
            <v>4.9712268490295752</v>
          </cell>
          <cell r="D69">
            <v>4.8731769879441389</v>
          </cell>
          <cell r="F69" t="str">
            <v>aug.</v>
          </cell>
          <cell r="G69" t="str">
            <v>Aug.</v>
          </cell>
        </row>
        <row r="70">
          <cell r="B70">
            <v>-1.6345424444799028</v>
          </cell>
          <cell r="C70">
            <v>5.0737501943886487</v>
          </cell>
          <cell r="D70">
            <v>4.9915288310598216</v>
          </cell>
          <cell r="F70" t="str">
            <v>szept.</v>
          </cell>
          <cell r="G70" t="str">
            <v>Sep.</v>
          </cell>
        </row>
        <row r="71">
          <cell r="B71">
            <v>-2.4171618408953544</v>
          </cell>
          <cell r="C71">
            <v>4.7225565814063009</v>
          </cell>
          <cell r="D71">
            <v>4.6758802811403211</v>
          </cell>
          <cell r="F71" t="str">
            <v>okt.</v>
          </cell>
          <cell r="G71" t="str">
            <v>Oct.</v>
          </cell>
        </row>
        <row r="72">
          <cell r="B72">
            <v>-2.3051491419315395</v>
          </cell>
          <cell r="C72">
            <v>4.6091311222734577</v>
          </cell>
          <cell r="D72">
            <v>5.3056907689967625</v>
          </cell>
          <cell r="F72" t="str">
            <v>nov.</v>
          </cell>
          <cell r="G72" t="str">
            <v>Nov.</v>
          </cell>
        </row>
        <row r="73">
          <cell r="B73">
            <v>-1.196210627919192</v>
          </cell>
          <cell r="C73">
            <v>3.9657947634158086</v>
          </cell>
          <cell r="D73">
            <v>5.4158029843244027</v>
          </cell>
          <cell r="F73" t="str">
            <v>dec.</v>
          </cell>
          <cell r="G73" t="str">
            <v>Dec.</v>
          </cell>
        </row>
        <row r="74">
          <cell r="B74">
            <v>2.1097225083749116</v>
          </cell>
          <cell r="C74">
            <v>4.7762712537681606</v>
          </cell>
          <cell r="D74">
            <v>6.4873053138839731</v>
          </cell>
          <cell r="F74" t="str">
            <v>2005.jan.</v>
          </cell>
          <cell r="G74" t="str">
            <v>Jan. 2005</v>
          </cell>
        </row>
        <row r="75">
          <cell r="B75">
            <v>5.5706966544048386</v>
          </cell>
          <cell r="C75">
            <v>6.337378004562999</v>
          </cell>
          <cell r="D75">
            <v>8.2431149013816309</v>
          </cell>
          <cell r="F75" t="str">
            <v>febr.</v>
          </cell>
          <cell r="G75" t="str">
            <v>Feb.</v>
          </cell>
        </row>
        <row r="76">
          <cell r="B76">
            <v>7.6210245169354485</v>
          </cell>
          <cell r="C76">
            <v>7.7572533647326081</v>
          </cell>
          <cell r="D76">
            <v>9.8682051624318756</v>
          </cell>
          <cell r="F76" t="str">
            <v>márc.</v>
          </cell>
          <cell r="G76" t="str">
            <v>Mar.</v>
          </cell>
        </row>
        <row r="77">
          <cell r="B77">
            <v>8.4841227743765799</v>
          </cell>
          <cell r="C77">
            <v>8.3575821490256441</v>
          </cell>
          <cell r="D77">
            <v>10.573725587645576</v>
          </cell>
          <cell r="F77" t="str">
            <v>ápr.</v>
          </cell>
          <cell r="G77" t="str">
            <v>Apr.</v>
          </cell>
        </row>
        <row r="78">
          <cell r="B78">
            <v>9.8988669290093192</v>
          </cell>
          <cell r="C78">
            <v>8.7966330003807158</v>
          </cell>
          <cell r="D78">
            <v>11.133582707841105</v>
          </cell>
          <cell r="F78" t="str">
            <v>máj.</v>
          </cell>
          <cell r="G78" t="str">
            <v>May</v>
          </cell>
        </row>
        <row r="79">
          <cell r="B79">
            <v>10.102893906823729</v>
          </cell>
          <cell r="C79">
            <v>7.9388390098637851</v>
          </cell>
          <cell r="D79">
            <v>10.30152567519924</v>
          </cell>
          <cell r="F79" t="str">
            <v>jún.</v>
          </cell>
          <cell r="G79" t="str">
            <v>June</v>
          </cell>
        </row>
        <row r="80">
          <cell r="B80">
            <v>10.349132991364595</v>
          </cell>
          <cell r="C80">
            <v>7.3226573780169613</v>
          </cell>
          <cell r="D80">
            <v>9.5672904747969199</v>
          </cell>
          <cell r="F80" t="str">
            <v>júl.</v>
          </cell>
          <cell r="G80" t="str">
            <v>July</v>
          </cell>
        </row>
        <row r="81">
          <cell r="B81">
            <v>11.483622254781034</v>
          </cell>
          <cell r="C81">
            <v>7.407334380248165</v>
          </cell>
          <cell r="D81">
            <v>9.5381613171285231</v>
          </cell>
          <cell r="F81" t="str">
            <v>aug.</v>
          </cell>
          <cell r="G81" t="str">
            <v>Aug.</v>
          </cell>
        </row>
        <row r="82">
          <cell r="B82">
            <v>13.266209862881695</v>
          </cell>
          <cell r="C82">
            <v>7.6576288317600438</v>
          </cell>
          <cell r="D82">
            <v>9.8205919166213249</v>
          </cell>
          <cell r="F82" t="str">
            <v>szept.</v>
          </cell>
          <cell r="G82" t="str">
            <v>Sep.</v>
          </cell>
        </row>
        <row r="83">
          <cell r="B83">
            <v>16.222838793159113</v>
          </cell>
          <cell r="C83">
            <v>8.4448386501219108</v>
          </cell>
          <cell r="D83">
            <v>10.591504494126557</v>
          </cell>
          <cell r="F83" t="str">
            <v>okt.</v>
          </cell>
          <cell r="G83" t="str">
            <v>Oct.</v>
          </cell>
        </row>
        <row r="84">
          <cell r="B84">
            <v>18.181869764383762</v>
          </cell>
          <cell r="C84">
            <v>8.7274546815812926</v>
          </cell>
          <cell r="D84">
            <v>10.63849165930999</v>
          </cell>
          <cell r="F84" t="str">
            <v>nov.</v>
          </cell>
          <cell r="G84" t="str">
            <v>Nov.</v>
          </cell>
        </row>
        <row r="85">
          <cell r="B85">
            <v>18.765365886339637</v>
          </cell>
          <cell r="C85">
            <v>9.4534166691708563</v>
          </cell>
          <cell r="D85">
            <v>11.241903474291149</v>
          </cell>
          <cell r="F85" t="str">
            <v>dec.</v>
          </cell>
          <cell r="G85" t="str">
            <v>Dec.</v>
          </cell>
        </row>
        <row r="86">
          <cell r="B86">
            <v>18.68739381584863</v>
          </cell>
          <cell r="C86">
            <v>10.815291885150868</v>
          </cell>
          <cell r="D86">
            <v>12.721746309293835</v>
          </cell>
          <cell r="F86" t="str">
            <v>2006.jan.</v>
          </cell>
          <cell r="G86" t="str">
            <v>Jan. 2006</v>
          </cell>
        </row>
        <row r="87">
          <cell r="B87">
            <v>17.997449886694273</v>
          </cell>
          <cell r="C87">
            <v>11.329818369444844</v>
          </cell>
          <cell r="D87">
            <v>13.265757418859625</v>
          </cell>
          <cell r="F87" t="str">
            <v>febr.</v>
          </cell>
          <cell r="G87" t="str">
            <v>Feb.</v>
          </cell>
        </row>
        <row r="88">
          <cell r="B88">
            <v>23.718709057824981</v>
          </cell>
          <cell r="C88">
            <v>11.266109913550393</v>
          </cell>
          <cell r="D88">
            <v>13.122390758066672</v>
          </cell>
          <cell r="F88" t="str">
            <v>márc.</v>
          </cell>
          <cell r="G88" t="str">
            <v>Mar.</v>
          </cell>
        </row>
        <row r="89">
          <cell r="B89">
            <v>22.205606153013658</v>
          </cell>
          <cell r="C89">
            <v>10.978360209435479</v>
          </cell>
          <cell r="D89">
            <v>12.653986586400844</v>
          </cell>
          <cell r="F89" t="str">
            <v>ápr.</v>
          </cell>
          <cell r="G89" t="str">
            <v>Apr.</v>
          </cell>
        </row>
        <row r="90">
          <cell r="B90">
            <v>20.955125024253608</v>
          </cell>
          <cell r="C90">
            <v>10.300939248037167</v>
          </cell>
          <cell r="D90">
            <v>12.367809265958197</v>
          </cell>
          <cell r="F90" t="str">
            <v>máj.</v>
          </cell>
          <cell r="G90" t="str">
            <v>May</v>
          </cell>
        </row>
        <row r="91">
          <cell r="B91">
            <v>21.675852578073716</v>
          </cell>
          <cell r="C91">
            <v>10.552136838013016</v>
          </cell>
          <cell r="D91">
            <v>13.669749857503909</v>
          </cell>
          <cell r="F91" t="str">
            <v>jún.</v>
          </cell>
          <cell r="G91" t="str">
            <v>June</v>
          </cell>
        </row>
        <row r="92">
          <cell r="B92">
            <v>21.639641637455377</v>
          </cell>
          <cell r="C92">
            <v>10.462350117629748</v>
          </cell>
          <cell r="D92">
            <v>13.928992249546912</v>
          </cell>
          <cell r="F92" t="str">
            <v>júl.</v>
          </cell>
          <cell r="G92" t="str">
            <v>July</v>
          </cell>
        </row>
        <row r="93">
          <cell r="B93">
            <v>19.453277403725465</v>
          </cell>
          <cell r="C93">
            <v>9.487688002972039</v>
          </cell>
          <cell r="D93">
            <v>12.755473000232698</v>
          </cell>
          <cell r="F93" t="str">
            <v>aug.</v>
          </cell>
          <cell r="G93" t="str">
            <v>Aug.</v>
          </cell>
        </row>
        <row r="94">
          <cell r="B94">
            <v>14.053275385072418</v>
          </cell>
          <cell r="C94">
            <v>6.3291520687618341</v>
          </cell>
          <cell r="D94">
            <v>9.2438977832675953</v>
          </cell>
          <cell r="F94" t="str">
            <v>szept.</v>
          </cell>
          <cell r="G94" t="str">
            <v>Sep.</v>
          </cell>
        </row>
        <row r="95">
          <cell r="B95">
            <v>10.557849525567153</v>
          </cell>
          <cell r="C95">
            <v>5.3727860757052159</v>
          </cell>
          <cell r="D95">
            <v>7.8313098775780299</v>
          </cell>
          <cell r="F95" t="str">
            <v>okt.</v>
          </cell>
          <cell r="G95" t="str">
            <v>Oct.</v>
          </cell>
        </row>
        <row r="96">
          <cell r="B96">
            <v>8.1946480170037148</v>
          </cell>
          <cell r="C96">
            <v>5.135145624695947</v>
          </cell>
          <cell r="D96">
            <v>7.3167901936253443</v>
          </cell>
          <cell r="F96" t="str">
            <v>nov.</v>
          </cell>
          <cell r="G96" t="str">
            <v>Nov.</v>
          </cell>
        </row>
        <row r="97">
          <cell r="B97">
            <v>6.9408404125283596</v>
          </cell>
          <cell r="C97">
            <v>4.6815182378537434</v>
          </cell>
          <cell r="D97">
            <v>6.6301802452348513</v>
          </cell>
          <cell r="F97" t="str">
            <v>dec.</v>
          </cell>
          <cell r="G97" t="str">
            <v>Dec.</v>
          </cell>
        </row>
        <row r="98">
          <cell r="B98">
            <v>5.3361938528122987</v>
          </cell>
          <cell r="C98">
            <v>2.6407110804513856</v>
          </cell>
          <cell r="D98">
            <v>4.3467712286962001</v>
          </cell>
          <cell r="F98" t="str">
            <v>2007.jan.</v>
          </cell>
          <cell r="G98" t="str">
            <v>Jan. 2007</v>
          </cell>
        </row>
        <row r="99">
          <cell r="B99">
            <v>3.3536597024041104</v>
          </cell>
          <cell r="C99">
            <v>0.21380677255147251</v>
          </cell>
          <cell r="D99">
            <v>1.968117497277766</v>
          </cell>
          <cell r="F99" t="str">
            <v>febr.</v>
          </cell>
          <cell r="G99" t="str">
            <v>Feb.</v>
          </cell>
        </row>
        <row r="100">
          <cell r="B100">
            <v>-3.742530604733052</v>
          </cell>
          <cell r="C100">
            <v>-1.36198027737785</v>
          </cell>
          <cell r="D100">
            <v>0.4857151177040997</v>
          </cell>
          <cell r="F100" t="str">
            <v>márc.</v>
          </cell>
          <cell r="G100" t="str">
            <v>Mar.</v>
          </cell>
        </row>
        <row r="101">
          <cell r="B101">
            <v>-4.4852802928116002</v>
          </cell>
          <cell r="C101">
            <v>-2.1362596029478764</v>
          </cell>
          <cell r="D101">
            <v>-0.11274215053374004</v>
          </cell>
          <cell r="F101" t="str">
            <v>ápr.</v>
          </cell>
          <cell r="G101" t="str">
            <v>Apr.</v>
          </cell>
        </row>
        <row r="102">
          <cell r="B102">
            <v>-4.9956317472515277</v>
          </cell>
          <cell r="C102">
            <v>-2.074673902045443</v>
          </cell>
          <cell r="D102">
            <v>-0.22886205800957127</v>
          </cell>
          <cell r="F102" t="str">
            <v>máj.</v>
          </cell>
          <cell r="G102" t="str">
            <v>May</v>
          </cell>
        </row>
        <row r="103">
          <cell r="B103">
            <v>-5.7182532148382865</v>
          </cell>
          <cell r="C103">
            <v>-1.9654164385524919</v>
          </cell>
          <cell r="D103">
            <v>-0.81384298527291676</v>
          </cell>
          <cell r="F103" t="str">
            <v>jún.</v>
          </cell>
          <cell r="G103" t="str">
            <v>June</v>
          </cell>
        </row>
        <row r="104">
          <cell r="B104">
            <v>-5.3206785595778854</v>
          </cell>
          <cell r="C104">
            <v>-1.4566624314928278</v>
          </cell>
          <cell r="D104">
            <v>-0.39503696624392237</v>
          </cell>
          <cell r="F104" t="str">
            <v>júl.</v>
          </cell>
          <cell r="G104" t="str">
            <v>July</v>
          </cell>
        </row>
        <row r="105">
          <cell r="B105">
            <v>-4.186601780299215</v>
          </cell>
          <cell r="C105">
            <v>-0.54843773159620746</v>
          </cell>
          <cell r="D105">
            <v>0.65394381098522469</v>
          </cell>
          <cell r="F105" t="str">
            <v>aug.</v>
          </cell>
          <cell r="G105" t="str">
            <v>Aug.</v>
          </cell>
        </row>
        <row r="106">
          <cell r="B106">
            <v>-1.2199875047588571</v>
          </cell>
          <cell r="C106">
            <v>2.230982273834381</v>
          </cell>
          <cell r="D106">
            <v>3.7187871126125538</v>
          </cell>
          <cell r="F106" t="str">
            <v>szept.</v>
          </cell>
          <cell r="G106" t="str">
            <v>Sep.</v>
          </cell>
        </row>
        <row r="107">
          <cell r="B107">
            <v>-0.34888708060134555</v>
          </cell>
          <cell r="C107">
            <v>2.2979029853718469</v>
          </cell>
          <cell r="D107">
            <v>4.3827293251305521</v>
          </cell>
          <cell r="F107" t="str">
            <v>okt.</v>
          </cell>
          <cell r="G107" t="str">
            <v>Oct.</v>
          </cell>
        </row>
        <row r="108">
          <cell r="B108">
            <v>0.2511705938531783</v>
          </cell>
          <cell r="C108">
            <v>1.6404163957509876</v>
          </cell>
          <cell r="D108">
            <v>3.8725777956992724</v>
          </cell>
          <cell r="F108" t="str">
            <v>nov.</v>
          </cell>
          <cell r="G108" t="str">
            <v>Nov.</v>
          </cell>
        </row>
        <row r="109">
          <cell r="B109">
            <v>1.2489677222446982</v>
          </cell>
          <cell r="C109">
            <v>1.2185979726192953</v>
          </cell>
          <cell r="D109">
            <v>3.2004702423412246</v>
          </cell>
          <cell r="F109" t="str">
            <v>dec.</v>
          </cell>
          <cell r="G109" t="str">
            <v>Dec.</v>
          </cell>
        </row>
        <row r="110">
          <cell r="B110">
            <v>2.9403211475872215</v>
          </cell>
          <cell r="C110">
            <v>2.3058410242772442</v>
          </cell>
          <cell r="D110">
            <v>4.1532857235122123</v>
          </cell>
          <cell r="F110" t="str">
            <v>2008.jan.</v>
          </cell>
          <cell r="G110" t="str">
            <v>Jan. 2008</v>
          </cell>
        </row>
        <row r="111">
          <cell r="B111">
            <v>4.2918495013251734</v>
          </cell>
          <cell r="C111">
            <v>4.0146353768151677</v>
          </cell>
          <cell r="D111">
            <v>5.7011932724209791</v>
          </cell>
          <cell r="F111" t="str">
            <v>febr.</v>
          </cell>
          <cell r="G111" t="str">
            <v>Feb.</v>
          </cell>
        </row>
        <row r="112">
          <cell r="B112">
            <v>5.3359591440813148</v>
          </cell>
          <cell r="C112">
            <v>5.1603482921341426</v>
          </cell>
          <cell r="D112">
            <v>6.4136199182136311</v>
          </cell>
          <cell r="F112" t="str">
            <v>márc.</v>
          </cell>
          <cell r="G112" t="str">
            <v>Mar.</v>
          </cell>
        </row>
        <row r="113">
          <cell r="B113">
            <v>5.0366542832474659</v>
          </cell>
          <cell r="C113">
            <v>5.1677157696053744</v>
          </cell>
          <cell r="D113">
            <v>5.7939086419791286</v>
          </cell>
          <cell r="F113" t="str">
            <v>ápr.</v>
          </cell>
          <cell r="G113" t="str">
            <v>Apr.</v>
          </cell>
        </row>
        <row r="114">
          <cell r="B114">
            <v>2.7538210660898121</v>
          </cell>
          <cell r="C114">
            <v>4.004571939470325</v>
          </cell>
          <cell r="D114">
            <v>4.0433688524504907</v>
          </cell>
          <cell r="F114" t="str">
            <v>máj.</v>
          </cell>
          <cell r="G114" t="str">
            <v>May</v>
          </cell>
        </row>
        <row r="115">
          <cell r="B115">
            <v>1.4844708100755</v>
          </cell>
          <cell r="C115">
            <v>3.7304648632774606</v>
          </cell>
          <cell r="D115">
            <v>3.5311531247493644</v>
          </cell>
          <cell r="F115" t="str">
            <v>jún.</v>
          </cell>
          <cell r="G115" t="str">
            <v>June</v>
          </cell>
        </row>
        <row r="116">
          <cell r="B116">
            <v>0.28799731453954536</v>
          </cell>
          <cell r="C116">
            <v>3.0056206370657534</v>
          </cell>
          <cell r="D116">
            <v>2.6698025606862297</v>
          </cell>
          <cell r="F116" t="str">
            <v>júl.</v>
          </cell>
          <cell r="G116" t="str">
            <v>July</v>
          </cell>
        </row>
        <row r="117">
          <cell r="B117">
            <v>-1.2026008074093375</v>
          </cell>
          <cell r="C117">
            <v>2.0685888764341076</v>
          </cell>
          <cell r="D117">
            <v>1.648259207616265</v>
          </cell>
          <cell r="F117" t="str">
            <v>aug.</v>
          </cell>
          <cell r="G117" t="str">
            <v>Aug.</v>
          </cell>
        </row>
        <row r="118">
          <cell r="B118">
            <v>-1.4900176152291555</v>
          </cell>
          <cell r="C118">
            <v>2.0751029616172145</v>
          </cell>
          <cell r="D118">
            <v>1.4804701148378729</v>
          </cell>
          <cell r="F118" t="str">
            <v>szept.</v>
          </cell>
          <cell r="G118" t="str">
            <v>Sep.</v>
          </cell>
        </row>
        <row r="119">
          <cell r="B119">
            <v>-1.3882101434771976</v>
          </cell>
          <cell r="C119">
            <v>2.8497468197520082</v>
          </cell>
          <cell r="D119">
            <v>1.8681427280715646</v>
          </cell>
          <cell r="F119" t="str">
            <v>okt.</v>
          </cell>
          <cell r="G119" t="str">
            <v>Oct.</v>
          </cell>
        </row>
        <row r="120">
          <cell r="B120">
            <v>-2.7674401197416265</v>
          </cell>
          <cell r="C120">
            <v>4.1583556015060363</v>
          </cell>
          <cell r="D120">
            <v>2.9907748887178398</v>
          </cell>
          <cell r="F120" t="str">
            <v>nov.</v>
          </cell>
          <cell r="G120" t="str">
            <v>Nov.</v>
          </cell>
        </row>
        <row r="121">
          <cell r="B121">
            <v>-5.0489371664209415</v>
          </cell>
          <cell r="C121">
            <v>5.6197191038772631</v>
          </cell>
          <cell r="D121">
            <v>4.6131549980167108</v>
          </cell>
          <cell r="F121" t="str">
            <v>dec.</v>
          </cell>
          <cell r="G121" t="str">
            <v>Dec.</v>
          </cell>
        </row>
        <row r="122">
          <cell r="B122">
            <v>-6.29220565920805</v>
          </cell>
          <cell r="C122">
            <v>6.4171801356186942</v>
          </cell>
          <cell r="D122">
            <v>5.5660937324572002</v>
          </cell>
          <cell r="F122" t="str">
            <v>2009.jan.</v>
          </cell>
          <cell r="G122" t="str">
            <v>Jan. 2009</v>
          </cell>
        </row>
        <row r="123">
          <cell r="B123">
            <v>-6.3122058820988762</v>
          </cell>
          <cell r="C123">
            <v>6.0813299542303412</v>
          </cell>
          <cell r="D123">
            <v>5.2290015361711406</v>
          </cell>
          <cell r="F123" t="str">
            <v>febr.</v>
          </cell>
          <cell r="G123" t="str">
            <v>Feb.</v>
          </cell>
        </row>
        <row r="124">
          <cell r="B124">
            <v>-6.0566566377265545</v>
          </cell>
          <cell r="C124">
            <v>5.8609928333760442</v>
          </cell>
          <cell r="D124">
            <v>5.3825482444953998</v>
          </cell>
          <cell r="F124" t="str">
            <v>márc.</v>
          </cell>
          <cell r="G124" t="str">
            <v>Mar.</v>
          </cell>
        </row>
        <row r="125">
          <cell r="B125">
            <v>-6.5456088916253874</v>
          </cell>
          <cell r="C125">
            <v>5.6770525404747918</v>
          </cell>
          <cell r="D125">
            <v>5.8691269217507225</v>
          </cell>
          <cell r="F125" t="str">
            <v>ápr.</v>
          </cell>
          <cell r="G125" t="str">
            <v>Apr.</v>
          </cell>
        </row>
        <row r="126">
          <cell r="B126">
            <v>-6.6743284785787615</v>
          </cell>
          <cell r="C126">
            <v>5.6794952718935976</v>
          </cell>
          <cell r="D126">
            <v>6.2425339225099297</v>
          </cell>
          <cell r="F126" t="str">
            <v>máj.</v>
          </cell>
          <cell r="G126" t="str">
            <v>May</v>
          </cell>
        </row>
        <row r="127">
          <cell r="B127">
            <v>-7.07014962149265</v>
          </cell>
          <cell r="C127">
            <v>5.2436321865891644</v>
          </cell>
          <cell r="D127">
            <v>5.6924976447102926</v>
          </cell>
          <cell r="F127" t="str">
            <v>jún.</v>
          </cell>
          <cell r="G127" t="str">
            <v>June</v>
          </cell>
        </row>
        <row r="128">
          <cell r="B128">
            <v>-9.004414416144602</v>
          </cell>
          <cell r="C128">
            <v>3.2467428943024457</v>
          </cell>
          <cell r="D128">
            <v>3.7428189913728316</v>
          </cell>
          <cell r="F128" t="str">
            <v>júl.</v>
          </cell>
          <cell r="G128" t="str">
            <v>July</v>
          </cell>
        </row>
        <row r="129">
          <cell r="B129">
            <v>-8.702657575371175</v>
          </cell>
          <cell r="C129">
            <v>2.8848473167504496</v>
          </cell>
          <cell r="D129">
            <v>3.7577749157537088</v>
          </cell>
          <cell r="F129" t="str">
            <v>aug.</v>
          </cell>
          <cell r="G129" t="str">
            <v>Aug.</v>
          </cell>
        </row>
        <row r="130">
          <cell r="B130">
            <v>-8.9122633146142327</v>
          </cell>
          <cell r="C130">
            <v>2.0144888169245645</v>
          </cell>
          <cell r="D130">
            <v>3.0177251807365302</v>
          </cell>
          <cell r="F130" t="str">
            <v>szept.</v>
          </cell>
          <cell r="G130" t="str">
            <v>Sep.</v>
          </cell>
        </row>
        <row r="131">
          <cell r="B131">
            <v>-9.6906186353434514</v>
          </cell>
          <cell r="C131">
            <v>0.55484943672610143</v>
          </cell>
          <cell r="D131">
            <v>1.7724616645253155</v>
          </cell>
          <cell r="F131" t="str">
            <v>okt.</v>
          </cell>
          <cell r="G131" t="str">
            <v>Oct.</v>
          </cell>
        </row>
        <row r="132">
          <cell r="B132">
            <v>-9.1414021053884085</v>
          </cell>
          <cell r="C132">
            <v>-1.6697577923512119</v>
          </cell>
          <cell r="D132">
            <v>0.11803109808874446</v>
          </cell>
          <cell r="F132" t="str">
            <v>nov.</v>
          </cell>
          <cell r="G132" t="str">
            <v>Nov.</v>
          </cell>
        </row>
        <row r="133">
          <cell r="B133">
            <v>-7.6291222493245154</v>
          </cell>
          <cell r="C133">
            <v>-3.8821447894021199</v>
          </cell>
          <cell r="D133">
            <v>-1.5863332003042019</v>
          </cell>
          <cell r="F133" t="str">
            <v>dec.</v>
          </cell>
          <cell r="G133" t="str">
            <v>Dec.</v>
          </cell>
        </row>
        <row r="134">
          <cell r="B134">
            <v>-8.0910376495556218</v>
          </cell>
          <cell r="C134">
            <v>-6.3648672655234879</v>
          </cell>
          <cell r="D134">
            <v>-3.7756782164747649</v>
          </cell>
          <cell r="F134" t="str">
            <v>2010.jan.</v>
          </cell>
          <cell r="G134" t="str">
            <v>Jan. 2010</v>
          </cell>
        </row>
        <row r="135">
          <cell r="B135">
            <v>-8.2552689815912785</v>
          </cell>
          <cell r="C135">
            <v>-6.8406327370453157</v>
          </cell>
          <cell r="D135">
            <v>-3.846639571962962</v>
          </cell>
          <cell r="F135" t="str">
            <v>febr.</v>
          </cell>
          <cell r="G135" t="str">
            <v>Feb.</v>
          </cell>
        </row>
        <row r="136">
          <cell r="B136">
            <v>-8.5166176837568877</v>
          </cell>
          <cell r="C136">
            <v>-7.650413045669147</v>
          </cell>
          <cell r="D136">
            <v>-4.2122678858595215</v>
          </cell>
          <cell r="F136" t="str">
            <v>márc.</v>
          </cell>
          <cell r="G136" t="str">
            <v>Mar.</v>
          </cell>
        </row>
        <row r="137">
          <cell r="B137">
            <v>-6.1729296762446095</v>
          </cell>
          <cell r="C137">
            <v>-7.423981892514564</v>
          </cell>
          <cell r="D137">
            <v>-3.6019106747162022</v>
          </cell>
          <cell r="F137" t="str">
            <v>ápr.</v>
          </cell>
          <cell r="G137" t="str">
            <v>Apr.</v>
          </cell>
        </row>
        <row r="138">
          <cell r="B138">
            <v>-2.2723159842855556</v>
          </cell>
          <cell r="C138">
            <v>-6.5323357119661303</v>
          </cell>
          <cell r="D138">
            <v>-2.4492264369729067</v>
          </cell>
          <cell r="F138" t="str">
            <v>máj.</v>
          </cell>
          <cell r="G138" t="str">
            <v>May</v>
          </cell>
        </row>
        <row r="139">
          <cell r="B139">
            <v>0.11125638335673926</v>
          </cell>
          <cell r="C139">
            <v>-6.1479166152679792</v>
          </cell>
          <cell r="D139">
            <v>-1.9235990454756435</v>
          </cell>
          <cell r="F139" t="str">
            <v>jún.</v>
          </cell>
          <cell r="G139" t="str">
            <v>June</v>
          </cell>
        </row>
        <row r="140">
          <cell r="B140">
            <v>2.3968133918492951</v>
          </cell>
          <cell r="C140">
            <v>-4.5718799241666552</v>
          </cell>
          <cell r="D140">
            <v>-0.35294557724167008</v>
          </cell>
          <cell r="F140" t="str">
            <v>júl.</v>
          </cell>
          <cell r="G140" t="str">
            <v>July</v>
          </cell>
        </row>
        <row r="141">
          <cell r="B141">
            <v>2.9075588458991275</v>
          </cell>
          <cell r="C141">
            <v>-4.1828820716609094</v>
          </cell>
          <cell r="D141">
            <v>-0.35842020041920719</v>
          </cell>
          <cell r="F141" t="str">
            <v>aug.</v>
          </cell>
          <cell r="G141" t="str">
            <v>Aug.</v>
          </cell>
        </row>
        <row r="142">
          <cell r="B142">
            <v>3.1763841198732212</v>
          </cell>
          <cell r="C142">
            <v>-4.2766895183844911</v>
          </cell>
          <cell r="D142">
            <v>-0.80488420371126468</v>
          </cell>
          <cell r="F142" t="str">
            <v>szept.</v>
          </cell>
          <cell r="G142" t="str">
            <v>Sep.</v>
          </cell>
        </row>
        <row r="143">
          <cell r="B143">
            <v>3.645864034691626</v>
          </cell>
          <cell r="C143">
            <v>-4.413389029368342</v>
          </cell>
          <cell r="D143">
            <v>-1.0035358644246206</v>
          </cell>
          <cell r="F143" t="str">
            <v>okt.</v>
          </cell>
          <cell r="G143" t="str">
            <v>Oct.</v>
          </cell>
        </row>
        <row r="144">
          <cell r="B144">
            <v>4.349549401395314</v>
          </cell>
          <cell r="C144">
            <v>-4.0215385815883469</v>
          </cell>
          <cell r="D144">
            <v>-0.75280504887530464</v>
          </cell>
          <cell r="F144" t="str">
            <v>nov.</v>
          </cell>
          <cell r="G144" t="str">
            <v>Nov.</v>
          </cell>
        </row>
        <row r="145">
          <cell r="B145">
            <v>4.0805534209073402</v>
          </cell>
          <cell r="C145">
            <v>-4.2337806523643495</v>
          </cell>
          <cell r="D145">
            <v>-1.3617375901464501</v>
          </cell>
          <cell r="F145" t="str">
            <v>dec.</v>
          </cell>
          <cell r="G145" t="str">
            <v>Dec.</v>
          </cell>
        </row>
        <row r="146">
          <cell r="B146">
            <v>4.8949213885885579</v>
          </cell>
          <cell r="C146">
            <v>-3.4498012383039733</v>
          </cell>
          <cell r="D146">
            <v>-0.99778297661268223</v>
          </cell>
          <cell r="F146" t="str">
            <v>2011.jan.</v>
          </cell>
          <cell r="G146" t="str">
            <v>Jan. 2011</v>
          </cell>
        </row>
        <row r="147">
          <cell r="B147">
            <v>4.6767207892350005</v>
          </cell>
          <cell r="C147">
            <v>-3.4948973811037121</v>
          </cell>
          <cell r="D147">
            <v>-1.6253129109574549</v>
          </cell>
          <cell r="F147" t="str">
            <v>febr.</v>
          </cell>
          <cell r="G147" t="str">
            <v>Feb.</v>
          </cell>
        </row>
        <row r="148">
          <cell r="B148">
            <v>3.6720141685994578</v>
          </cell>
          <cell r="C148">
            <v>-3.9976912403137832</v>
          </cell>
          <cell r="D148">
            <v>-2.8402854787887177</v>
          </cell>
          <cell r="F148" t="str">
            <v>márc.</v>
          </cell>
          <cell r="G148" t="str">
            <v>Mar.</v>
          </cell>
        </row>
        <row r="149">
          <cell r="B149">
            <v>2.1470718269389621</v>
          </cell>
          <cell r="C149">
            <v>-4.3683719833253036</v>
          </cell>
          <cell r="D149">
            <v>-3.6819479536827626</v>
          </cell>
          <cell r="F149" t="str">
            <v>ápr.</v>
          </cell>
          <cell r="G149" t="str">
            <v>Apr.</v>
          </cell>
        </row>
        <row r="150">
          <cell r="B150">
            <v>0.8139617671462096</v>
          </cell>
          <cell r="C150">
            <v>-4.1164324426881116</v>
          </cell>
          <cell r="D150">
            <v>-3.5899520810216856</v>
          </cell>
          <cell r="F150" t="str">
            <v>máj.</v>
          </cell>
          <cell r="G150" t="str">
            <v>May</v>
          </cell>
        </row>
        <row r="151">
          <cell r="B151">
            <v>0.35462624110311758</v>
          </cell>
          <cell r="C151">
            <v>-3.7632003310480777</v>
          </cell>
          <cell r="D151">
            <v>-3.3179000033285</v>
          </cell>
          <cell r="F151" t="str">
            <v>jún.</v>
          </cell>
          <cell r="G151" t="str">
            <v>June</v>
          </cell>
        </row>
        <row r="152">
          <cell r="B152">
            <v>1.4637639268870739</v>
          </cell>
          <cell r="C152">
            <v>-2.8273332239893034</v>
          </cell>
          <cell r="D152">
            <v>-2.3948613819358089</v>
          </cell>
          <cell r="F152" t="str">
            <v>júl.</v>
          </cell>
          <cell r="G152" t="str">
            <v>July</v>
          </cell>
        </row>
        <row r="153">
          <cell r="B153">
            <v>2.1358835135116827</v>
          </cell>
          <cell r="C153">
            <v>-2.7963439997578998</v>
          </cell>
          <cell r="D153">
            <v>-1.5002747673038552</v>
          </cell>
          <cell r="F153" t="str">
            <v>aug.</v>
          </cell>
          <cell r="G153" t="str">
            <v>Aug.</v>
          </cell>
        </row>
        <row r="154">
          <cell r="B154">
            <v>3.8899369536984585</v>
          </cell>
          <cell r="C154">
            <v>1.0002570640426534</v>
          </cell>
          <cell r="D154">
            <v>0.64540202664638002</v>
          </cell>
          <cell r="F154" t="str">
            <v>szept.</v>
          </cell>
          <cell r="G154" t="str">
            <v>Sep.</v>
          </cell>
        </row>
        <row r="155">
          <cell r="B155">
            <v>5.310535559104701</v>
          </cell>
          <cell r="C155">
            <v>1.5428479396148553</v>
          </cell>
          <cell r="D155">
            <v>1.5222731300772674</v>
          </cell>
          <cell r="F155" t="str">
            <v>okt.</v>
          </cell>
          <cell r="G155" t="str">
            <v>Oct.</v>
          </cell>
        </row>
        <row r="156">
          <cell r="B156">
            <v>5.7115455391816061</v>
          </cell>
          <cell r="C156">
            <v>1.8977896621068302</v>
          </cell>
          <cell r="D156">
            <v>1.313419187514353</v>
          </cell>
          <cell r="F156" t="str">
            <v>nov.</v>
          </cell>
          <cell r="G156" t="str">
            <v>Nov.</v>
          </cell>
        </row>
        <row r="157">
          <cell r="B157">
            <v>6.1109926849275853</v>
          </cell>
          <cell r="C157">
            <v>2.1879637216684955</v>
          </cell>
          <cell r="D157">
            <v>1.8343750670801962</v>
          </cell>
          <cell r="F157" t="str">
            <v>dec.</v>
          </cell>
          <cell r="G157" t="str">
            <v>Dec.</v>
          </cell>
        </row>
        <row r="158">
          <cell r="B158">
            <v>4.1279583396292896</v>
          </cell>
          <cell r="C158">
            <v>-0.12833229911179966</v>
          </cell>
          <cell r="D158">
            <v>-3.5089215337319679</v>
          </cell>
          <cell r="F158" t="str">
            <v>2012.jan.</v>
          </cell>
          <cell r="G158" t="str">
            <v>Jan. 2012</v>
          </cell>
        </row>
        <row r="159">
          <cell r="B159">
            <v>2.4380638895124873</v>
          </cell>
          <cell r="C159">
            <v>-1.3388689559180822</v>
          </cell>
          <cell r="D159">
            <v>-4.3351076888365032</v>
          </cell>
          <cell r="F159" t="str">
            <v>febr.</v>
          </cell>
          <cell r="G159" t="str">
            <v>Feb.</v>
          </cell>
        </row>
        <row r="160">
          <cell r="B160">
            <v>1.2320661874028804</v>
          </cell>
          <cell r="C160">
            <v>-1.3423547117698886</v>
          </cell>
          <cell r="D160">
            <v>-4.5965568146556173</v>
          </cell>
          <cell r="F160" t="str">
            <v>márc.</v>
          </cell>
          <cell r="G160" t="str">
            <v>Mar.</v>
          </cell>
        </row>
        <row r="161">
          <cell r="B161">
            <v>0.11749764128414775</v>
          </cell>
          <cell r="C161">
            <v>-1.7852367259762247</v>
          </cell>
          <cell r="D161">
            <v>-5.3528332770666047</v>
          </cell>
          <cell r="F161" t="str">
            <v>ápr.</v>
          </cell>
          <cell r="G161" t="str">
            <v>Apr.</v>
          </cell>
        </row>
        <row r="162">
          <cell r="B162">
            <v>0.36436039480554072</v>
          </cell>
          <cell r="C162">
            <v>-1.5154867771127289</v>
          </cell>
          <cell r="D162">
            <v>-5.020753351980078</v>
          </cell>
          <cell r="F162" t="str">
            <v>máj.</v>
          </cell>
          <cell r="G162" t="str">
            <v>May</v>
          </cell>
        </row>
        <row r="163">
          <cell r="B163">
            <v>-0.4595496449308345</v>
          </cell>
          <cell r="C163">
            <v>-2.3700465574847285</v>
          </cell>
          <cell r="D163">
            <v>-5.6008199837807249</v>
          </cell>
          <cell r="F163" t="str">
            <v>jún.</v>
          </cell>
          <cell r="G163" t="str">
            <v>June</v>
          </cell>
        </row>
        <row r="164">
          <cell r="B164">
            <v>-1.7185685031323783</v>
          </cell>
          <cell r="C164">
            <v>-3.4711445164931187</v>
          </cell>
          <cell r="D164">
            <v>-6.6878687728686774</v>
          </cell>
          <cell r="F164" t="str">
            <v>júl.</v>
          </cell>
          <cell r="G164" t="str">
            <v>July</v>
          </cell>
        </row>
        <row r="165">
          <cell r="B165">
            <v>-2.896345638830633</v>
          </cell>
          <cell r="C165">
            <v>-3.8119748230974637</v>
          </cell>
          <cell r="D165">
            <v>-7.8121625776301773</v>
          </cell>
          <cell r="F165" t="str">
            <v>aug.</v>
          </cell>
          <cell r="G165" t="str">
            <v>Aug.</v>
          </cell>
        </row>
        <row r="166">
          <cell r="B166">
            <v>-4.3165056258404277</v>
          </cell>
          <cell r="C166">
            <v>-6.938836468501675</v>
          </cell>
          <cell r="D166">
            <v>-9.2076223961923613</v>
          </cell>
          <cell r="F166" t="str">
            <v>szept.</v>
          </cell>
          <cell r="G166" t="str">
            <v>Sep.</v>
          </cell>
        </row>
        <row r="167">
          <cell r="B167">
            <v>-4.8891208155735892</v>
          </cell>
          <cell r="C167">
            <v>-6.4639725840331401</v>
          </cell>
          <cell r="D167">
            <v>-9.1799619788640712</v>
          </cell>
          <cell r="F167" t="str">
            <v>okt.</v>
          </cell>
          <cell r="G167" t="str">
            <v>Oct.</v>
          </cell>
        </row>
        <row r="168">
          <cell r="B168">
            <v>-5.1653523040471665</v>
          </cell>
          <cell r="C168">
            <v>-6.04894173919861</v>
          </cell>
          <cell r="D168">
            <v>-8.5150180443414829</v>
          </cell>
          <cell r="F168" t="str">
            <v>nov.</v>
          </cell>
          <cell r="G168" t="str">
            <v>Nov.</v>
          </cell>
        </row>
        <row r="169">
          <cell r="B169">
            <v>-4.9731998478843353</v>
          </cell>
          <cell r="C169">
            <v>-5.1915735117236572</v>
          </cell>
          <cell r="D169">
            <v>-8.0282037720423745</v>
          </cell>
          <cell r="F169" t="str">
            <v>dec.</v>
          </cell>
          <cell r="G169" t="str">
            <v>Dec.</v>
          </cell>
        </row>
        <row r="170">
          <cell r="B170">
            <v>-2.3349476725724516</v>
          </cell>
          <cell r="C170">
            <v>-2.2462544487456548</v>
          </cell>
          <cell r="D170">
            <v>-2.2494181982613992</v>
          </cell>
          <cell r="F170" t="str">
            <v>2013.jan.</v>
          </cell>
          <cell r="G170" t="str">
            <v>Jan. 2013</v>
          </cell>
        </row>
        <row r="171">
          <cell r="B171">
            <v>1.244611070939361</v>
          </cell>
          <cell r="C171">
            <v>0.40628775521773797</v>
          </cell>
          <cell r="D171">
            <v>0.309342488445985</v>
          </cell>
          <cell r="F171" t="str">
            <v>febr.</v>
          </cell>
          <cell r="G171" t="str">
            <v>Feb.</v>
          </cell>
        </row>
        <row r="172">
          <cell r="B172">
            <v>5.1942675883597467</v>
          </cell>
          <cell r="C172">
            <v>2.1774234740330911</v>
          </cell>
          <cell r="D172">
            <v>2.7498791312931203</v>
          </cell>
          <cell r="F172" t="str">
            <v>márc.</v>
          </cell>
          <cell r="G172" t="str">
            <v>Mar.</v>
          </cell>
        </row>
        <row r="173">
          <cell r="B173">
            <v>8.4013234704397597</v>
          </cell>
          <cell r="C173">
            <v>3.0541390082160058</v>
          </cell>
          <cell r="D173">
            <v>3.919099169735496</v>
          </cell>
          <cell r="F173" t="str">
            <v>ápr.</v>
          </cell>
          <cell r="G173" t="str">
            <v>Apr.</v>
          </cell>
        </row>
        <row r="174">
          <cell r="B174">
            <v>9.6664433406014929</v>
          </cell>
          <cell r="C174">
            <v>2.677735471731113</v>
          </cell>
          <cell r="D174">
            <v>3.2057859098987063</v>
          </cell>
          <cell r="F174" t="str">
            <v>máj.</v>
          </cell>
          <cell r="G174" t="str">
            <v>May</v>
          </cell>
        </row>
        <row r="175">
          <cell r="B175">
            <v>10.984398689765307</v>
          </cell>
          <cell r="C175">
            <v>2.385232086808986</v>
          </cell>
          <cell r="D175">
            <v>2.6037045405392201</v>
          </cell>
          <cell r="F175" t="str">
            <v>jún.</v>
          </cell>
          <cell r="G175" t="str">
            <v>June</v>
          </cell>
        </row>
        <row r="176">
          <cell r="B176">
            <v>13.058165946527446</v>
          </cell>
          <cell r="C176">
            <v>2.4074810732145346</v>
          </cell>
          <cell r="D176">
            <v>2.6151341581054366</v>
          </cell>
          <cell r="F176" t="str">
            <v>júl.</v>
          </cell>
          <cell r="G176" t="str">
            <v>July</v>
          </cell>
        </row>
        <row r="177">
          <cell r="B177">
            <v>15.12353028380884</v>
          </cell>
          <cell r="C177">
            <v>2.3218956432553783</v>
          </cell>
          <cell r="D177">
            <v>2.6172252120365558</v>
          </cell>
          <cell r="F177" t="str">
            <v>aug.</v>
          </cell>
          <cell r="G177" t="str">
            <v>Aug.</v>
          </cell>
        </row>
        <row r="178">
          <cell r="B178">
            <v>15.802571818340837</v>
          </cell>
          <cell r="C178">
            <v>1.5220544886576537</v>
          </cell>
          <cell r="D178">
            <v>2.018760777755868</v>
          </cell>
          <cell r="F178" t="str">
            <v>szept.</v>
          </cell>
          <cell r="G178" t="str">
            <v>Sep.</v>
          </cell>
        </row>
        <row r="179">
          <cell r="B179">
            <v>16.623437112362183</v>
          </cell>
          <cell r="C179">
            <v>1.587560820962608</v>
          </cell>
          <cell r="D179">
            <v>2.3303992914504912</v>
          </cell>
          <cell r="F179" t="str">
            <v>okt.</v>
          </cell>
          <cell r="G179" t="str">
            <v>Oct.</v>
          </cell>
        </row>
      </sheetData>
      <sheetData sheetId="4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_új"/>
      <sheetName val="Kisker"/>
      <sheetName val="Mx és kisker (2)"/>
      <sheetName val="Mx és kisker"/>
      <sheetName val="AGGR"/>
      <sheetName val="ÉVES"/>
      <sheetName val="ÉVES (2)"/>
      <sheetName val="HAVI"/>
      <sheetName val="Valtozas"/>
      <sheetName val="M1_rövid"/>
      <sheetName val="M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E2">
            <v>0.36687999999999477</v>
          </cell>
        </row>
        <row r="3">
          <cell r="A3">
            <v>36585</v>
          </cell>
          <cell r="E3">
            <v>0.61234000000000322</v>
          </cell>
          <cell r="F3">
            <v>0.38622474219509595</v>
          </cell>
        </row>
        <row r="4">
          <cell r="A4">
            <v>36616</v>
          </cell>
          <cell r="E4">
            <v>0.68424000000000262</v>
          </cell>
          <cell r="F4">
            <v>1.4111224509387954</v>
          </cell>
        </row>
        <row r="5">
          <cell r="A5">
            <v>36646</v>
          </cell>
          <cell r="E5">
            <v>0.70149000000000683</v>
          </cell>
          <cell r="F5">
            <v>0.2082238907820777</v>
          </cell>
        </row>
        <row r="6">
          <cell r="A6">
            <v>36677</v>
          </cell>
          <cell r="E6">
            <v>0.5213499999999982</v>
          </cell>
          <cell r="F6">
            <v>-0.48746515350959196</v>
          </cell>
        </row>
        <row r="7">
          <cell r="A7">
            <v>36707</v>
          </cell>
          <cell r="E7">
            <v>0.91414000000000328</v>
          </cell>
          <cell r="F7">
            <v>1.8215335301032365</v>
          </cell>
        </row>
        <row r="8">
          <cell r="A8">
            <v>36738</v>
          </cell>
          <cell r="E8">
            <v>1.3414899999999932</v>
          </cell>
          <cell r="F8">
            <v>-0.66595273444116643</v>
          </cell>
        </row>
        <row r="9">
          <cell r="A9">
            <v>36769</v>
          </cell>
          <cell r="E9">
            <v>1.0713400000000064</v>
          </cell>
          <cell r="F9">
            <v>0.87027653459523791</v>
          </cell>
        </row>
        <row r="10">
          <cell r="A10">
            <v>36799</v>
          </cell>
          <cell r="E10">
            <v>1.152789999999996</v>
          </cell>
          <cell r="F10">
            <v>0.23365750493793414</v>
          </cell>
        </row>
        <row r="11">
          <cell r="A11">
            <v>36830</v>
          </cell>
          <cell r="E11">
            <v>0.73283000000000698</v>
          </cell>
          <cell r="F11">
            <v>-0.50311709344957878</v>
          </cell>
        </row>
        <row r="12">
          <cell r="A12">
            <v>36860</v>
          </cell>
          <cell r="E12">
            <v>0.86767000000000394</v>
          </cell>
          <cell r="F12">
            <v>0.49628309529601289</v>
          </cell>
        </row>
        <row r="13">
          <cell r="A13">
            <v>36891</v>
          </cell>
          <cell r="E13">
            <v>0.63621999999999446</v>
          </cell>
          <cell r="F13">
            <v>-0.44013786008182398</v>
          </cell>
        </row>
        <row r="14">
          <cell r="A14">
            <v>36922</v>
          </cell>
          <cell r="E14">
            <v>0.58043999999999585</v>
          </cell>
          <cell r="F14">
            <v>-1.7209785155975599</v>
          </cell>
        </row>
        <row r="15">
          <cell r="A15">
            <v>36950</v>
          </cell>
          <cell r="E15">
            <v>0.88501999999999725</v>
          </cell>
          <cell r="F15">
            <v>0.13445846888548996</v>
          </cell>
        </row>
        <row r="16">
          <cell r="A16">
            <v>36981</v>
          </cell>
          <cell r="E16">
            <v>0.68232000000000426</v>
          </cell>
          <cell r="F16">
            <v>0.12647363736912887</v>
          </cell>
        </row>
        <row r="17">
          <cell r="A17">
            <v>37011</v>
          </cell>
          <cell r="E17">
            <v>0.58231999999999573</v>
          </cell>
          <cell r="F17">
            <v>-2.2639093136522792E-2</v>
          </cell>
        </row>
        <row r="18">
          <cell r="A18">
            <v>37042</v>
          </cell>
          <cell r="E18">
            <v>0.83357999999999777</v>
          </cell>
          <cell r="F18">
            <v>1.1294995048049872</v>
          </cell>
        </row>
        <row r="19">
          <cell r="A19">
            <v>37072</v>
          </cell>
          <cell r="E19">
            <v>0.6801099999999991</v>
          </cell>
          <cell r="F19">
            <v>0.85800157976518854</v>
          </cell>
        </row>
        <row r="20">
          <cell r="A20">
            <v>37103</v>
          </cell>
          <cell r="E20">
            <v>0.40733000000000175</v>
          </cell>
          <cell r="F20">
            <v>0.38219701558062091</v>
          </cell>
        </row>
        <row r="21">
          <cell r="A21">
            <v>37134</v>
          </cell>
          <cell r="E21">
            <v>0.47787999999999897</v>
          </cell>
          <cell r="F21">
            <v>1.6152342701491573</v>
          </cell>
        </row>
        <row r="22">
          <cell r="A22">
            <v>37164</v>
          </cell>
          <cell r="E22">
            <v>0.43935000000000457</v>
          </cell>
          <cell r="F22">
            <v>1.8673003620803819</v>
          </cell>
        </row>
        <row r="23">
          <cell r="A23">
            <v>37195</v>
          </cell>
          <cell r="E23">
            <v>0.3271699999999953</v>
          </cell>
          <cell r="F23">
            <v>1.6333121733500766</v>
          </cell>
        </row>
        <row r="24">
          <cell r="A24">
            <v>37225</v>
          </cell>
          <cell r="E24">
            <v>0.39288999999999419</v>
          </cell>
          <cell r="F24">
            <v>0.81699451251235899</v>
          </cell>
        </row>
        <row r="25">
          <cell r="A25">
            <v>37256</v>
          </cell>
          <cell r="E25">
            <v>0.38494000000000028</v>
          </cell>
          <cell r="F25">
            <v>3.6959392079235265</v>
          </cell>
        </row>
        <row r="26">
          <cell r="A26">
            <v>37287</v>
          </cell>
          <cell r="E26">
            <v>0.46662999999999499</v>
          </cell>
          <cell r="F26">
            <v>-0.42743001862486363</v>
          </cell>
        </row>
        <row r="27">
          <cell r="A27">
            <v>37315</v>
          </cell>
          <cell r="E27">
            <v>0.48071000000000197</v>
          </cell>
          <cell r="F27">
            <v>0.98413685200622325</v>
          </cell>
        </row>
        <row r="28">
          <cell r="A28">
            <v>37346</v>
          </cell>
          <cell r="E28">
            <v>0.39800999999999931</v>
          </cell>
          <cell r="F28">
            <v>-0.15347687962141698</v>
          </cell>
        </row>
        <row r="29">
          <cell r="A29">
            <v>37376</v>
          </cell>
          <cell r="E29">
            <v>0.7718799999999959</v>
          </cell>
          <cell r="F29">
            <v>0.98200913065038531</v>
          </cell>
        </row>
        <row r="30">
          <cell r="A30">
            <v>37407</v>
          </cell>
          <cell r="E30">
            <v>0.38630000000000564</v>
          </cell>
          <cell r="F30">
            <v>3.443628296261303</v>
          </cell>
        </row>
        <row r="31">
          <cell r="A31">
            <v>37437</v>
          </cell>
          <cell r="E31">
            <v>2.0970000000005484E-2</v>
          </cell>
          <cell r="F31">
            <v>0.17007108474780264</v>
          </cell>
        </row>
        <row r="32">
          <cell r="A32">
            <v>37468</v>
          </cell>
          <cell r="E32">
            <v>0.23372999999999422</v>
          </cell>
          <cell r="F32">
            <v>3.9998088587821501</v>
          </cell>
        </row>
        <row r="33">
          <cell r="A33">
            <v>37499</v>
          </cell>
          <cell r="E33">
            <v>0.368780000000001</v>
          </cell>
          <cell r="F33">
            <v>-9.7793964054559979E-2</v>
          </cell>
        </row>
        <row r="34">
          <cell r="A34">
            <v>37529</v>
          </cell>
          <cell r="E34">
            <v>0.54277000000000442</v>
          </cell>
          <cell r="F34">
            <v>-0.46564575241493378</v>
          </cell>
        </row>
        <row r="35">
          <cell r="A35">
            <v>37560</v>
          </cell>
          <cell r="E35">
            <v>0.53624999999999545</v>
          </cell>
          <cell r="F35">
            <v>1.1833537652545578</v>
          </cell>
        </row>
        <row r="36">
          <cell r="A36">
            <v>37590</v>
          </cell>
          <cell r="E36">
            <v>0.25648999999999944</v>
          </cell>
          <cell r="F36">
            <v>-1.3191836626984865</v>
          </cell>
        </row>
        <row r="37">
          <cell r="A37">
            <v>37621</v>
          </cell>
          <cell r="E37">
            <v>0.42225999999999431</v>
          </cell>
          <cell r="F37">
            <v>0.90645000822549004</v>
          </cell>
        </row>
        <row r="38">
          <cell r="A38">
            <v>37652</v>
          </cell>
          <cell r="E38">
            <v>0.46756000000000597</v>
          </cell>
          <cell r="F38">
            <v>2.6728089276551348</v>
          </cell>
        </row>
        <row r="39">
          <cell r="A39">
            <v>37680</v>
          </cell>
          <cell r="E39">
            <v>0.31938999999999851</v>
          </cell>
          <cell r="F39">
            <v>1.6308294991923544</v>
          </cell>
        </row>
        <row r="40">
          <cell r="A40">
            <v>37711</v>
          </cell>
          <cell r="E40">
            <v>0.61114000000000601</v>
          </cell>
          <cell r="F40">
            <v>-0.32470757507289116</v>
          </cell>
        </row>
        <row r="41">
          <cell r="A41">
            <v>37741</v>
          </cell>
          <cell r="E41">
            <v>5.2790000000001669E-2</v>
          </cell>
          <cell r="F41">
            <v>2.996639821478797</v>
          </cell>
        </row>
        <row r="42">
          <cell r="A42">
            <v>37772</v>
          </cell>
          <cell r="E42">
            <v>0.14900000000000091</v>
          </cell>
          <cell r="F42">
            <v>-9.013406978284344E-2</v>
          </cell>
        </row>
        <row r="43">
          <cell r="A43">
            <v>37802</v>
          </cell>
          <cell r="E43">
            <v>0.54523000000000366</v>
          </cell>
          <cell r="F43">
            <v>0.8373171493852416</v>
          </cell>
        </row>
        <row r="44">
          <cell r="A44">
            <v>37833</v>
          </cell>
          <cell r="E44">
            <v>0.609729999999999</v>
          </cell>
          <cell r="F44">
            <v>0.83465625816758759</v>
          </cell>
        </row>
        <row r="45">
          <cell r="A45">
            <v>37864</v>
          </cell>
          <cell r="E45">
            <v>0.37875999999999976</v>
          </cell>
          <cell r="F45">
            <v>-8.4033629427249235E-2</v>
          </cell>
        </row>
        <row r="46">
          <cell r="A46">
            <v>37894</v>
          </cell>
          <cell r="E46">
            <v>0.58777000000000612</v>
          </cell>
          <cell r="F46">
            <v>-0.43889562823633543</v>
          </cell>
        </row>
        <row r="47">
          <cell r="A47">
            <v>37925</v>
          </cell>
          <cell r="E47">
            <v>0.6919900000000041</v>
          </cell>
          <cell r="F47">
            <v>0.77945190684685084</v>
          </cell>
        </row>
        <row r="48">
          <cell r="A48">
            <v>37955</v>
          </cell>
          <cell r="E48">
            <v>0.77603999999999473</v>
          </cell>
          <cell r="F48">
            <v>1.9522416232393036</v>
          </cell>
        </row>
        <row r="49">
          <cell r="A49">
            <v>37986</v>
          </cell>
          <cell r="E49">
            <v>0.50647999999999627</v>
          </cell>
          <cell r="F49">
            <v>-2.7589108514447624</v>
          </cell>
        </row>
        <row r="50">
          <cell r="A50">
            <v>38017</v>
          </cell>
          <cell r="E50">
            <v>1.4830599999999947</v>
          </cell>
          <cell r="F50">
            <v>-1.0706256060056152</v>
          </cell>
        </row>
        <row r="51">
          <cell r="A51">
            <v>38046</v>
          </cell>
          <cell r="E51">
            <v>0.7668599999999941</v>
          </cell>
          <cell r="F51">
            <v>-1.9649837791992142</v>
          </cell>
        </row>
        <row r="52">
          <cell r="A52">
            <v>38077</v>
          </cell>
          <cell r="E52">
            <v>0.2351900000000029</v>
          </cell>
          <cell r="F52">
            <v>-2.2405006957911811</v>
          </cell>
        </row>
        <row r="53">
          <cell r="A53">
            <v>38107</v>
          </cell>
          <cell r="E53">
            <v>0.22410000000000707</v>
          </cell>
          <cell r="F53">
            <v>0.49182135155720896</v>
          </cell>
        </row>
        <row r="54">
          <cell r="A54">
            <v>38138</v>
          </cell>
          <cell r="E54">
            <v>0.62372999999999479</v>
          </cell>
          <cell r="F54">
            <v>1.9331601775450791</v>
          </cell>
        </row>
        <row r="55">
          <cell r="A55">
            <v>38168</v>
          </cell>
          <cell r="E55">
            <v>0.35595999999999606</v>
          </cell>
          <cell r="F55">
            <v>-0.80018807952378923</v>
          </cell>
        </row>
        <row r="56">
          <cell r="A56">
            <v>38199</v>
          </cell>
          <cell r="E56">
            <v>0.31520000000000437</v>
          </cell>
          <cell r="F56">
            <v>-0.73276382720759425</v>
          </cell>
        </row>
        <row r="57">
          <cell r="A57">
            <v>38230</v>
          </cell>
          <cell r="E57">
            <v>0.36979999999999791</v>
          </cell>
          <cell r="F57">
            <v>-0.66248503691014315</v>
          </cell>
        </row>
        <row r="58">
          <cell r="A58">
            <v>38260</v>
          </cell>
          <cell r="E58">
            <v>0.15494999999999948</v>
          </cell>
          <cell r="F58">
            <v>0.59491012441938995</v>
          </cell>
        </row>
        <row r="59">
          <cell r="A59">
            <v>38291</v>
          </cell>
          <cell r="E59">
            <v>0.44258000000000663</v>
          </cell>
          <cell r="F59">
            <v>-0.40776535273139292</v>
          </cell>
        </row>
        <row r="60">
          <cell r="A60">
            <v>38321</v>
          </cell>
          <cell r="E60">
            <v>0.26491000000000042</v>
          </cell>
          <cell r="F60">
            <v>-9.5085780133086217E-2</v>
          </cell>
        </row>
        <row r="61">
          <cell r="A61">
            <v>38352</v>
          </cell>
          <cell r="E61">
            <v>0.31310999999999467</v>
          </cell>
          <cell r="F61">
            <v>-0.79574368565394904</v>
          </cell>
        </row>
        <row r="62">
          <cell r="A62">
            <v>38383</v>
          </cell>
          <cell r="E62">
            <v>0.2583800000000025</v>
          </cell>
          <cell r="F62">
            <v>1.4151479493126562</v>
          </cell>
        </row>
        <row r="63">
          <cell r="A63">
            <v>38411</v>
          </cell>
          <cell r="E63">
            <v>6.9379999999995334E-2</v>
          </cell>
          <cell r="F63">
            <v>1.1285450927242646</v>
          </cell>
        </row>
        <row r="64">
          <cell r="A64">
            <v>38442</v>
          </cell>
          <cell r="E64">
            <v>0.41895999999999844</v>
          </cell>
          <cell r="F64">
            <v>2.9775325408384345</v>
          </cell>
        </row>
        <row r="65">
          <cell r="A65">
            <v>38472</v>
          </cell>
          <cell r="E65">
            <v>0.62317000000000178</v>
          </cell>
          <cell r="F65">
            <v>8.0097193134642808E-2</v>
          </cell>
        </row>
        <row r="66">
          <cell r="A66">
            <v>38503</v>
          </cell>
          <cell r="E66">
            <v>0.21608999999999412</v>
          </cell>
          <cell r="F66">
            <v>0.95142056617290027</v>
          </cell>
        </row>
        <row r="67">
          <cell r="A67">
            <v>38533</v>
          </cell>
          <cell r="E67">
            <v>0.47926999999999964</v>
          </cell>
          <cell r="F67">
            <v>0.9260079998905324</v>
          </cell>
        </row>
        <row r="68">
          <cell r="A68">
            <v>38564</v>
          </cell>
          <cell r="E68">
            <v>0.3036599999999936</v>
          </cell>
          <cell r="F68">
            <v>0.26210663273982249</v>
          </cell>
        </row>
        <row r="69">
          <cell r="A69">
            <v>38595</v>
          </cell>
          <cell r="E69">
            <v>0.23018999999999323</v>
          </cell>
          <cell r="F69">
            <v>0.1049547759644387</v>
          </cell>
        </row>
        <row r="70">
          <cell r="A70">
            <v>38625</v>
          </cell>
          <cell r="E70">
            <v>0.27697999999999467</v>
          </cell>
          <cell r="F70">
            <v>1.3176282836202313</v>
          </cell>
        </row>
        <row r="71">
          <cell r="A71">
            <v>38656</v>
          </cell>
          <cell r="E71">
            <v>-4.6729999999968186E-3</v>
          </cell>
          <cell r="F71">
            <v>2.384975372334841</v>
          </cell>
        </row>
        <row r="72">
          <cell r="A72">
            <v>38686</v>
          </cell>
          <cell r="E72">
            <v>0.36499999999999488</v>
          </cell>
          <cell r="F72">
            <v>-7.879461169935098E-2</v>
          </cell>
        </row>
        <row r="73">
          <cell r="A73">
            <v>38717</v>
          </cell>
          <cell r="E73">
            <v>0.31768999999999892</v>
          </cell>
          <cell r="F73">
            <v>1.9403555208841849</v>
          </cell>
        </row>
        <row r="74">
          <cell r="A74">
            <v>38748</v>
          </cell>
          <cell r="E74">
            <v>-0.22604400000000169</v>
          </cell>
          <cell r="F74">
            <v>1.0395890970975596</v>
          </cell>
        </row>
        <row r="75">
          <cell r="A75">
            <v>38776</v>
          </cell>
          <cell r="E75">
            <v>-9.0480999999996925E-2</v>
          </cell>
          <cell r="F75">
            <v>1.4912412540851738</v>
          </cell>
        </row>
        <row r="76">
          <cell r="A76">
            <v>38807</v>
          </cell>
          <cell r="E76">
            <v>0.33620000000000516</v>
          </cell>
          <cell r="F76">
            <v>3.0555274805245558</v>
          </cell>
        </row>
        <row r="77">
          <cell r="A77">
            <v>38837</v>
          </cell>
          <cell r="E77">
            <v>0.52294999999999447</v>
          </cell>
          <cell r="F77">
            <v>0.51176494930926797</v>
          </cell>
        </row>
        <row r="78">
          <cell r="A78">
            <v>38868</v>
          </cell>
          <cell r="E78">
            <v>0.54009999999999536</v>
          </cell>
          <cell r="F78">
            <v>-0.19901014669538863</v>
          </cell>
        </row>
        <row r="79">
          <cell r="A79">
            <v>38898</v>
          </cell>
          <cell r="E79">
            <v>0.4586400000000026</v>
          </cell>
          <cell r="F79">
            <v>2.3341368718722721</v>
          </cell>
        </row>
        <row r="80">
          <cell r="A80">
            <v>38929</v>
          </cell>
          <cell r="E80">
            <v>0.51292999999999722</v>
          </cell>
          <cell r="F80">
            <v>-0.25250151676816657</v>
          </cell>
        </row>
        <row r="81">
          <cell r="A81">
            <v>38960</v>
          </cell>
          <cell r="E81">
            <v>0.60263000000000488</v>
          </cell>
          <cell r="F81">
            <v>0.89925996892690208</v>
          </cell>
        </row>
        <row r="82">
          <cell r="A82">
            <v>38990</v>
          </cell>
          <cell r="E82">
            <v>2.5788900000000012</v>
          </cell>
          <cell r="F82">
            <v>-0.91733679805421353</v>
          </cell>
        </row>
        <row r="83">
          <cell r="A83">
            <v>39021</v>
          </cell>
          <cell r="E83">
            <v>0.49093999999999482</v>
          </cell>
          <cell r="F83">
            <v>-2.0429599212802518</v>
          </cell>
        </row>
        <row r="84">
          <cell r="A84">
            <v>39051</v>
          </cell>
          <cell r="E84">
            <v>0.37519000000000347</v>
          </cell>
          <cell r="F84">
            <v>0.71892031211819862</v>
          </cell>
        </row>
        <row r="85">
          <cell r="A85">
            <v>39082</v>
          </cell>
          <cell r="E85">
            <v>0.41076999999999941</v>
          </cell>
          <cell r="F85">
            <v>0.47170854707840881</v>
          </cell>
        </row>
        <row r="86">
          <cell r="A86">
            <v>39113</v>
          </cell>
          <cell r="E86">
            <v>0.83428999999999576</v>
          </cell>
          <cell r="F86">
            <v>-4.3205264506007701E-2</v>
          </cell>
        </row>
        <row r="87">
          <cell r="A87">
            <v>39141</v>
          </cell>
          <cell r="E87">
            <v>0.80001000000000033</v>
          </cell>
          <cell r="F87">
            <v>-0.24318294842931021</v>
          </cell>
        </row>
        <row r="88">
          <cell r="A88">
            <v>39172</v>
          </cell>
          <cell r="E88">
            <v>0.55219999999999914</v>
          </cell>
          <cell r="F88">
            <v>0.30879295981705024</v>
          </cell>
        </row>
        <row r="89">
          <cell r="A89">
            <v>39202</v>
          </cell>
          <cell r="E89">
            <v>0.40131999999999834</v>
          </cell>
          <cell r="F89">
            <v>-0.29329926709716903</v>
          </cell>
        </row>
        <row r="90">
          <cell r="A90">
            <v>39233</v>
          </cell>
          <cell r="E90">
            <v>0.29885000000000161</v>
          </cell>
          <cell r="F90">
            <v>0.45963764117116224</v>
          </cell>
        </row>
        <row r="91">
          <cell r="A91">
            <v>39263</v>
          </cell>
          <cell r="E91">
            <v>0.59396999999999878</v>
          </cell>
          <cell r="F91">
            <v>9.0298821749179581E-2</v>
          </cell>
        </row>
        <row r="92">
          <cell r="A92">
            <v>39294</v>
          </cell>
          <cell r="E92">
            <v>0.33950000000000102</v>
          </cell>
          <cell r="F92">
            <v>0.14116149089056229</v>
          </cell>
        </row>
        <row r="93">
          <cell r="A93">
            <v>39325</v>
          </cell>
          <cell r="E93">
            <v>0.62436999999999898</v>
          </cell>
          <cell r="F93">
            <v>1.1789394456066304</v>
          </cell>
        </row>
        <row r="94">
          <cell r="A94">
            <v>39355</v>
          </cell>
          <cell r="E94">
            <v>0.81367000000000189</v>
          </cell>
          <cell r="F94">
            <v>-0.78155490297944219</v>
          </cell>
        </row>
        <row r="95">
          <cell r="A95">
            <v>39386</v>
          </cell>
          <cell r="E95">
            <v>0.76439999999999486</v>
          </cell>
          <cell r="F95">
            <v>0.92238395436206044</v>
          </cell>
        </row>
        <row r="96">
          <cell r="A96">
            <v>39416</v>
          </cell>
          <cell r="E96">
            <v>0.7544900000000041</v>
          </cell>
          <cell r="F96">
            <v>1.3196471175088265</v>
          </cell>
        </row>
        <row r="97">
          <cell r="A97">
            <v>39447</v>
          </cell>
          <cell r="E97">
            <v>0.68742000000000303</v>
          </cell>
          <cell r="F97">
            <v>1.2268640826527344</v>
          </cell>
        </row>
        <row r="98">
          <cell r="A98">
            <v>39478</v>
          </cell>
          <cell r="E98">
            <v>0.66449000000000069</v>
          </cell>
          <cell r="F98">
            <v>1.4517850398098942</v>
          </cell>
        </row>
        <row r="99">
          <cell r="A99">
            <v>39507</v>
          </cell>
          <cell r="E99">
            <v>0.67072000000000287</v>
          </cell>
          <cell r="F99">
            <v>0.89899713656167446</v>
          </cell>
        </row>
        <row r="100">
          <cell r="A100">
            <v>39538</v>
          </cell>
          <cell r="E100">
            <v>0.36321999999999832</v>
          </cell>
          <cell r="F100">
            <v>-0.45536613299842488</v>
          </cell>
        </row>
        <row r="101">
          <cell r="A101">
            <v>39568</v>
          </cell>
          <cell r="E101">
            <v>0.20220000000000482</v>
          </cell>
          <cell r="F101">
            <v>-0.1596477803951335</v>
          </cell>
        </row>
        <row r="102">
          <cell r="A102">
            <v>39599</v>
          </cell>
          <cell r="E102">
            <v>0.47557999999999367</v>
          </cell>
          <cell r="F102">
            <v>-2.2804171462928013</v>
          </cell>
        </row>
        <row r="103">
          <cell r="A103">
            <v>39629</v>
          </cell>
          <cell r="E103">
            <v>0.29269999999999641</v>
          </cell>
          <cell r="F103">
            <v>-1.7493194820405011</v>
          </cell>
        </row>
        <row r="104">
          <cell r="A104">
            <v>39660</v>
          </cell>
          <cell r="E104">
            <v>0.39632000000000289</v>
          </cell>
        </row>
        <row r="105">
          <cell r="A105">
            <v>39691</v>
          </cell>
          <cell r="E105">
            <v>0.36065999999999576</v>
          </cell>
        </row>
        <row r="106">
          <cell r="A106">
            <v>39721</v>
          </cell>
          <cell r="E106">
            <v>0.21778999999999371</v>
          </cell>
        </row>
        <row r="107">
          <cell r="A107">
            <v>39752</v>
          </cell>
          <cell r="E107">
            <v>0.21417999999999893</v>
          </cell>
        </row>
        <row r="108">
          <cell r="A108">
            <v>39782</v>
          </cell>
          <cell r="E108">
            <v>-1.9246999999992909E-2</v>
          </cell>
        </row>
        <row r="109">
          <cell r="A109">
            <v>39813</v>
          </cell>
          <cell r="E109">
            <v>-1.0205999999996607E-2</v>
          </cell>
        </row>
        <row r="110">
          <cell r="A110">
            <v>39844</v>
          </cell>
          <cell r="E110">
            <v>0.37139000000000522</v>
          </cell>
        </row>
      </sheetData>
      <sheetData sheetId="10">
        <row r="38">
          <cell r="E38">
            <v>1220.7127958438944</v>
          </cell>
          <cell r="G38">
            <v>10.019999999999996</v>
          </cell>
          <cell r="H38">
            <v>10.175251851144274</v>
          </cell>
        </row>
        <row r="39">
          <cell r="E39">
            <v>1212.3514279868211</v>
          </cell>
          <cell r="G39">
            <v>9.8100000000000023</v>
          </cell>
          <cell r="H39">
            <v>6.8304830406607175</v>
          </cell>
        </row>
        <row r="40">
          <cell r="E40">
            <v>1245.2360707674188</v>
          </cell>
          <cell r="G40">
            <v>9.5699999999999932</v>
          </cell>
          <cell r="H40">
            <v>7.190499912053161</v>
          </cell>
        </row>
        <row r="41">
          <cell r="E41">
            <v>1267.6232421664795</v>
          </cell>
          <cell r="G41">
            <v>9.2099999999999937</v>
          </cell>
          <cell r="H41">
            <v>6.9102213180336491</v>
          </cell>
        </row>
        <row r="42">
          <cell r="E42">
            <v>1267.9031304825007</v>
          </cell>
          <cell r="G42">
            <v>9.0499999999999972</v>
          </cell>
          <cell r="H42">
            <v>5.8374554053086225</v>
          </cell>
        </row>
        <row r="43">
          <cell r="E43">
            <v>1319.3340663814517</v>
          </cell>
          <cell r="G43">
            <v>9.1200000000000045</v>
          </cell>
          <cell r="H43">
            <v>6.2346565076780935</v>
          </cell>
        </row>
        <row r="44">
          <cell r="E44">
            <v>1329.3668319997162</v>
          </cell>
          <cell r="G44">
            <v>9.5699999999999932</v>
          </cell>
          <cell r="H44">
            <v>4.2638396737249895</v>
          </cell>
        </row>
        <row r="45">
          <cell r="E45">
            <v>1365.3991025167393</v>
          </cell>
          <cell r="G45">
            <v>9.6200000000000045</v>
          </cell>
          <cell r="H45">
            <v>5.6901057061408578</v>
          </cell>
        </row>
        <row r="46">
          <cell r="E46">
            <v>1367.7280586093041</v>
          </cell>
          <cell r="G46">
            <v>10.319999999999993</v>
          </cell>
          <cell r="H46">
            <v>3.5975205581578518</v>
          </cell>
        </row>
        <row r="47">
          <cell r="E47">
            <v>1368.3755188143207</v>
          </cell>
          <cell r="G47">
            <v>10.409999999999997</v>
          </cell>
          <cell r="H47">
            <v>3.5268835980851065</v>
          </cell>
        </row>
        <row r="48">
          <cell r="E48">
            <v>1413.8449715033078</v>
          </cell>
          <cell r="G48">
            <v>10.569999999999993</v>
          </cell>
          <cell r="H48">
            <v>5.0907998657232723</v>
          </cell>
        </row>
        <row r="49">
          <cell r="E49">
            <v>1435.6113489163311</v>
          </cell>
          <cell r="G49">
            <v>10.079999999999998</v>
          </cell>
          <cell r="H49">
            <v>-0.88231377127069299</v>
          </cell>
        </row>
        <row r="50">
          <cell r="E50">
            <v>1368.7466405359985</v>
          </cell>
          <cell r="G50">
            <v>10.129999999999995</v>
          </cell>
          <cell r="H50">
            <v>1.8131630655313202</v>
          </cell>
        </row>
        <row r="51">
          <cell r="E51">
            <v>1357.9709405112485</v>
          </cell>
          <cell r="G51">
            <v>10.439999999999998</v>
          </cell>
          <cell r="H51">
            <v>1.4227892924632446</v>
          </cell>
        </row>
        <row r="52">
          <cell r="E52">
            <v>1376.4896831578044</v>
          </cell>
          <cell r="G52">
            <v>10.469999999999999</v>
          </cell>
          <cell r="H52">
            <v>6.3782200049256055E-2</v>
          </cell>
        </row>
        <row r="53">
          <cell r="E53">
            <v>1407.2147935298351</v>
          </cell>
          <cell r="G53">
            <v>10.340000000000003</v>
          </cell>
          <cell r="H53">
            <v>0.60908955610632365</v>
          </cell>
        </row>
        <row r="54">
          <cell r="E54">
            <v>1445.0306603399999</v>
          </cell>
          <cell r="G54">
            <v>10.769999999999996</v>
          </cell>
          <cell r="H54">
            <v>2.8889729621950355</v>
          </cell>
        </row>
        <row r="55">
          <cell r="E55">
            <v>1471.0597993400002</v>
          </cell>
          <cell r="G55">
            <v>10.5</v>
          </cell>
          <cell r="H55">
            <v>0.90513619178260729</v>
          </cell>
        </row>
        <row r="56">
          <cell r="E56">
            <v>1468.6611993400002</v>
          </cell>
          <cell r="G56">
            <v>9.4200000000000017</v>
          </cell>
          <cell r="H56">
            <v>0.96714407066436081</v>
          </cell>
        </row>
        <row r="57">
          <cell r="E57">
            <v>1522.3749993400002</v>
          </cell>
          <cell r="G57">
            <v>8.730000000000004</v>
          </cell>
          <cell r="H57">
            <v>2.5445638396017323</v>
          </cell>
        </row>
        <row r="58">
          <cell r="E58">
            <v>1528.7754201800001</v>
          </cell>
          <cell r="G58">
            <v>7.980000000000004</v>
          </cell>
          <cell r="H58">
            <v>3.5143625084522734</v>
          </cell>
        </row>
        <row r="59">
          <cell r="E59">
            <v>1587.4071401800002</v>
          </cell>
          <cell r="G59">
            <v>7.5699999999999932</v>
          </cell>
          <cell r="H59">
            <v>7.8429762609915743</v>
          </cell>
        </row>
        <row r="60">
          <cell r="E60">
            <v>1634.7112901800003</v>
          </cell>
          <cell r="G60">
            <v>7.0999999999999943</v>
          </cell>
          <cell r="H60">
            <v>7.9567494806721317</v>
          </cell>
        </row>
        <row r="61">
          <cell r="E61">
            <v>1724.0963184134603</v>
          </cell>
          <cell r="G61">
            <v>6.8199999999999932</v>
          </cell>
          <cell r="H61">
            <v>12.427374287139891</v>
          </cell>
        </row>
        <row r="62">
          <cell r="E62">
            <v>1647.84597841346</v>
          </cell>
          <cell r="G62">
            <v>6.5999999999999943</v>
          </cell>
          <cell r="H62">
            <v>12.93702556573022</v>
          </cell>
        </row>
        <row r="63">
          <cell r="E63">
            <v>1653.1255584134603</v>
          </cell>
          <cell r="G63">
            <v>6.2000000000000028</v>
          </cell>
          <cell r="H63">
            <v>14.628034883903407</v>
          </cell>
        </row>
        <row r="64">
          <cell r="E64">
            <v>1686.2185409899998</v>
          </cell>
          <cell r="G64">
            <v>5.9000000000000057</v>
          </cell>
          <cell r="H64">
            <v>15.67644665852994</v>
          </cell>
        </row>
        <row r="65">
          <cell r="E65">
            <v>1704.72081099</v>
          </cell>
          <cell r="G65">
            <v>6.0999999999999943</v>
          </cell>
          <cell r="H65">
            <v>14.176700108690298</v>
          </cell>
        </row>
        <row r="66">
          <cell r="E66">
            <v>1776.9699909900003</v>
          </cell>
          <cell r="G66">
            <v>5.5999999999999943</v>
          </cell>
          <cell r="H66">
            <v>16.449898266941698</v>
          </cell>
        </row>
        <row r="67">
          <cell r="E67">
            <v>1801.6573935900001</v>
          </cell>
          <cell r="G67">
            <v>4.7999999999999972</v>
          </cell>
          <cell r="H67">
            <v>16.863959922832848</v>
          </cell>
        </row>
        <row r="68">
          <cell r="E68">
            <v>1849.6373635900002</v>
          </cell>
          <cell r="G68">
            <v>4.5999999999999943</v>
          </cell>
          <cell r="H68">
            <v>20.401884347792464</v>
          </cell>
        </row>
        <row r="69">
          <cell r="E69">
            <v>1885.5368735900001</v>
          </cell>
          <cell r="G69">
            <v>4.5</v>
          </cell>
          <cell r="H69">
            <v>18.521488241070251</v>
          </cell>
        </row>
        <row r="70">
          <cell r="E70">
            <v>1859.1292259299998</v>
          </cell>
          <cell r="G70">
            <v>4.5999999999999943</v>
          </cell>
          <cell r="H70">
            <v>16.26103961460441</v>
          </cell>
        </row>
        <row r="71">
          <cell r="E71">
            <v>1927.32583593</v>
          </cell>
          <cell r="G71">
            <v>4.9000000000000057</v>
          </cell>
          <cell r="H71">
            <v>15.742091395312974</v>
          </cell>
        </row>
        <row r="72">
          <cell r="E72">
            <v>1993.78279593</v>
          </cell>
          <cell r="G72">
            <v>4.7999999999999972</v>
          </cell>
          <cell r="H72">
            <v>16.379235364779476</v>
          </cell>
        </row>
        <row r="73">
          <cell r="E73">
            <v>2061.7294539517698</v>
          </cell>
          <cell r="G73">
            <v>4.7999999999999972</v>
          </cell>
          <cell r="H73">
            <v>14.106101629667744</v>
          </cell>
        </row>
        <row r="74">
          <cell r="E74">
            <v>2041.6686531700002</v>
          </cell>
          <cell r="G74">
            <v>4.7000000000000028</v>
          </cell>
          <cell r="H74">
            <v>18.33738355229293</v>
          </cell>
        </row>
        <row r="75">
          <cell r="E75">
            <v>2044.6410758429802</v>
          </cell>
          <cell r="G75">
            <v>4.5</v>
          </cell>
          <cell r="H75">
            <v>18.357273045128263</v>
          </cell>
        </row>
        <row r="76">
          <cell r="E76">
            <v>2044.99352946</v>
          </cell>
          <cell r="G76">
            <v>4.7000000000000028</v>
          </cell>
          <cell r="H76">
            <v>15.832757759436822</v>
          </cell>
        </row>
        <row r="77">
          <cell r="E77">
            <v>2148.4482790616998</v>
          </cell>
          <cell r="G77">
            <v>3.9000000000000057</v>
          </cell>
          <cell r="H77">
            <v>21.298684958788392</v>
          </cell>
        </row>
        <row r="78">
          <cell r="E78">
            <v>2127.8327431799999</v>
          </cell>
          <cell r="G78">
            <v>3.5999999999999943</v>
          </cell>
          <cell r="H78">
            <v>15.583978326095572</v>
          </cell>
        </row>
        <row r="79">
          <cell r="E79">
            <v>2198.1618972348797</v>
          </cell>
          <cell r="G79">
            <v>4.2999999999999972</v>
          </cell>
          <cell r="H79">
            <v>16.977721762990107</v>
          </cell>
        </row>
        <row r="80">
          <cell r="E80">
            <v>2110.9890800000003</v>
          </cell>
          <cell r="G80">
            <v>4.7000000000000028</v>
          </cell>
          <cell r="H80">
            <v>9.0065802697113284</v>
          </cell>
        </row>
        <row r="81">
          <cell r="E81">
            <v>2122.1946400000002</v>
          </cell>
          <cell r="G81">
            <v>4.7000000000000028</v>
          </cell>
          <cell r="H81">
            <v>7.4987716455137798</v>
          </cell>
        </row>
        <row r="82">
          <cell r="E82">
            <v>2077.393</v>
          </cell>
          <cell r="G82">
            <v>4.7000000000000028</v>
          </cell>
          <cell r="H82">
            <v>6.7240761563480245</v>
          </cell>
        </row>
        <row r="83">
          <cell r="E83">
            <v>2117.1330799999996</v>
          </cell>
          <cell r="G83">
            <v>4.9000000000000057</v>
          </cell>
          <cell r="H83">
            <v>4.7170807415506166</v>
          </cell>
        </row>
        <row r="84">
          <cell r="E84">
            <v>2215.76008</v>
          </cell>
          <cell r="G84">
            <v>5.5999999999999943</v>
          </cell>
          <cell r="H84">
            <v>5.2400319532509121</v>
          </cell>
        </row>
        <row r="85">
          <cell r="E85">
            <v>2217.4880000000003</v>
          </cell>
          <cell r="G85">
            <v>5.7000000000000028</v>
          </cell>
          <cell r="H85">
            <v>1.7547322102373641</v>
          </cell>
        </row>
        <row r="86">
          <cell r="E86">
            <v>2109.1445199999998</v>
          </cell>
          <cell r="G86">
            <v>6.5999999999999943</v>
          </cell>
          <cell r="H86">
            <v>-3.0910532828129278</v>
          </cell>
        </row>
        <row r="87">
          <cell r="E87">
            <v>2048.7743600000003</v>
          </cell>
          <cell r="G87">
            <v>7.0999999999999943</v>
          </cell>
          <cell r="H87">
            <v>-6.4405676330365207</v>
          </cell>
        </row>
        <row r="88">
          <cell r="E88">
            <v>2021.33</v>
          </cell>
          <cell r="G88">
            <v>6.7000000000000028</v>
          </cell>
          <cell r="H88">
            <v>-7.3637717583745044</v>
          </cell>
        </row>
        <row r="89">
          <cell r="E89">
            <v>2076.4277200000001</v>
          </cell>
          <cell r="G89">
            <v>6.9000000000000057</v>
          </cell>
          <cell r="H89">
            <v>-9.5904703831108051</v>
          </cell>
        </row>
        <row r="90">
          <cell r="E90">
            <v>2103.0586800000001</v>
          </cell>
          <cell r="G90">
            <v>7.5999999999999943</v>
          </cell>
          <cell r="H90">
            <v>-8.1452474061586511</v>
          </cell>
        </row>
        <row r="91">
          <cell r="E91">
            <v>2116.8510000000001</v>
          </cell>
          <cell r="G91">
            <v>7.5</v>
          </cell>
          <cell r="H91">
            <v>-10.417712025338499</v>
          </cell>
        </row>
        <row r="92">
          <cell r="E92">
            <v>2124.9305599999998</v>
          </cell>
          <cell r="G92">
            <v>7.2000000000000028</v>
          </cell>
          <cell r="H92">
            <v>-6.1003506809432899</v>
          </cell>
        </row>
        <row r="93">
          <cell r="E93">
            <v>2126.9082800000001</v>
          </cell>
          <cell r="G93">
            <v>7.2000000000000028</v>
          </cell>
          <cell r="H93">
            <v>-6.5092242743915563</v>
          </cell>
        </row>
        <row r="94">
          <cell r="E94">
            <v>2123.4250000000002</v>
          </cell>
          <cell r="G94">
            <v>6.5999999999999943</v>
          </cell>
          <cell r="H94">
            <v>-4.1127071313075803</v>
          </cell>
        </row>
        <row r="95">
          <cell r="E95">
            <v>2112.6326799999997</v>
          </cell>
          <cell r="G95">
            <v>6.2999999999999972</v>
          </cell>
          <cell r="H95">
            <v>-6.1265949975005007</v>
          </cell>
        </row>
        <row r="96">
          <cell r="E96">
            <v>2138.9384799999998</v>
          </cell>
          <cell r="G96">
            <v>5.7999999999999972</v>
          </cell>
          <cell r="H96">
            <v>-8.7590303104130633</v>
          </cell>
        </row>
        <row r="97">
          <cell r="E97">
            <v>2193.4279999999999</v>
          </cell>
          <cell r="G97">
            <v>5.5</v>
          </cell>
          <cell r="H97">
            <v>-6.2417170696850821</v>
          </cell>
        </row>
        <row r="98">
          <cell r="E98">
            <v>2166.9648369999995</v>
          </cell>
          <cell r="G98">
            <v>4.0999999999999943</v>
          </cell>
          <cell r="H98">
            <v>-1.305080822684368</v>
          </cell>
        </row>
        <row r="99">
          <cell r="E99">
            <v>2180.4928799999998</v>
          </cell>
          <cell r="G99">
            <v>3.2000000000000028</v>
          </cell>
          <cell r="H99">
            <v>3.1290091737783188</v>
          </cell>
        </row>
        <row r="100">
          <cell r="E100">
            <v>2303.3280990000003</v>
          </cell>
          <cell r="G100">
            <v>3.5</v>
          </cell>
          <cell r="H100">
            <v>10.097696903108089</v>
          </cell>
        </row>
        <row r="101">
          <cell r="E101">
            <v>2342.2031200000001</v>
          </cell>
          <cell r="G101">
            <v>3.9000000000000057</v>
          </cell>
          <cell r="H101">
            <v>8.5655881764199684</v>
          </cell>
        </row>
        <row r="102">
          <cell r="E102">
            <v>2391.67148</v>
          </cell>
          <cell r="G102">
            <v>3.5999999999999943</v>
          </cell>
          <cell r="H102">
            <v>9.7716971279757416</v>
          </cell>
        </row>
        <row r="103">
          <cell r="E103">
            <v>2480.1580000000004</v>
          </cell>
          <cell r="G103">
            <v>3.7999999999999972</v>
          </cell>
          <cell r="H103">
            <v>12.873425435585094</v>
          </cell>
        </row>
        <row r="104">
          <cell r="E104">
            <v>2490.5236829999999</v>
          </cell>
          <cell r="G104">
            <v>3.7000000000000028</v>
          </cell>
          <cell r="H104">
            <v>13.023090140720161</v>
          </cell>
        </row>
        <row r="105">
          <cell r="E105">
            <v>2511.0291200000001</v>
          </cell>
          <cell r="G105">
            <v>3.5999999999999943</v>
          </cell>
          <cell r="H105">
            <v>13.957583627126692</v>
          </cell>
        </row>
        <row r="106">
          <cell r="E106">
            <v>2592.5480000000002</v>
          </cell>
          <cell r="G106">
            <v>3.7000000000000028</v>
          </cell>
          <cell r="H106">
            <v>17.73650057654055</v>
          </cell>
        </row>
        <row r="107">
          <cell r="E107">
            <v>2668.3705110000001</v>
          </cell>
          <cell r="G107">
            <v>3.2000000000000028</v>
          </cell>
          <cell r="H107">
            <v>22.389015591497863</v>
          </cell>
        </row>
        <row r="108">
          <cell r="E108">
            <v>2736.05512</v>
          </cell>
          <cell r="G108">
            <v>3.2999999999999972</v>
          </cell>
          <cell r="H108">
            <v>23.830101020114935</v>
          </cell>
        </row>
        <row r="109">
          <cell r="E109">
            <v>2900.4010000000003</v>
          </cell>
          <cell r="G109">
            <v>3.2999999999999972</v>
          </cell>
          <cell r="H109">
            <v>28.007183356029852</v>
          </cell>
        </row>
        <row r="110">
          <cell r="E110">
            <v>2666.6661359999998</v>
          </cell>
          <cell r="G110">
            <v>2.7000000000000028</v>
          </cell>
          <cell r="H110">
            <v>19.82469662333164</v>
          </cell>
        </row>
        <row r="111">
          <cell r="E111">
            <v>2802.6206149999998</v>
          </cell>
          <cell r="G111">
            <v>2.5</v>
          </cell>
          <cell r="H111">
            <v>25.396603663028095</v>
          </cell>
        </row>
        <row r="112">
          <cell r="E112">
            <v>2966.5658640000001</v>
          </cell>
          <cell r="G112">
            <v>2.2999999999999972</v>
          </cell>
          <cell r="H112">
            <v>25.89907972834553</v>
          </cell>
        </row>
        <row r="113">
          <cell r="E113">
            <v>3010.9122940000007</v>
          </cell>
          <cell r="G113">
            <v>2.2999999999999972</v>
          </cell>
          <cell r="H113">
            <v>25.660249043848538</v>
          </cell>
        </row>
        <row r="114">
          <cell r="E114">
            <v>3023.8605920000005</v>
          </cell>
          <cell r="G114">
            <v>2.7999999999999972</v>
          </cell>
          <cell r="H114">
            <v>22.989242249533159</v>
          </cell>
        </row>
        <row r="115">
          <cell r="E115">
            <v>3135.9038950000004</v>
          </cell>
          <cell r="G115">
            <v>2.7999999999999972</v>
          </cell>
          <cell r="H115">
            <v>22.99579987377669</v>
          </cell>
        </row>
        <row r="116">
          <cell r="E116">
            <v>3109.4851280000003</v>
          </cell>
          <cell r="G116">
            <v>3</v>
          </cell>
          <cell r="H116">
            <v>21.216177168149429</v>
          </cell>
        </row>
        <row r="117">
          <cell r="E117">
            <v>2969.8904090000005</v>
          </cell>
          <cell r="G117">
            <v>3.5</v>
          </cell>
          <cell r="H117">
            <v>14.274235591785978</v>
          </cell>
        </row>
        <row r="118">
          <cell r="E118">
            <v>2989.9560609999999</v>
          </cell>
          <cell r="G118">
            <v>5.9000000000000057</v>
          </cell>
          <cell r="H118">
            <v>8.9035507978928017</v>
          </cell>
        </row>
        <row r="119">
          <cell r="E119">
            <v>2938.2214840000001</v>
          </cell>
          <cell r="G119">
            <v>6.2999999999999972</v>
          </cell>
          <cell r="H119">
            <v>3.5869707458659805</v>
          </cell>
        </row>
        <row r="120">
          <cell r="E120">
            <v>3055.4822480000003</v>
          </cell>
          <cell r="G120">
            <v>6.4000000000000057</v>
          </cell>
          <cell r="H120">
            <v>4.9574557586129053</v>
          </cell>
        </row>
        <row r="121">
          <cell r="E121">
            <v>3140.4188669999999</v>
          </cell>
          <cell r="G121">
            <v>6.5</v>
          </cell>
          <cell r="H121">
            <v>1.6669801816767471</v>
          </cell>
        </row>
        <row r="122">
          <cell r="E122">
            <v>3015.6559380399999</v>
          </cell>
          <cell r="G122">
            <v>7.7999999999999972</v>
          </cell>
          <cell r="H122">
            <v>4.9045641751733982</v>
          </cell>
        </row>
        <row r="123">
          <cell r="E123">
            <v>3027.5508138799996</v>
          </cell>
          <cell r="G123">
            <v>8.7999999999999972</v>
          </cell>
          <cell r="H123">
            <v>-0.71166373674835803</v>
          </cell>
        </row>
        <row r="124">
          <cell r="E124">
            <v>3078.6671809999998</v>
          </cell>
          <cell r="G124">
            <v>9</v>
          </cell>
          <cell r="H124">
            <v>-4.7900692870062596</v>
          </cell>
        </row>
        <row r="125">
          <cell r="E125">
            <v>3085.5913115600001</v>
          </cell>
          <cell r="G125">
            <v>8.7999999999999972</v>
          </cell>
          <cell r="H125">
            <v>-5.8085673329754117</v>
          </cell>
        </row>
        <row r="126">
          <cell r="E126">
            <v>3107.5893195600001</v>
          </cell>
          <cell r="G126">
            <v>8.5</v>
          </cell>
          <cell r="H126">
            <v>-5.2820877625205931</v>
          </cell>
        </row>
        <row r="127">
          <cell r="E127">
            <v>3177.8335080000002</v>
          </cell>
          <cell r="G127">
            <v>8.5999999999999943</v>
          </cell>
          <cell r="H127">
            <v>-6.6877696070684163</v>
          </cell>
        </row>
        <row r="128">
          <cell r="E128">
            <v>3148.6802692399997</v>
          </cell>
          <cell r="G128">
            <v>8.4000000000000057</v>
          </cell>
          <cell r="H128">
            <v>-6.5862522034917497</v>
          </cell>
        </row>
        <row r="129">
          <cell r="E129">
            <v>3261.2416295599996</v>
          </cell>
          <cell r="G129">
            <v>8.2999999999999972</v>
          </cell>
          <cell r="H129">
            <v>1.3944297272680206</v>
          </cell>
        </row>
        <row r="130">
          <cell r="E130">
            <v>3184.2647939999997</v>
          </cell>
          <cell r="G130">
            <v>6.4000000000000057</v>
          </cell>
          <cell r="H130">
            <v>9.2777569043756003E-2</v>
          </cell>
        </row>
        <row r="131">
          <cell r="E131">
            <v>3304.7539931600004</v>
          </cell>
          <cell r="G131">
            <v>6.7000000000000028</v>
          </cell>
          <cell r="H131">
            <v>5.412032356026808</v>
          </cell>
        </row>
        <row r="132">
          <cell r="E132">
            <v>3373.2392402400001</v>
          </cell>
          <cell r="G132">
            <v>7.0999999999999943</v>
          </cell>
          <cell r="H132">
            <v>3.080830296884951</v>
          </cell>
        </row>
        <row r="133">
          <cell r="E133">
            <v>3481.6797769999998</v>
          </cell>
          <cell r="G133">
            <v>7.4000000000000057</v>
          </cell>
          <cell r="H133">
            <v>3.2278698847276299</v>
          </cell>
        </row>
        <row r="134">
          <cell r="E134">
            <v>3403.9921909999998</v>
          </cell>
          <cell r="G134">
            <v>7.0999999999999943</v>
          </cell>
          <cell r="H134">
            <v>5.3943412595210072</v>
          </cell>
        </row>
        <row r="135">
          <cell r="E135">
            <v>3461.7539999600003</v>
          </cell>
          <cell r="G135">
            <v>6.9000000000000057</v>
          </cell>
          <cell r="H135">
            <v>6.961394528643261</v>
          </cell>
        </row>
        <row r="136">
          <cell r="E136">
            <v>3479.539229</v>
          </cell>
          <cell r="G136">
            <v>6.7000000000000028</v>
          </cell>
          <cell r="H136">
            <v>5.9240495210520105</v>
          </cell>
        </row>
        <row r="137">
          <cell r="E137">
            <v>3517.8978535600004</v>
          </cell>
          <cell r="G137">
            <v>6.5999999999999943</v>
          </cell>
          <cell r="H137">
            <v>6.9516816021880201</v>
          </cell>
        </row>
        <row r="138">
          <cell r="E138">
            <v>3381.7838730800004</v>
          </cell>
          <cell r="G138">
            <v>7</v>
          </cell>
          <cell r="H138">
            <v>1.7040976387188378</v>
          </cell>
        </row>
        <row r="139">
          <cell r="E139">
            <v>3371.0665680000002</v>
          </cell>
          <cell r="G139">
            <v>6.7000000000000028</v>
          </cell>
          <cell r="H139">
            <v>-0.58045549202662139</v>
          </cell>
        </row>
        <row r="140">
          <cell r="E140">
            <v>3322.9368425199996</v>
          </cell>
          <cell r="G140">
            <v>6.7000000000000028</v>
          </cell>
          <cell r="H140">
            <v>-1.0925273117670664</v>
          </cell>
        </row>
        <row r="141">
          <cell r="E141">
            <v>3357.7348913999995</v>
          </cell>
          <cell r="G141">
            <v>6.5</v>
          </cell>
          <cell r="H141">
            <v>-3.3250806578552394</v>
          </cell>
        </row>
        <row r="142">
          <cell r="E142">
            <v>3286.0201900000002</v>
          </cell>
          <cell r="G142">
            <v>5.7000000000000028</v>
          </cell>
          <cell r="H142">
            <v>-2.3693760214394177</v>
          </cell>
        </row>
        <row r="143">
          <cell r="E143">
            <v>3427.1104460400002</v>
          </cell>
          <cell r="G143">
            <v>5.0999999999999943</v>
          </cell>
          <cell r="H143">
            <v>-1.3297454299808886</v>
          </cell>
        </row>
        <row r="144">
          <cell r="E144">
            <v>3397.2338356</v>
          </cell>
          <cell r="G144">
            <v>4.2000000000000028</v>
          </cell>
          <cell r="H144">
            <v>-3.3480594289369114</v>
          </cell>
        </row>
        <row r="145">
          <cell r="E145">
            <v>3383.2151540000004</v>
          </cell>
          <cell r="G145">
            <v>3.5</v>
          </cell>
          <cell r="H145">
            <v>-6.1140851128511091</v>
          </cell>
        </row>
        <row r="146">
          <cell r="E146">
            <v>3284.3688869999996</v>
          </cell>
          <cell r="G146">
            <v>3.0999999999999943</v>
          </cell>
          <cell r="H146">
            <v>-6.4153309230642215</v>
          </cell>
        </row>
        <row r="147">
          <cell r="E147">
            <v>3310.95622</v>
          </cell>
          <cell r="G147">
            <v>3</v>
          </cell>
          <cell r="H147">
            <v>-7.1418534656451431</v>
          </cell>
        </row>
        <row r="148">
          <cell r="E148">
            <v>3402.8161530000002</v>
          </cell>
          <cell r="G148">
            <v>2.9000000000000057</v>
          </cell>
          <cell r="H148">
            <v>-4.9611059699568578</v>
          </cell>
        </row>
        <row r="149">
          <cell r="E149">
            <v>3379.1784250000001</v>
          </cell>
          <cell r="G149">
            <v>3.4000000000000057</v>
          </cell>
          <cell r="H149">
            <v>-7.1017870088182828</v>
          </cell>
        </row>
        <row r="150">
          <cell r="E150">
            <v>3295.3457609999996</v>
          </cell>
          <cell r="G150">
            <v>3.7999999999999972</v>
          </cell>
          <cell r="H150">
            <v>-6.123305983107441</v>
          </cell>
        </row>
        <row r="151">
          <cell r="E151">
            <v>3269.6577619999998</v>
          </cell>
          <cell r="G151">
            <v>3.7000000000000028</v>
          </cell>
          <cell r="H151">
            <v>-6.4688633721652344</v>
          </cell>
        </row>
        <row r="152">
          <cell r="E152">
            <v>3201.9984249999989</v>
          </cell>
          <cell r="G152">
            <v>5.0999999999999943</v>
          </cell>
          <cell r="H152">
            <v>-8.315417646434998</v>
          </cell>
        </row>
        <row r="153">
          <cell r="E153">
            <v>3221.9409229999992</v>
          </cell>
          <cell r="G153">
            <v>5</v>
          </cell>
          <cell r="H153">
            <v>-8.6135366844731998</v>
          </cell>
        </row>
        <row r="154">
          <cell r="E154">
            <v>3160.5440520000002</v>
          </cell>
          <cell r="G154">
            <v>4.9000000000000057</v>
          </cell>
          <cell r="H154">
            <v>-8.3112330570222941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3-1"/>
      <sheetName val="c3-2"/>
      <sheetName val="c3-3"/>
      <sheetName val="c3-4"/>
      <sheetName val="c3-5"/>
      <sheetName val="c3-6"/>
      <sheetName val="c3-7"/>
      <sheetName val="c3-8"/>
      <sheetName val="c3-9"/>
      <sheetName val="c3-10"/>
      <sheetName val="c3-11"/>
      <sheetName val="c3-12"/>
      <sheetName val="c3-13"/>
      <sheetName val="c3-14"/>
      <sheetName val="c3-15"/>
      <sheetName val="t3-1"/>
      <sheetName val="t3-2"/>
      <sheetName val="c3-16"/>
      <sheetName val="c3-17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Készítette</v>
          </cell>
        </row>
        <row r="2">
          <cell r="A2" t="str">
            <v>Cím</v>
          </cell>
        </row>
        <row r="3">
          <cell r="A3" t="str">
            <v>Title</v>
          </cell>
        </row>
        <row r="4">
          <cell r="A4" t="str">
            <v>Tengelyfelirat</v>
          </cell>
        </row>
        <row r="5">
          <cell r="A5" t="str">
            <v>Axis</v>
          </cell>
        </row>
        <row r="6">
          <cell r="A6" t="str">
            <v>Megjegyzés:</v>
          </cell>
        </row>
        <row r="7">
          <cell r="A7" t="str">
            <v>Note:</v>
          </cell>
        </row>
        <row r="8">
          <cell r="A8" t="str">
            <v>Forrás:</v>
          </cell>
        </row>
        <row r="9">
          <cell r="A9" t="str">
            <v>Source:</v>
          </cell>
        </row>
        <row r="10">
          <cell r="A10" t="str">
            <v>Legend</v>
          </cell>
        </row>
        <row r="11">
          <cell r="A11" t="str">
            <v>Legend</v>
          </cell>
        </row>
        <row r="12">
          <cell r="A12" t="str">
            <v>2009.01.02.</v>
          </cell>
        </row>
        <row r="13">
          <cell r="A13" t="str">
            <v>2009.01.05.</v>
          </cell>
        </row>
        <row r="14">
          <cell r="A14" t="str">
            <v>2009.01.06.</v>
          </cell>
        </row>
        <row r="15">
          <cell r="A15" t="str">
            <v>2009.01.07.</v>
          </cell>
        </row>
        <row r="16">
          <cell r="A16" t="str">
            <v>2009.01.08.</v>
          </cell>
        </row>
        <row r="17">
          <cell r="A17" t="str">
            <v>2009.01.09.</v>
          </cell>
        </row>
        <row r="18">
          <cell r="A18" t="str">
            <v>2009.01.12.</v>
          </cell>
        </row>
        <row r="19">
          <cell r="A19" t="str">
            <v>2009.01.13.</v>
          </cell>
        </row>
        <row r="20">
          <cell r="A20" t="str">
            <v>2009.01.14.</v>
          </cell>
        </row>
        <row r="21">
          <cell r="A21" t="str">
            <v>2009.01.15.</v>
          </cell>
        </row>
        <row r="22">
          <cell r="A22" t="str">
            <v>2009.01.16.</v>
          </cell>
        </row>
        <row r="23">
          <cell r="A23" t="str">
            <v>2009.01.19.</v>
          </cell>
        </row>
        <row r="24">
          <cell r="A24" t="str">
            <v>2009.01.20.</v>
          </cell>
        </row>
        <row r="25">
          <cell r="A25" t="str">
            <v>2009.01.21.</v>
          </cell>
        </row>
        <row r="26">
          <cell r="A26" t="str">
            <v>2009.01.22.</v>
          </cell>
        </row>
        <row r="27">
          <cell r="A27" t="str">
            <v>2009.01.23.</v>
          </cell>
        </row>
        <row r="28">
          <cell r="A28" t="str">
            <v>2009.01.26.</v>
          </cell>
        </row>
        <row r="29">
          <cell r="A29" t="str">
            <v>2009.01.27.</v>
          </cell>
        </row>
        <row r="30">
          <cell r="A30" t="str">
            <v>2009.01.28.</v>
          </cell>
        </row>
        <row r="31">
          <cell r="A31" t="str">
            <v>2009.01.29.</v>
          </cell>
        </row>
        <row r="32">
          <cell r="A32" t="str">
            <v>2009.01.30.</v>
          </cell>
        </row>
        <row r="33">
          <cell r="A33" t="str">
            <v>2009.02.02.</v>
          </cell>
        </row>
        <row r="34">
          <cell r="A34" t="str">
            <v>2009.02.03.</v>
          </cell>
        </row>
        <row r="35">
          <cell r="A35" t="str">
            <v>2009.02.04.</v>
          </cell>
        </row>
        <row r="36">
          <cell r="A36" t="str">
            <v>2009.02.05.</v>
          </cell>
        </row>
        <row r="37">
          <cell r="A37" t="str">
            <v>2009.02.06.</v>
          </cell>
        </row>
        <row r="38">
          <cell r="A38" t="str">
            <v>2009.02.09.</v>
          </cell>
        </row>
        <row r="39">
          <cell r="A39" t="str">
            <v>2009.02.10.</v>
          </cell>
        </row>
        <row r="40">
          <cell r="A40" t="str">
            <v>2009.02.11.</v>
          </cell>
        </row>
        <row r="41">
          <cell r="A41" t="str">
            <v>2009.02.12.</v>
          </cell>
        </row>
        <row r="42">
          <cell r="A42" t="str">
            <v>2009.02.13.</v>
          </cell>
        </row>
        <row r="43">
          <cell r="A43" t="str">
            <v>2009.02.16.</v>
          </cell>
        </row>
        <row r="44">
          <cell r="A44" t="str">
            <v>2009.02.17.</v>
          </cell>
        </row>
        <row r="45">
          <cell r="A45" t="str">
            <v>2009.02.18.</v>
          </cell>
        </row>
        <row r="46">
          <cell r="A46" t="str">
            <v>2009.02.19.</v>
          </cell>
        </row>
        <row r="47">
          <cell r="A47" t="str">
            <v>2009.02.20.</v>
          </cell>
        </row>
        <row r="48">
          <cell r="A48" t="str">
            <v>2009.02.23.</v>
          </cell>
        </row>
        <row r="49">
          <cell r="A49" t="str">
            <v>2009.02.24.</v>
          </cell>
        </row>
        <row r="50">
          <cell r="A50" t="str">
            <v>2009.02.25.</v>
          </cell>
        </row>
        <row r="51">
          <cell r="A51" t="str">
            <v>2009.02.26.</v>
          </cell>
        </row>
        <row r="52">
          <cell r="A52" t="str">
            <v>2009.02.27.</v>
          </cell>
        </row>
        <row r="53">
          <cell r="A53" t="str">
            <v>2009.03.02.</v>
          </cell>
        </row>
        <row r="54">
          <cell r="A54" t="str">
            <v>2009.03.03.</v>
          </cell>
        </row>
        <row r="55">
          <cell r="A55" t="str">
            <v>2009.03.04.</v>
          </cell>
        </row>
        <row r="56">
          <cell r="A56" t="str">
            <v>2009.03.05.</v>
          </cell>
        </row>
        <row r="57">
          <cell r="A57" t="str">
            <v>2009.03.06.</v>
          </cell>
        </row>
        <row r="58">
          <cell r="A58" t="str">
            <v>2009.03.09.</v>
          </cell>
        </row>
        <row r="59">
          <cell r="A59" t="str">
            <v>2009.03.10.</v>
          </cell>
        </row>
        <row r="60">
          <cell r="A60" t="str">
            <v>2009.03.11.</v>
          </cell>
        </row>
        <row r="61">
          <cell r="A61" t="str">
            <v>2009.03.12.</v>
          </cell>
        </row>
        <row r="62">
          <cell r="A62" t="str">
            <v>2009.03.13.</v>
          </cell>
        </row>
        <row r="63">
          <cell r="A63" t="str">
            <v>2009.03.16.</v>
          </cell>
        </row>
        <row r="64">
          <cell r="A64" t="str">
            <v>2009.03.17.</v>
          </cell>
        </row>
        <row r="65">
          <cell r="A65" t="str">
            <v>2009.03.18.</v>
          </cell>
        </row>
        <row r="66">
          <cell r="A66" t="str">
            <v>2009.03.19.</v>
          </cell>
        </row>
        <row r="67">
          <cell r="A67" t="str">
            <v>2009.03.20.</v>
          </cell>
        </row>
        <row r="68">
          <cell r="A68" t="str">
            <v>2009.03.23.</v>
          </cell>
        </row>
        <row r="69">
          <cell r="A69" t="str">
            <v>2009.03.24.</v>
          </cell>
        </row>
        <row r="70">
          <cell r="A70" t="str">
            <v>2009.03.25.</v>
          </cell>
        </row>
        <row r="71">
          <cell r="A71" t="str">
            <v>2009.03.26.</v>
          </cell>
        </row>
        <row r="72">
          <cell r="A72" t="str">
            <v>2009.03.27.</v>
          </cell>
        </row>
        <row r="73">
          <cell r="A73" t="str">
            <v>2009.03.30.</v>
          </cell>
        </row>
        <row r="74">
          <cell r="A74" t="str">
            <v>2009.03.31.</v>
          </cell>
        </row>
        <row r="75">
          <cell r="A75" t="str">
            <v>2009.04.01.</v>
          </cell>
        </row>
        <row r="76">
          <cell r="A76" t="str">
            <v>2009.04.02.</v>
          </cell>
        </row>
        <row r="77">
          <cell r="A77" t="str">
            <v>2009.04.03.</v>
          </cell>
        </row>
        <row r="78">
          <cell r="A78" t="str">
            <v>2009.04.06.</v>
          </cell>
        </row>
        <row r="79">
          <cell r="A79" t="str">
            <v>2009.04.07.</v>
          </cell>
        </row>
        <row r="80">
          <cell r="A80" t="str">
            <v>2009.04.08.</v>
          </cell>
        </row>
        <row r="81">
          <cell r="A81" t="str">
            <v>2009.04.09.</v>
          </cell>
        </row>
        <row r="82">
          <cell r="A82" t="str">
            <v>2009.04.10.</v>
          </cell>
        </row>
        <row r="83">
          <cell r="A83" t="str">
            <v>2009.04.13.</v>
          </cell>
        </row>
        <row r="84">
          <cell r="A84" t="str">
            <v>2009.04.14.</v>
          </cell>
        </row>
        <row r="85">
          <cell r="A85" t="str">
            <v>2009.04.15.</v>
          </cell>
        </row>
        <row r="86">
          <cell r="A86" t="str">
            <v>2009.04.16.</v>
          </cell>
        </row>
        <row r="87">
          <cell r="A87" t="str">
            <v>2009.04.17.</v>
          </cell>
        </row>
        <row r="88">
          <cell r="A88" t="str">
            <v>2009.04.20.</v>
          </cell>
        </row>
        <row r="89">
          <cell r="A89" t="str">
            <v>2009.04.21.</v>
          </cell>
        </row>
        <row r="90">
          <cell r="A90" t="str">
            <v>2009.04.22.</v>
          </cell>
        </row>
        <row r="91">
          <cell r="A91" t="str">
            <v>2009.04.23.</v>
          </cell>
        </row>
        <row r="92">
          <cell r="A92" t="str">
            <v>2009.04.24.</v>
          </cell>
        </row>
        <row r="93">
          <cell r="A93" t="str">
            <v>2009.04.27.</v>
          </cell>
        </row>
        <row r="94">
          <cell r="A94" t="str">
            <v>2009.04.28.</v>
          </cell>
        </row>
        <row r="95">
          <cell r="A95" t="str">
            <v>2009.04.29.</v>
          </cell>
        </row>
        <row r="96">
          <cell r="A96" t="str">
            <v>2009.04.30.</v>
          </cell>
        </row>
        <row r="97">
          <cell r="A97" t="str">
            <v>2009.05.01.</v>
          </cell>
        </row>
        <row r="98">
          <cell r="A98" t="str">
            <v>2009.05.04.</v>
          </cell>
        </row>
        <row r="99">
          <cell r="A99" t="str">
            <v>2009.05.05.</v>
          </cell>
        </row>
        <row r="100">
          <cell r="A100" t="str">
            <v>2009.05.06.</v>
          </cell>
        </row>
        <row r="101">
          <cell r="A101" t="str">
            <v>2009.05.07.</v>
          </cell>
        </row>
        <row r="102">
          <cell r="A102" t="str">
            <v>2009.05.08.</v>
          </cell>
        </row>
        <row r="103">
          <cell r="A103" t="str">
            <v>2009.05.11.</v>
          </cell>
        </row>
        <row r="104">
          <cell r="A104" t="str">
            <v>2009.05.12.</v>
          </cell>
        </row>
        <row r="105">
          <cell r="A105" t="str">
            <v>2009.05.13.</v>
          </cell>
        </row>
        <row r="106">
          <cell r="A106" t="str">
            <v>2009.05.14.</v>
          </cell>
        </row>
        <row r="107">
          <cell r="A107" t="str">
            <v>2009.05.15.</v>
          </cell>
        </row>
        <row r="108">
          <cell r="A108" t="str">
            <v>2009.05.18.</v>
          </cell>
        </row>
        <row r="109">
          <cell r="A109" t="str">
            <v>2009.05.19.</v>
          </cell>
        </row>
        <row r="110">
          <cell r="A110" t="str">
            <v>2009.05.20.</v>
          </cell>
        </row>
        <row r="111">
          <cell r="A111" t="str">
            <v>2009.05.21.</v>
          </cell>
        </row>
        <row r="112">
          <cell r="A112" t="str">
            <v>2009.05.22.</v>
          </cell>
        </row>
        <row r="113">
          <cell r="A113" t="str">
            <v>2009.05.25.</v>
          </cell>
        </row>
        <row r="114">
          <cell r="A114" t="str">
            <v>2009.05.26.</v>
          </cell>
        </row>
        <row r="115">
          <cell r="A115" t="str">
            <v>2009.05.27.</v>
          </cell>
        </row>
        <row r="116">
          <cell r="A116" t="str">
            <v>2009.05.28.</v>
          </cell>
        </row>
        <row r="117">
          <cell r="A117" t="str">
            <v>2009.05.29.</v>
          </cell>
        </row>
        <row r="118">
          <cell r="A118" t="str">
            <v>2009.06.01.</v>
          </cell>
        </row>
        <row r="119">
          <cell r="A119" t="str">
            <v>2009.06.02.</v>
          </cell>
        </row>
        <row r="120">
          <cell r="A120" t="str">
            <v>2009.06.03.</v>
          </cell>
        </row>
        <row r="121">
          <cell r="A121" t="str">
            <v>2009.06.04.</v>
          </cell>
        </row>
        <row r="122">
          <cell r="A122" t="str">
            <v>2009.06.05.</v>
          </cell>
        </row>
        <row r="123">
          <cell r="A123" t="str">
            <v>2009.06.08.</v>
          </cell>
        </row>
        <row r="124">
          <cell r="A124" t="str">
            <v>2009.06.09.</v>
          </cell>
        </row>
        <row r="125">
          <cell r="A125" t="str">
            <v>2009.06.10.</v>
          </cell>
        </row>
        <row r="126">
          <cell r="A126" t="str">
            <v>2009.06.11.</v>
          </cell>
        </row>
        <row r="127">
          <cell r="A127" t="str">
            <v>2009.06.12.</v>
          </cell>
        </row>
        <row r="128">
          <cell r="A128" t="str">
            <v>2009.06.15.</v>
          </cell>
        </row>
        <row r="129">
          <cell r="A129" t="str">
            <v>2009.06.16.</v>
          </cell>
        </row>
        <row r="130">
          <cell r="A130" t="str">
            <v>2009.06.17.</v>
          </cell>
        </row>
        <row r="131">
          <cell r="A131" t="str">
            <v>2009.06.18.</v>
          </cell>
        </row>
        <row r="132">
          <cell r="A132" t="str">
            <v>2009.06.19.</v>
          </cell>
        </row>
        <row r="133">
          <cell r="A133" t="str">
            <v>2009.06.22.</v>
          </cell>
        </row>
        <row r="134">
          <cell r="A134" t="str">
            <v>2009.06.23.</v>
          </cell>
        </row>
        <row r="135">
          <cell r="A135" t="str">
            <v>2009.06.24.</v>
          </cell>
        </row>
        <row r="136">
          <cell r="A136" t="str">
            <v>2009.06.25.</v>
          </cell>
        </row>
        <row r="137">
          <cell r="A137" t="str">
            <v>2009.06.26.</v>
          </cell>
        </row>
        <row r="138">
          <cell r="A138" t="str">
            <v>2009.06.29.</v>
          </cell>
        </row>
        <row r="139">
          <cell r="A139" t="str">
            <v>2009.06.30.</v>
          </cell>
        </row>
        <row r="140">
          <cell r="A140" t="str">
            <v>2009.07.01.</v>
          </cell>
        </row>
        <row r="141">
          <cell r="A141" t="str">
            <v>2009.07.02.</v>
          </cell>
        </row>
        <row r="142">
          <cell r="A142" t="str">
            <v>2009.07.03.</v>
          </cell>
        </row>
        <row r="143">
          <cell r="A143" t="str">
            <v>2009.07.06.</v>
          </cell>
        </row>
        <row r="144">
          <cell r="A144" t="str">
            <v>2009.07.07.</v>
          </cell>
        </row>
        <row r="145">
          <cell r="A145" t="str">
            <v>2009.07.08.</v>
          </cell>
        </row>
        <row r="146">
          <cell r="A146" t="str">
            <v>2009.07.09.</v>
          </cell>
        </row>
        <row r="147">
          <cell r="A147" t="str">
            <v>2009.07.10.</v>
          </cell>
        </row>
        <row r="148">
          <cell r="A148" t="str">
            <v>2009.07.13.</v>
          </cell>
        </row>
        <row r="149">
          <cell r="A149" t="str">
            <v>2009.07.14.</v>
          </cell>
        </row>
        <row r="150">
          <cell r="A150" t="str">
            <v>2009.07.15.</v>
          </cell>
        </row>
        <row r="151">
          <cell r="A151" t="str">
            <v>2009.07.16.</v>
          </cell>
        </row>
        <row r="152">
          <cell r="A152" t="str">
            <v>2009.07.17.</v>
          </cell>
        </row>
        <row r="153">
          <cell r="A153" t="str">
            <v>2009.07.20.</v>
          </cell>
        </row>
        <row r="154">
          <cell r="A154" t="str">
            <v>2009.07.21.</v>
          </cell>
        </row>
        <row r="155">
          <cell r="A155" t="str">
            <v>2009.07.22.</v>
          </cell>
        </row>
        <row r="156">
          <cell r="A156" t="str">
            <v>2009.07.23.</v>
          </cell>
        </row>
        <row r="157">
          <cell r="A157" t="str">
            <v>2009.07.24.</v>
          </cell>
        </row>
        <row r="158">
          <cell r="A158" t="str">
            <v>2009.07.27.</v>
          </cell>
        </row>
        <row r="159">
          <cell r="A159" t="str">
            <v>2009.07.28.</v>
          </cell>
        </row>
        <row r="160">
          <cell r="A160" t="str">
            <v>2009.07.29.</v>
          </cell>
        </row>
        <row r="161">
          <cell r="A161" t="str">
            <v>2009.07.30.</v>
          </cell>
        </row>
        <row r="162">
          <cell r="A162" t="str">
            <v>2009.07.31.</v>
          </cell>
        </row>
        <row r="163">
          <cell r="A163" t="str">
            <v>2009.08.03.</v>
          </cell>
        </row>
        <row r="164">
          <cell r="A164" t="str">
            <v>2009.08.04.</v>
          </cell>
        </row>
        <row r="165">
          <cell r="A165" t="str">
            <v>2009.08.05.</v>
          </cell>
        </row>
        <row r="166">
          <cell r="A166" t="str">
            <v>2009.08.06.</v>
          </cell>
        </row>
        <row r="167">
          <cell r="A167" t="str">
            <v>2009.08.07.</v>
          </cell>
        </row>
        <row r="168">
          <cell r="A168" t="str">
            <v>2009.08.10.</v>
          </cell>
        </row>
        <row r="169">
          <cell r="A169" t="str">
            <v>2009.08.11.</v>
          </cell>
        </row>
        <row r="170">
          <cell r="A170" t="str">
            <v>2009.08.12.</v>
          </cell>
        </row>
        <row r="171">
          <cell r="A171" t="str">
            <v>2009.08.13.</v>
          </cell>
        </row>
        <row r="172">
          <cell r="A172" t="str">
            <v>2009.08.14.</v>
          </cell>
        </row>
        <row r="173">
          <cell r="A173" t="str">
            <v>2009.08.17.</v>
          </cell>
        </row>
        <row r="174">
          <cell r="A174" t="str">
            <v>2009.08.18.</v>
          </cell>
        </row>
        <row r="175">
          <cell r="A175" t="str">
            <v>2009.08.19.</v>
          </cell>
        </row>
        <row r="176">
          <cell r="A176" t="str">
            <v>2009.08.20.</v>
          </cell>
        </row>
        <row r="177">
          <cell r="A177" t="str">
            <v>2009.08.21.</v>
          </cell>
        </row>
        <row r="178">
          <cell r="A178" t="str">
            <v>2009.08.24.</v>
          </cell>
        </row>
        <row r="179">
          <cell r="A179" t="str">
            <v>2009.08.25.</v>
          </cell>
        </row>
        <row r="180">
          <cell r="A180" t="str">
            <v>2009.08.26.</v>
          </cell>
        </row>
        <row r="181">
          <cell r="A181" t="str">
            <v>2009.08.27.</v>
          </cell>
        </row>
        <row r="182">
          <cell r="A182" t="str">
            <v>2009.08.28.</v>
          </cell>
        </row>
        <row r="183">
          <cell r="A183" t="str">
            <v>2009.08.31.</v>
          </cell>
        </row>
        <row r="184">
          <cell r="A184" t="str">
            <v>2009.09.01.</v>
          </cell>
        </row>
        <row r="185">
          <cell r="A185" t="str">
            <v>2009.09.02.</v>
          </cell>
        </row>
        <row r="186">
          <cell r="A186" t="str">
            <v>2009.09.03.</v>
          </cell>
        </row>
        <row r="187">
          <cell r="A187" t="str">
            <v>2009.09.04.</v>
          </cell>
        </row>
        <row r="188">
          <cell r="A188" t="str">
            <v>2009.09.07.</v>
          </cell>
        </row>
        <row r="189">
          <cell r="A189" t="str">
            <v>2009.09.08.</v>
          </cell>
        </row>
        <row r="190">
          <cell r="A190" t="str">
            <v>2009.09.09.</v>
          </cell>
        </row>
        <row r="191">
          <cell r="A191" t="str">
            <v>2009.09.10.</v>
          </cell>
        </row>
        <row r="192">
          <cell r="A192" t="str">
            <v>2009.09.11.</v>
          </cell>
        </row>
        <row r="193">
          <cell r="A193" t="str">
            <v>2009.09.14.</v>
          </cell>
        </row>
        <row r="194">
          <cell r="A194" t="str">
            <v>2009.09.15.</v>
          </cell>
        </row>
        <row r="195">
          <cell r="A195" t="str">
            <v>2009.09.16.</v>
          </cell>
        </row>
        <row r="196">
          <cell r="A196" t="str">
            <v>2009.09.17.</v>
          </cell>
        </row>
        <row r="197">
          <cell r="A197" t="str">
            <v>2009.09.18.</v>
          </cell>
        </row>
        <row r="198">
          <cell r="A198" t="str">
            <v>2009.09.21.</v>
          </cell>
        </row>
        <row r="199">
          <cell r="A199" t="str">
            <v>2009.09.22.</v>
          </cell>
        </row>
        <row r="200">
          <cell r="A200" t="str">
            <v>2009.09.23.</v>
          </cell>
        </row>
        <row r="201">
          <cell r="A201" t="str">
            <v>2009.09.24.</v>
          </cell>
        </row>
        <row r="202">
          <cell r="A202" t="str">
            <v>2009.09.25.</v>
          </cell>
        </row>
        <row r="203">
          <cell r="A203" t="str">
            <v>2009.09.28.</v>
          </cell>
        </row>
        <row r="204">
          <cell r="A204" t="str">
            <v>2009.09.29.</v>
          </cell>
        </row>
        <row r="205">
          <cell r="A205" t="str">
            <v>2009.09.30.</v>
          </cell>
        </row>
        <row r="206">
          <cell r="A206" t="str">
            <v>2009.10.01.</v>
          </cell>
        </row>
        <row r="207">
          <cell r="A207" t="str">
            <v>2009.10.02.</v>
          </cell>
        </row>
        <row r="208">
          <cell r="A208" t="str">
            <v>2009.10.05.</v>
          </cell>
        </row>
        <row r="209">
          <cell r="A209" t="str">
            <v>2009.10.06.</v>
          </cell>
        </row>
        <row r="210">
          <cell r="A210" t="str">
            <v>2009.10.07.</v>
          </cell>
        </row>
        <row r="211">
          <cell r="A211" t="str">
            <v>2009.10.08.</v>
          </cell>
        </row>
        <row r="212">
          <cell r="A212" t="str">
            <v>2009.10.09.</v>
          </cell>
        </row>
        <row r="213">
          <cell r="A213" t="str">
            <v>2009.10.12.</v>
          </cell>
        </row>
        <row r="214">
          <cell r="A214" t="str">
            <v>2009.10.13.</v>
          </cell>
        </row>
        <row r="215">
          <cell r="A215" t="str">
            <v>2009.10.14.</v>
          </cell>
        </row>
        <row r="216">
          <cell r="A216" t="str">
            <v>2009.10.15.</v>
          </cell>
        </row>
        <row r="217">
          <cell r="A217" t="str">
            <v>2009.10.16.</v>
          </cell>
        </row>
        <row r="218">
          <cell r="A218" t="str">
            <v>2009.10.19.</v>
          </cell>
        </row>
        <row r="219">
          <cell r="A219" t="str">
            <v>2009.10.20.</v>
          </cell>
        </row>
        <row r="220">
          <cell r="A220" t="str">
            <v>2009.10.21.</v>
          </cell>
        </row>
        <row r="221">
          <cell r="A221" t="str">
            <v>2009.10.22.</v>
          </cell>
        </row>
        <row r="222">
          <cell r="A222" t="str">
            <v>2009.10.23.</v>
          </cell>
        </row>
        <row r="223">
          <cell r="A223" t="str">
            <v>2009.10.26.</v>
          </cell>
        </row>
        <row r="224">
          <cell r="A224" t="str">
            <v>2009.10.27.</v>
          </cell>
        </row>
        <row r="225">
          <cell r="A225" t="str">
            <v>2009.10.28.</v>
          </cell>
        </row>
        <row r="226">
          <cell r="A226" t="str">
            <v>2009.10.29.</v>
          </cell>
        </row>
        <row r="227">
          <cell r="A227" t="str">
            <v>2009.10.30.</v>
          </cell>
        </row>
        <row r="228">
          <cell r="A228" t="str">
            <v>2009.11.02.</v>
          </cell>
        </row>
        <row r="229">
          <cell r="A229" t="str">
            <v>2009.11.03.</v>
          </cell>
        </row>
        <row r="230">
          <cell r="A230" t="str">
            <v>2009.11.04.</v>
          </cell>
        </row>
        <row r="231">
          <cell r="A231" t="str">
            <v>2009.11.05.</v>
          </cell>
        </row>
        <row r="232">
          <cell r="A232" t="str">
            <v>2009.11.06.</v>
          </cell>
        </row>
        <row r="233">
          <cell r="A233" t="str">
            <v>2009.11.09.</v>
          </cell>
        </row>
        <row r="234">
          <cell r="A234" t="str">
            <v>2009.11.10.</v>
          </cell>
        </row>
        <row r="235">
          <cell r="A235" t="str">
            <v>2009.11.11.</v>
          </cell>
        </row>
        <row r="236">
          <cell r="A236" t="str">
            <v>2009.11.12.</v>
          </cell>
        </row>
        <row r="237">
          <cell r="A237" t="str">
            <v>2009.11.13.</v>
          </cell>
        </row>
        <row r="238">
          <cell r="A238" t="str">
            <v>2009.11.16.</v>
          </cell>
        </row>
        <row r="239">
          <cell r="A239" t="str">
            <v>2009.11.17.</v>
          </cell>
        </row>
        <row r="240">
          <cell r="A240" t="str">
            <v>2009.11.18.</v>
          </cell>
        </row>
        <row r="241">
          <cell r="A241" t="str">
            <v>2009.11.19.</v>
          </cell>
        </row>
        <row r="242">
          <cell r="A242" t="str">
            <v>2009.11.20.</v>
          </cell>
        </row>
        <row r="243">
          <cell r="A243" t="str">
            <v>2009.11.23.</v>
          </cell>
        </row>
        <row r="244">
          <cell r="A244" t="str">
            <v>2009.11.24.</v>
          </cell>
        </row>
        <row r="245">
          <cell r="A245" t="str">
            <v>2009.11.25.</v>
          </cell>
        </row>
        <row r="246">
          <cell r="A246" t="str">
            <v>2009.11.26.</v>
          </cell>
        </row>
        <row r="247">
          <cell r="A247" t="str">
            <v>2009.11.27.</v>
          </cell>
        </row>
        <row r="248">
          <cell r="A248" t="str">
            <v>2009.11.30.</v>
          </cell>
        </row>
        <row r="249">
          <cell r="A249" t="str">
            <v>2009.12.01.</v>
          </cell>
        </row>
        <row r="250">
          <cell r="A250" t="str">
            <v>2009.12.02.</v>
          </cell>
        </row>
        <row r="251">
          <cell r="A251" t="str">
            <v>2009.12.03.</v>
          </cell>
        </row>
        <row r="252">
          <cell r="A252" t="str">
            <v>2009.12.04.</v>
          </cell>
        </row>
        <row r="253">
          <cell r="A253" t="str">
            <v>2009.12.07.</v>
          </cell>
        </row>
        <row r="254">
          <cell r="A254" t="str">
            <v>2009.12.08.</v>
          </cell>
        </row>
        <row r="255">
          <cell r="A255" t="str">
            <v>2009.12.09.</v>
          </cell>
        </row>
        <row r="256">
          <cell r="A256" t="str">
            <v>2009.12.10.</v>
          </cell>
        </row>
        <row r="257">
          <cell r="A257" t="str">
            <v>2009.12.11.</v>
          </cell>
        </row>
        <row r="258">
          <cell r="A258" t="str">
            <v>2009.12.14.</v>
          </cell>
        </row>
        <row r="259">
          <cell r="A259" t="str">
            <v>2009.12.15.</v>
          </cell>
        </row>
        <row r="260">
          <cell r="A260" t="str">
            <v>2009.12.16.</v>
          </cell>
        </row>
        <row r="261">
          <cell r="A261" t="str">
            <v>2009.12.17.</v>
          </cell>
        </row>
        <row r="262">
          <cell r="A262" t="str">
            <v>2009.12.18.</v>
          </cell>
        </row>
        <row r="263">
          <cell r="A263" t="str">
            <v>2009.12.21.</v>
          </cell>
        </row>
        <row r="264">
          <cell r="A264" t="str">
            <v>2009.12.22.</v>
          </cell>
        </row>
        <row r="265">
          <cell r="A265" t="str">
            <v>2009.12.23.</v>
          </cell>
        </row>
        <row r="266">
          <cell r="A266" t="str">
            <v>2009.12.24.</v>
          </cell>
        </row>
        <row r="267">
          <cell r="A267" t="str">
            <v>2009.12.25.</v>
          </cell>
        </row>
        <row r="268">
          <cell r="A268" t="str">
            <v>2009.12.28.</v>
          </cell>
        </row>
        <row r="269">
          <cell r="A269" t="str">
            <v>2009.12.29.</v>
          </cell>
        </row>
        <row r="270">
          <cell r="A270" t="str">
            <v>2009.12.30.</v>
          </cell>
        </row>
        <row r="271">
          <cell r="A271" t="str">
            <v>2009.12.31.</v>
          </cell>
        </row>
        <row r="272">
          <cell r="A272" t="str">
            <v>2010.01.01.</v>
          </cell>
        </row>
        <row r="273">
          <cell r="A273" t="str">
            <v>2010.01.04.</v>
          </cell>
        </row>
        <row r="274">
          <cell r="A274" t="str">
            <v>2010.01.05.</v>
          </cell>
        </row>
        <row r="275">
          <cell r="A275" t="str">
            <v>2010.01.06.</v>
          </cell>
        </row>
        <row r="276">
          <cell r="A276" t="str">
            <v>2010.01.07.</v>
          </cell>
        </row>
        <row r="277">
          <cell r="A277" t="str">
            <v>2010.01.08.</v>
          </cell>
        </row>
        <row r="278">
          <cell r="A278" t="str">
            <v>2010.01.11.</v>
          </cell>
        </row>
        <row r="279">
          <cell r="A279" t="str">
            <v>2010.01.12.</v>
          </cell>
        </row>
        <row r="280">
          <cell r="A280" t="str">
            <v>2010.01.13.</v>
          </cell>
        </row>
        <row r="281">
          <cell r="A281" t="str">
            <v>2010.01.14.</v>
          </cell>
        </row>
        <row r="282">
          <cell r="A282" t="str">
            <v>2010.01.15.</v>
          </cell>
        </row>
        <row r="283">
          <cell r="A283" t="str">
            <v>2010.01.18.</v>
          </cell>
        </row>
        <row r="284">
          <cell r="A284" t="str">
            <v>2010.01.19.</v>
          </cell>
        </row>
        <row r="285">
          <cell r="A285" t="str">
            <v>2010.01.20.</v>
          </cell>
        </row>
        <row r="286">
          <cell r="A286" t="str">
            <v>2010.01.21.</v>
          </cell>
        </row>
        <row r="287">
          <cell r="A287" t="str">
            <v>2010.01.22.</v>
          </cell>
        </row>
        <row r="288">
          <cell r="A288" t="str">
            <v>2010.01.25.</v>
          </cell>
        </row>
        <row r="289">
          <cell r="A289" t="str">
            <v>2010.01.26.</v>
          </cell>
        </row>
        <row r="290">
          <cell r="A290" t="str">
            <v>2010.01.27.</v>
          </cell>
        </row>
        <row r="291">
          <cell r="A291" t="str">
            <v>2010.01.28.</v>
          </cell>
        </row>
        <row r="292">
          <cell r="A292" t="str">
            <v>2010.01.29.</v>
          </cell>
        </row>
        <row r="293">
          <cell r="A293" t="str">
            <v>2010.02.01.</v>
          </cell>
        </row>
        <row r="294">
          <cell r="A294" t="str">
            <v>2010.02.02.</v>
          </cell>
        </row>
        <row r="295">
          <cell r="A295" t="str">
            <v>2010.02.03.</v>
          </cell>
        </row>
        <row r="296">
          <cell r="A296" t="str">
            <v>2010.02.04.</v>
          </cell>
        </row>
        <row r="297">
          <cell r="A297" t="str">
            <v>2010.02.05.</v>
          </cell>
        </row>
        <row r="298">
          <cell r="A298" t="str">
            <v>2010.02.08.</v>
          </cell>
        </row>
        <row r="299">
          <cell r="A299" t="str">
            <v>2010.02.09.</v>
          </cell>
        </row>
        <row r="300">
          <cell r="A300" t="str">
            <v>2010.02.10.</v>
          </cell>
        </row>
        <row r="301">
          <cell r="A301" t="str">
            <v>2010.02.11.</v>
          </cell>
        </row>
        <row r="302">
          <cell r="A302" t="str">
            <v>2010.02.12.</v>
          </cell>
        </row>
        <row r="303">
          <cell r="A303" t="str">
            <v>2010.02.15.</v>
          </cell>
        </row>
        <row r="304">
          <cell r="A304" t="str">
            <v>2010.02.16.</v>
          </cell>
        </row>
        <row r="305">
          <cell r="A305" t="str">
            <v>2010.02.17.</v>
          </cell>
        </row>
        <row r="306">
          <cell r="A306" t="str">
            <v>2010.02.18.</v>
          </cell>
        </row>
        <row r="307">
          <cell r="A307" t="str">
            <v>2010.02.19.</v>
          </cell>
        </row>
        <row r="308">
          <cell r="A308" t="str">
            <v>2010.02.22.</v>
          </cell>
        </row>
        <row r="309">
          <cell r="A309" t="str">
            <v>2010.02.23.</v>
          </cell>
        </row>
        <row r="310">
          <cell r="A310" t="str">
            <v>2010.02.24.</v>
          </cell>
        </row>
        <row r="311">
          <cell r="A311" t="str">
            <v>2010.02.25.</v>
          </cell>
        </row>
        <row r="312">
          <cell r="A312" t="str">
            <v>2010.02.26.</v>
          </cell>
        </row>
        <row r="313">
          <cell r="A313" t="str">
            <v>2010.03.01.</v>
          </cell>
        </row>
        <row r="314">
          <cell r="A314" t="str">
            <v>2010.03.02.</v>
          </cell>
        </row>
        <row r="315">
          <cell r="A315" t="str">
            <v>2010.03.03.</v>
          </cell>
        </row>
        <row r="316">
          <cell r="A316" t="str">
            <v>2010.03.04.</v>
          </cell>
        </row>
        <row r="317">
          <cell r="A317" t="str">
            <v>2010.03.05.</v>
          </cell>
        </row>
        <row r="318">
          <cell r="A318" t="str">
            <v>2010.03.08.</v>
          </cell>
        </row>
        <row r="319">
          <cell r="A319" t="str">
            <v>2010.03.09.</v>
          </cell>
        </row>
        <row r="320">
          <cell r="A320" t="str">
            <v>2010.03.10.</v>
          </cell>
        </row>
        <row r="321">
          <cell r="A321" t="str">
            <v>2010.03.11.</v>
          </cell>
        </row>
        <row r="322">
          <cell r="A322" t="str">
            <v>2010.03.12.</v>
          </cell>
        </row>
        <row r="323">
          <cell r="A323" t="str">
            <v>2010.03.15.</v>
          </cell>
        </row>
        <row r="324">
          <cell r="A324" t="str">
            <v>2010.03.16.</v>
          </cell>
        </row>
        <row r="325">
          <cell r="A325" t="str">
            <v>2010.03.17.</v>
          </cell>
        </row>
        <row r="326">
          <cell r="A326" t="str">
            <v>2010.03.18.</v>
          </cell>
        </row>
        <row r="327">
          <cell r="A327" t="str">
            <v>2010.03.19.</v>
          </cell>
        </row>
        <row r="328">
          <cell r="A328" t="str">
            <v>2010.03.22.</v>
          </cell>
        </row>
        <row r="329">
          <cell r="A329" t="str">
            <v>2010.03.23.</v>
          </cell>
        </row>
        <row r="330">
          <cell r="A330" t="str">
            <v>2010.03.24.</v>
          </cell>
        </row>
        <row r="331">
          <cell r="A331" t="str">
            <v>2010.03.25.</v>
          </cell>
        </row>
        <row r="332">
          <cell r="A332" t="str">
            <v>2010.03.26.</v>
          </cell>
        </row>
        <row r="333">
          <cell r="A333" t="str">
            <v>2010.03.29.</v>
          </cell>
        </row>
        <row r="334">
          <cell r="A334" t="str">
            <v>2010.03.30.</v>
          </cell>
        </row>
        <row r="335">
          <cell r="A335" t="str">
            <v>2010.03.31.</v>
          </cell>
        </row>
        <row r="336">
          <cell r="A336" t="str">
            <v>2010.04.01.</v>
          </cell>
        </row>
        <row r="337">
          <cell r="A337" t="str">
            <v>2010.04.02.</v>
          </cell>
        </row>
        <row r="338">
          <cell r="A338" t="str">
            <v>2010.04.05.</v>
          </cell>
        </row>
        <row r="339">
          <cell r="A339" t="str">
            <v>2010.04.06.</v>
          </cell>
        </row>
        <row r="340">
          <cell r="A340" t="str">
            <v>2010.04.07.</v>
          </cell>
        </row>
        <row r="341">
          <cell r="A341" t="str">
            <v>2010.04.08.</v>
          </cell>
        </row>
        <row r="342">
          <cell r="A342" t="str">
            <v>2010.04.09.</v>
          </cell>
        </row>
        <row r="343">
          <cell r="A343" t="str">
            <v>2010.04.12.</v>
          </cell>
        </row>
        <row r="344">
          <cell r="A344" t="str">
            <v>2010.04.13.</v>
          </cell>
        </row>
        <row r="345">
          <cell r="A345" t="str">
            <v>2010.04.14.</v>
          </cell>
        </row>
        <row r="346">
          <cell r="A346" t="str">
            <v>2010.04.15.</v>
          </cell>
        </row>
        <row r="347">
          <cell r="A347" t="str">
            <v>2010.04.16.</v>
          </cell>
        </row>
        <row r="348">
          <cell r="A348" t="str">
            <v>2010.04.19.</v>
          </cell>
        </row>
        <row r="349">
          <cell r="A349" t="str">
            <v>2010.04.20.</v>
          </cell>
        </row>
        <row r="350">
          <cell r="A350" t="str">
            <v>2010.04.21.</v>
          </cell>
        </row>
        <row r="351">
          <cell r="A351" t="str">
            <v>2010.04.22.</v>
          </cell>
        </row>
        <row r="352">
          <cell r="A352" t="str">
            <v>2010.04.23.</v>
          </cell>
        </row>
        <row r="353">
          <cell r="A353" t="str">
            <v>2010.04.26.</v>
          </cell>
        </row>
        <row r="354">
          <cell r="A354" t="str">
            <v>2010.04.27.</v>
          </cell>
        </row>
        <row r="355">
          <cell r="A355" t="str">
            <v>2010.04.28.</v>
          </cell>
        </row>
        <row r="356">
          <cell r="A356" t="str">
            <v>2010.04.29.</v>
          </cell>
        </row>
        <row r="357">
          <cell r="A357" t="str">
            <v>2010.04.30.</v>
          </cell>
        </row>
        <row r="358">
          <cell r="A358" t="str">
            <v>2010.05.03.</v>
          </cell>
        </row>
        <row r="359">
          <cell r="A359" t="str">
            <v>2010.05.04.</v>
          </cell>
        </row>
        <row r="360">
          <cell r="A360" t="str">
            <v>2010.05.05.</v>
          </cell>
        </row>
        <row r="361">
          <cell r="A361" t="str">
            <v>2010.05.06.</v>
          </cell>
        </row>
        <row r="362">
          <cell r="A362" t="str">
            <v>2010.05.07.</v>
          </cell>
        </row>
        <row r="363">
          <cell r="A363" t="str">
            <v>2010.05.10.</v>
          </cell>
        </row>
        <row r="364">
          <cell r="A364" t="str">
            <v>2010.05.11.</v>
          </cell>
        </row>
        <row r="365">
          <cell r="A365" t="str">
            <v>2010.05.12.</v>
          </cell>
        </row>
        <row r="366">
          <cell r="A366" t="str">
            <v>2010.05.13.</v>
          </cell>
        </row>
        <row r="367">
          <cell r="A367" t="str">
            <v>2010.05.14.</v>
          </cell>
        </row>
        <row r="368">
          <cell r="A368" t="str">
            <v>2010.05.17.</v>
          </cell>
        </row>
        <row r="369">
          <cell r="A369" t="str">
            <v>2010.05.18.</v>
          </cell>
        </row>
        <row r="370">
          <cell r="A370" t="str">
            <v>2010.05.19.</v>
          </cell>
        </row>
        <row r="371">
          <cell r="A371" t="str">
            <v>2010.05.20.</v>
          </cell>
        </row>
        <row r="372">
          <cell r="A372" t="str">
            <v>2010.05.21.</v>
          </cell>
        </row>
        <row r="373">
          <cell r="A373" t="str">
            <v>2010.05.24.</v>
          </cell>
        </row>
        <row r="374">
          <cell r="A374" t="str">
            <v>2010.05.25.</v>
          </cell>
        </row>
        <row r="375">
          <cell r="A375" t="str">
            <v>2010.05.26.</v>
          </cell>
        </row>
        <row r="376">
          <cell r="A376" t="str">
            <v>2010.05.27.</v>
          </cell>
        </row>
        <row r="377">
          <cell r="A377" t="str">
            <v>2010.05.28.</v>
          </cell>
        </row>
        <row r="378">
          <cell r="A378" t="str">
            <v>2010.05.31.</v>
          </cell>
        </row>
        <row r="379">
          <cell r="A379" t="str">
            <v>2010.06.01.</v>
          </cell>
        </row>
        <row r="380">
          <cell r="A380" t="str">
            <v>2010.06.02.</v>
          </cell>
        </row>
        <row r="381">
          <cell r="A381" t="str">
            <v>2010.06.03.</v>
          </cell>
        </row>
        <row r="382">
          <cell r="A382" t="str">
            <v>2010.06.04.</v>
          </cell>
        </row>
        <row r="383">
          <cell r="A383" t="str">
            <v>2010.06.07.</v>
          </cell>
        </row>
        <row r="384">
          <cell r="A384" t="str">
            <v>2010.06.08.</v>
          </cell>
        </row>
        <row r="385">
          <cell r="A385" t="str">
            <v>2010.06.09.</v>
          </cell>
        </row>
        <row r="386">
          <cell r="A386" t="str">
            <v>2010.06.10.</v>
          </cell>
        </row>
        <row r="387">
          <cell r="A387" t="str">
            <v>2010.06.11.</v>
          </cell>
        </row>
        <row r="388">
          <cell r="A388" t="str">
            <v>2010.06.14.</v>
          </cell>
        </row>
        <row r="389">
          <cell r="A389" t="str">
            <v>2010.06.15.</v>
          </cell>
        </row>
        <row r="390">
          <cell r="A390" t="str">
            <v>2010.06.16.</v>
          </cell>
        </row>
        <row r="391">
          <cell r="A391" t="str">
            <v>2010.06.17.</v>
          </cell>
        </row>
        <row r="392">
          <cell r="A392" t="str">
            <v>2010.06.18.</v>
          </cell>
        </row>
        <row r="393">
          <cell r="A393" t="str">
            <v>2010.06.21.</v>
          </cell>
        </row>
        <row r="394">
          <cell r="A394" t="str">
            <v>2010.06.22.</v>
          </cell>
        </row>
        <row r="395">
          <cell r="A395" t="str">
            <v>2010.06.23.</v>
          </cell>
        </row>
        <row r="396">
          <cell r="A396" t="str">
            <v>2010.06.24.</v>
          </cell>
        </row>
        <row r="397">
          <cell r="A397" t="str">
            <v>2010.06.25.</v>
          </cell>
        </row>
        <row r="398">
          <cell r="A398" t="str">
            <v>2010.06.28.</v>
          </cell>
        </row>
        <row r="399">
          <cell r="A399" t="str">
            <v>2010.06.29.</v>
          </cell>
        </row>
        <row r="400">
          <cell r="A400" t="str">
            <v>2010.06.30.</v>
          </cell>
        </row>
        <row r="401">
          <cell r="A401" t="str">
            <v>2010.07.01.</v>
          </cell>
        </row>
        <row r="402">
          <cell r="A402" t="str">
            <v>2010.07.02.</v>
          </cell>
        </row>
        <row r="403">
          <cell r="A403" t="str">
            <v>2010.07.05.</v>
          </cell>
        </row>
        <row r="404">
          <cell r="A404" t="str">
            <v>2010.07.06.</v>
          </cell>
        </row>
        <row r="405">
          <cell r="A405" t="str">
            <v>2010.07.07.</v>
          </cell>
        </row>
        <row r="406">
          <cell r="A406" t="str">
            <v>2010.07.26.</v>
          </cell>
        </row>
        <row r="407">
          <cell r="A407" t="str">
            <v>2010.07.27.</v>
          </cell>
        </row>
        <row r="408">
          <cell r="A408" t="str">
            <v>2010.07.28.</v>
          </cell>
        </row>
        <row r="409">
          <cell r="A409" t="str">
            <v>2010.07.29.</v>
          </cell>
        </row>
        <row r="410">
          <cell r="A410" t="str">
            <v>2010.07.30.</v>
          </cell>
        </row>
        <row r="411">
          <cell r="A411" t="str">
            <v>2010.08.02.</v>
          </cell>
        </row>
        <row r="412">
          <cell r="A412" t="str">
            <v>2010.08.03.</v>
          </cell>
        </row>
        <row r="413">
          <cell r="A413" t="str">
            <v>2010.08.04.</v>
          </cell>
        </row>
        <row r="414">
          <cell r="A414" t="str">
            <v>2010.08.05.</v>
          </cell>
        </row>
        <row r="415">
          <cell r="A415" t="str">
            <v>2010.08.06.</v>
          </cell>
        </row>
        <row r="416">
          <cell r="A416" t="str">
            <v>2010.08.09.</v>
          </cell>
        </row>
        <row r="417">
          <cell r="A417" t="str">
            <v>2010.08.10.</v>
          </cell>
        </row>
        <row r="418">
          <cell r="A418" t="str">
            <v>2010.08.11.</v>
          </cell>
        </row>
        <row r="419">
          <cell r="A419" t="str">
            <v>2010.08.12.</v>
          </cell>
        </row>
        <row r="420">
          <cell r="A420" t="str">
            <v>2010.08.13.</v>
          </cell>
        </row>
        <row r="421">
          <cell r="A421" t="str">
            <v>2010.08.16.</v>
          </cell>
        </row>
        <row r="422">
          <cell r="A422" t="str">
            <v>2010.08.17.</v>
          </cell>
        </row>
        <row r="423">
          <cell r="A423" t="str">
            <v>2010.08.18.</v>
          </cell>
        </row>
        <row r="424">
          <cell r="A424" t="str">
            <v>2010.08.19.</v>
          </cell>
        </row>
        <row r="425">
          <cell r="A425" t="str">
            <v>2010.08.20.</v>
          </cell>
        </row>
        <row r="426">
          <cell r="A426" t="str">
            <v>2010.08.23.</v>
          </cell>
        </row>
        <row r="427">
          <cell r="A427" t="str">
            <v>2010.08.24.</v>
          </cell>
        </row>
        <row r="428">
          <cell r="A428" t="str">
            <v>2010.08.25.</v>
          </cell>
        </row>
        <row r="429">
          <cell r="A429" t="str">
            <v>2010.08.26.</v>
          </cell>
        </row>
        <row r="430">
          <cell r="A430" t="str">
            <v>2010.08.27.</v>
          </cell>
        </row>
        <row r="431">
          <cell r="A431" t="str">
            <v>2010.08.30.</v>
          </cell>
        </row>
        <row r="432">
          <cell r="A432" t="str">
            <v>2010.08.31.</v>
          </cell>
        </row>
        <row r="433">
          <cell r="A433" t="str">
            <v>2010.09.01.</v>
          </cell>
        </row>
        <row r="434">
          <cell r="A434" t="str">
            <v>2010.09.02.</v>
          </cell>
        </row>
        <row r="435">
          <cell r="A435" t="str">
            <v>2010.09.03.</v>
          </cell>
        </row>
        <row r="436">
          <cell r="A436" t="str">
            <v>2010.09.06.</v>
          </cell>
        </row>
        <row r="437">
          <cell r="A437" t="str">
            <v>2010.09.07.</v>
          </cell>
        </row>
        <row r="438">
          <cell r="A438" t="str">
            <v>2010.09.08.</v>
          </cell>
        </row>
        <row r="439">
          <cell r="A439" t="str">
            <v>2010.09.09.</v>
          </cell>
        </row>
        <row r="440">
          <cell r="A440" t="str">
            <v>2010.09.10.</v>
          </cell>
        </row>
        <row r="441">
          <cell r="A441" t="str">
            <v>2010.09.13.</v>
          </cell>
        </row>
        <row r="442">
          <cell r="A442" t="str">
            <v>2010.09.15.</v>
          </cell>
        </row>
        <row r="443">
          <cell r="A443" t="str">
            <v>2010.09.16.</v>
          </cell>
        </row>
        <row r="444">
          <cell r="A444" t="str">
            <v>2010.09.20.</v>
          </cell>
        </row>
        <row r="445">
          <cell r="A445" t="str">
            <v>2010.09.21.</v>
          </cell>
        </row>
        <row r="446">
          <cell r="A446" t="str">
            <v>2010.09.22.</v>
          </cell>
        </row>
        <row r="447">
          <cell r="A447" t="str">
            <v>2010.09.23.</v>
          </cell>
        </row>
        <row r="448">
          <cell r="A448" t="str">
            <v>2010.09.24.</v>
          </cell>
        </row>
        <row r="449">
          <cell r="A449" t="str">
            <v>2010.09.27.</v>
          </cell>
        </row>
        <row r="450">
          <cell r="A450" t="str">
            <v>2010.09.28.</v>
          </cell>
        </row>
        <row r="451">
          <cell r="A451" t="str">
            <v>2010.09.29.</v>
          </cell>
        </row>
        <row r="452">
          <cell r="A452" t="str">
            <v>2010.09.30.</v>
          </cell>
        </row>
        <row r="453">
          <cell r="A453" t="str">
            <v>2010.10.01.</v>
          </cell>
        </row>
        <row r="454">
          <cell r="A454" t="str">
            <v>2010.10.04.</v>
          </cell>
        </row>
        <row r="455">
          <cell r="A455" t="str">
            <v>2010.10.05.</v>
          </cell>
        </row>
        <row r="456">
          <cell r="A456" t="str">
            <v>2010.10.06.</v>
          </cell>
        </row>
        <row r="457">
          <cell r="A457" t="str">
            <v>2010.10.07.</v>
          </cell>
        </row>
        <row r="458">
          <cell r="A458" t="str">
            <v>2010.10.08.</v>
          </cell>
        </row>
        <row r="459">
          <cell r="A459" t="str">
            <v>2010.10.11.</v>
          </cell>
        </row>
        <row r="460">
          <cell r="A460" t="str">
            <v>2010.10.12.</v>
          </cell>
        </row>
        <row r="461">
          <cell r="A461" t="str">
            <v>2010.10.13.</v>
          </cell>
        </row>
        <row r="462">
          <cell r="A462" t="str">
            <v>2010.10.14.</v>
          </cell>
        </row>
        <row r="463">
          <cell r="A463" t="str">
            <v>2010.10.15.</v>
          </cell>
        </row>
        <row r="464">
          <cell r="A464" t="str">
            <v>2010.10.18.</v>
          </cell>
        </row>
        <row r="465">
          <cell r="A465" t="str">
            <v>2010.10.19.</v>
          </cell>
        </row>
        <row r="466">
          <cell r="A466" t="str">
            <v>2010.10.20.</v>
          </cell>
        </row>
        <row r="467">
          <cell r="A467" t="str">
            <v>2010.10.21.</v>
          </cell>
        </row>
        <row r="468">
          <cell r="A468" t="str">
            <v>2010.10.22.</v>
          </cell>
        </row>
        <row r="469">
          <cell r="A469" t="str">
            <v>2010.10.25.</v>
          </cell>
        </row>
        <row r="470">
          <cell r="A470" t="str">
            <v>2010.10.26.</v>
          </cell>
        </row>
        <row r="471">
          <cell r="A471" t="str">
            <v>2010.10.27.</v>
          </cell>
        </row>
        <row r="472">
          <cell r="A472" t="str">
            <v>2010.10.28.</v>
          </cell>
        </row>
        <row r="473">
          <cell r="A473" t="str">
            <v>2010.10.29.</v>
          </cell>
        </row>
        <row r="474">
          <cell r="A474" t="str">
            <v>2010.11.01.</v>
          </cell>
        </row>
        <row r="475">
          <cell r="A475" t="str">
            <v>2010.11.02.</v>
          </cell>
        </row>
        <row r="476">
          <cell r="A476" t="str">
            <v>2010.11.03.</v>
          </cell>
        </row>
        <row r="477">
          <cell r="A477" t="str">
            <v>2010.11.04.</v>
          </cell>
        </row>
        <row r="478">
          <cell r="A478" t="str">
            <v>2010.11.05.</v>
          </cell>
        </row>
        <row r="479">
          <cell r="A479" t="str">
            <v>2010.11.08.</v>
          </cell>
        </row>
        <row r="480">
          <cell r="A480" t="str">
            <v>2010.11.09.</v>
          </cell>
        </row>
        <row r="481">
          <cell r="A481" t="str">
            <v>2010.11.10.</v>
          </cell>
        </row>
        <row r="482">
          <cell r="A482" t="str">
            <v>2010.11.11.</v>
          </cell>
        </row>
        <row r="483">
          <cell r="A483" t="str">
            <v>2010.11.12.</v>
          </cell>
        </row>
        <row r="484">
          <cell r="A484" t="str">
            <v>2010.11.15.</v>
          </cell>
        </row>
        <row r="485">
          <cell r="A485" t="str">
            <v>2010.11.16.</v>
          </cell>
        </row>
        <row r="486">
          <cell r="A486" t="str">
            <v>2010.11.17.</v>
          </cell>
        </row>
        <row r="487">
          <cell r="A487" t="str">
            <v>2010.11.18.</v>
          </cell>
        </row>
        <row r="488">
          <cell r="A488" t="str">
            <v>2010.11.19.</v>
          </cell>
        </row>
        <row r="489">
          <cell r="A489" t="str">
            <v>2010.11.22.</v>
          </cell>
        </row>
        <row r="490">
          <cell r="A490" t="str">
            <v>2010.11.23.</v>
          </cell>
        </row>
        <row r="491">
          <cell r="A491" t="str">
            <v>2010.11.24.</v>
          </cell>
        </row>
        <row r="492">
          <cell r="A492" t="str">
            <v>2010.11.25.</v>
          </cell>
        </row>
        <row r="493">
          <cell r="A493" t="str">
            <v>2010.11.26.</v>
          </cell>
        </row>
        <row r="494">
          <cell r="A494" t="str">
            <v>2010.11.29.</v>
          </cell>
        </row>
        <row r="495">
          <cell r="A495" t="str">
            <v>2010.11.30.</v>
          </cell>
        </row>
        <row r="496">
          <cell r="A496" t="str">
            <v>2010.12.01.</v>
          </cell>
        </row>
        <row r="497">
          <cell r="A497" t="str">
            <v>2010.12.02.</v>
          </cell>
        </row>
        <row r="498">
          <cell r="A498" t="str">
            <v>2010.12.03.</v>
          </cell>
        </row>
        <row r="499">
          <cell r="A499" t="str">
            <v>2010.12.06.</v>
          </cell>
        </row>
        <row r="500">
          <cell r="A500" t="str">
            <v>2010.12.07.</v>
          </cell>
        </row>
        <row r="501">
          <cell r="A501" t="str">
            <v>2010.12.08.</v>
          </cell>
        </row>
        <row r="502">
          <cell r="A502" t="str">
            <v>2010.12.09.</v>
          </cell>
        </row>
        <row r="503">
          <cell r="A503" t="str">
            <v>2010.12.10.</v>
          </cell>
        </row>
        <row r="504">
          <cell r="A504" t="str">
            <v>2010.12.13.</v>
          </cell>
        </row>
        <row r="505">
          <cell r="A505" t="str">
            <v>2010.12.14.</v>
          </cell>
        </row>
        <row r="506">
          <cell r="A506" t="str">
            <v>2010.12.15.</v>
          </cell>
        </row>
        <row r="507">
          <cell r="A507" t="str">
            <v>2010.12.16.</v>
          </cell>
        </row>
        <row r="508">
          <cell r="A508" t="str">
            <v>2010.12.17.</v>
          </cell>
        </row>
        <row r="509">
          <cell r="A509" t="str">
            <v>2010.12.20.</v>
          </cell>
        </row>
        <row r="510">
          <cell r="A510" t="str">
            <v>2010.12.21.</v>
          </cell>
        </row>
        <row r="511">
          <cell r="A511" t="str">
            <v>2010.12.22.</v>
          </cell>
        </row>
        <row r="512">
          <cell r="A512" t="str">
            <v>2010.12.23.</v>
          </cell>
        </row>
        <row r="513">
          <cell r="A513" t="str">
            <v>2010.12.24.</v>
          </cell>
        </row>
        <row r="514">
          <cell r="A514" t="str">
            <v>2010.12.27.</v>
          </cell>
        </row>
        <row r="515">
          <cell r="A515" t="str">
            <v>2010.12.28.</v>
          </cell>
        </row>
        <row r="516">
          <cell r="A516" t="str">
            <v>2010.12.29.</v>
          </cell>
        </row>
        <row r="517">
          <cell r="A517" t="str">
            <v>2010.12.30.</v>
          </cell>
        </row>
        <row r="518">
          <cell r="A518" t="str">
            <v>2010.12.31.</v>
          </cell>
        </row>
        <row r="519">
          <cell r="A519" t="str">
            <v>2011.01.03.</v>
          </cell>
        </row>
        <row r="520">
          <cell r="A520" t="str">
            <v>2011.01.04.</v>
          </cell>
        </row>
        <row r="521">
          <cell r="A521" t="str">
            <v>2011.01.05.</v>
          </cell>
        </row>
        <row r="522">
          <cell r="A522" t="str">
            <v>2011.01.06.</v>
          </cell>
        </row>
        <row r="523">
          <cell r="A523" t="str">
            <v>2011.01.07.</v>
          </cell>
        </row>
        <row r="524">
          <cell r="A524" t="str">
            <v>2011.01.10.</v>
          </cell>
        </row>
        <row r="525">
          <cell r="A525" t="str">
            <v>2011.01.11.</v>
          </cell>
        </row>
        <row r="526">
          <cell r="A526" t="str">
            <v>2011.01.12.</v>
          </cell>
        </row>
        <row r="527">
          <cell r="A527" t="str">
            <v>2011.01.13.</v>
          </cell>
        </row>
        <row r="528">
          <cell r="A528" t="str">
            <v>2011.01.14.</v>
          </cell>
        </row>
        <row r="529">
          <cell r="A529" t="str">
            <v>2011.01.17.</v>
          </cell>
        </row>
        <row r="530">
          <cell r="A530" t="str">
            <v>2011.01.18.</v>
          </cell>
        </row>
        <row r="531">
          <cell r="A531" t="str">
            <v>2011.01.19.</v>
          </cell>
        </row>
        <row r="532">
          <cell r="A532" t="str">
            <v>2011.01.20.</v>
          </cell>
        </row>
        <row r="533">
          <cell r="A533" t="str">
            <v>2011.01.21.</v>
          </cell>
        </row>
        <row r="534">
          <cell r="A534" t="str">
            <v>2011.01.24.</v>
          </cell>
        </row>
        <row r="535">
          <cell r="A535" t="str">
            <v>2011.01.25.</v>
          </cell>
        </row>
        <row r="536">
          <cell r="A536" t="str">
            <v>2011.01.26.</v>
          </cell>
        </row>
        <row r="537">
          <cell r="A537" t="str">
            <v>2011.01.27.</v>
          </cell>
        </row>
        <row r="538">
          <cell r="A538" t="str">
            <v>2011.01.28.</v>
          </cell>
        </row>
        <row r="539">
          <cell r="A539" t="str">
            <v>2011.01.31.</v>
          </cell>
        </row>
        <row r="540">
          <cell r="A540" t="str">
            <v>2011.02.01.</v>
          </cell>
        </row>
        <row r="541">
          <cell r="A541" t="str">
            <v>2011.02.02.</v>
          </cell>
        </row>
        <row r="542">
          <cell r="A542" t="str">
            <v>2011.02.03.</v>
          </cell>
        </row>
        <row r="543">
          <cell r="A543" t="str">
            <v>2011.02.04.</v>
          </cell>
        </row>
        <row r="544">
          <cell r="A544" t="str">
            <v>2011.02.07.</v>
          </cell>
        </row>
        <row r="545">
          <cell r="A545" t="str">
            <v>2011.02.08.</v>
          </cell>
        </row>
        <row r="546">
          <cell r="A546" t="str">
            <v>2011.02.09.</v>
          </cell>
        </row>
        <row r="547">
          <cell r="A547" t="str">
            <v>2011.02.10.</v>
          </cell>
        </row>
        <row r="548">
          <cell r="A548" t="str">
            <v>2011.02.11.</v>
          </cell>
        </row>
        <row r="549">
          <cell r="A549" t="str">
            <v>2011.02.14.</v>
          </cell>
        </row>
        <row r="550">
          <cell r="A550" t="str">
            <v>2011.02.15.</v>
          </cell>
        </row>
        <row r="551">
          <cell r="A551" t="str">
            <v>2011.02.16.</v>
          </cell>
        </row>
        <row r="552">
          <cell r="A552" t="str">
            <v>2011.02.17.</v>
          </cell>
        </row>
        <row r="553">
          <cell r="A553" t="str">
            <v>2011.02.18.</v>
          </cell>
        </row>
        <row r="554">
          <cell r="A554" t="str">
            <v>2011.02.21.</v>
          </cell>
        </row>
        <row r="555">
          <cell r="A555" t="str">
            <v>2011.02.22.</v>
          </cell>
        </row>
        <row r="556">
          <cell r="A556" t="str">
            <v>2011.02.23.</v>
          </cell>
        </row>
        <row r="557">
          <cell r="A557" t="str">
            <v>2011.02.24.</v>
          </cell>
        </row>
        <row r="558">
          <cell r="A558" t="str">
            <v>2011.02.25.</v>
          </cell>
        </row>
        <row r="559">
          <cell r="A559" t="str">
            <v>2011.02.28.</v>
          </cell>
        </row>
        <row r="560">
          <cell r="A560" t="str">
            <v>2011.03.01.</v>
          </cell>
        </row>
        <row r="561">
          <cell r="A561" t="str">
            <v>2011.03.02.</v>
          </cell>
        </row>
        <row r="562">
          <cell r="A562" t="str">
            <v>2011.03.03.</v>
          </cell>
        </row>
        <row r="563">
          <cell r="A563" t="str">
            <v>2011.03.04.</v>
          </cell>
        </row>
        <row r="564">
          <cell r="A564" t="str">
            <v>2011.03.07.</v>
          </cell>
        </row>
        <row r="565">
          <cell r="A565" t="str">
            <v>2011.03.08.</v>
          </cell>
        </row>
        <row r="566">
          <cell r="A566" t="str">
            <v>2011.03.09.</v>
          </cell>
        </row>
        <row r="567">
          <cell r="A567" t="str">
            <v>2011.03.10.</v>
          </cell>
        </row>
        <row r="568">
          <cell r="A568" t="str">
            <v>2011.03.11.</v>
          </cell>
        </row>
        <row r="569">
          <cell r="A569" t="str">
            <v>2011.03.14.</v>
          </cell>
        </row>
        <row r="570">
          <cell r="A570" t="str">
            <v>2011.03.15.</v>
          </cell>
        </row>
        <row r="571">
          <cell r="A571" t="str">
            <v>2011.03.16.</v>
          </cell>
        </row>
        <row r="572">
          <cell r="A572" t="str">
            <v>2011.03.17.</v>
          </cell>
        </row>
        <row r="573">
          <cell r="A573" t="str">
            <v>2011.03.18.</v>
          </cell>
        </row>
        <row r="574">
          <cell r="A574" t="str">
            <v>2011.03.21.</v>
          </cell>
        </row>
        <row r="575">
          <cell r="A575" t="str">
            <v>2011.03.22.</v>
          </cell>
        </row>
        <row r="576">
          <cell r="A576" t="str">
            <v>2011.03.23.</v>
          </cell>
        </row>
        <row r="577">
          <cell r="A577" t="str">
            <v>2011.03.24.</v>
          </cell>
        </row>
        <row r="578">
          <cell r="A578" t="str">
            <v>2011.03.25.</v>
          </cell>
        </row>
        <row r="579">
          <cell r="A579" t="str">
            <v>2011.03.28.</v>
          </cell>
        </row>
        <row r="580">
          <cell r="A580" t="str">
            <v>2011.03.29.</v>
          </cell>
        </row>
        <row r="581">
          <cell r="A581" t="str">
            <v>2011.03.30.</v>
          </cell>
        </row>
        <row r="582">
          <cell r="A582" t="str">
            <v>2011.03.31.</v>
          </cell>
        </row>
        <row r="583">
          <cell r="A583" t="str">
            <v>2011.04.01.</v>
          </cell>
        </row>
        <row r="584">
          <cell r="A584" t="str">
            <v>2011.04.04.</v>
          </cell>
        </row>
        <row r="585">
          <cell r="A585" t="str">
            <v>2011.04.05.</v>
          </cell>
        </row>
        <row r="586">
          <cell r="A586" t="str">
            <v>2011.04.06.</v>
          </cell>
        </row>
        <row r="587">
          <cell r="A587" t="str">
            <v>2011.04.07.</v>
          </cell>
        </row>
        <row r="588">
          <cell r="A588" t="str">
            <v>2011.04.08.</v>
          </cell>
        </row>
        <row r="589">
          <cell r="A589" t="str">
            <v>2011.04.11.</v>
          </cell>
        </row>
        <row r="590">
          <cell r="A590" t="str">
            <v>2011.04.12.</v>
          </cell>
        </row>
        <row r="591">
          <cell r="A591" t="str">
            <v>2011.04.13.</v>
          </cell>
        </row>
        <row r="592">
          <cell r="A592" t="str">
            <v>2011.04.14.</v>
          </cell>
        </row>
        <row r="593">
          <cell r="A593" t="str">
            <v>2011.04.15.</v>
          </cell>
        </row>
        <row r="594">
          <cell r="A594" t="str">
            <v>2011.04.18.</v>
          </cell>
        </row>
        <row r="595">
          <cell r="A595" t="str">
            <v>2011.04.19.</v>
          </cell>
        </row>
        <row r="596">
          <cell r="A596" t="str">
            <v>2011.04.20.</v>
          </cell>
        </row>
        <row r="597">
          <cell r="A597" t="str">
            <v>2011.04.21.</v>
          </cell>
        </row>
        <row r="598">
          <cell r="A598" t="str">
            <v>2011.04.22.</v>
          </cell>
        </row>
        <row r="599">
          <cell r="A599" t="str">
            <v>2011.04.25.</v>
          </cell>
        </row>
        <row r="600">
          <cell r="A600" t="str">
            <v>2011.04.26.</v>
          </cell>
        </row>
        <row r="601">
          <cell r="A601" t="str">
            <v>2011.04.27.</v>
          </cell>
        </row>
        <row r="602">
          <cell r="A602" t="str">
            <v>2011.04.28.</v>
          </cell>
        </row>
        <row r="603">
          <cell r="A603" t="str">
            <v>2011.04.29.</v>
          </cell>
        </row>
        <row r="604">
          <cell r="A604" t="str">
            <v>2011.05.02.</v>
          </cell>
        </row>
        <row r="605">
          <cell r="A605" t="str">
            <v>2011.05.03.</v>
          </cell>
        </row>
        <row r="606">
          <cell r="A606" t="str">
            <v>2011.05.04.</v>
          </cell>
        </row>
        <row r="607">
          <cell r="A607" t="str">
            <v>2011.05.05.</v>
          </cell>
        </row>
        <row r="608">
          <cell r="A608" t="str">
            <v>2011.05.06.</v>
          </cell>
        </row>
        <row r="609">
          <cell r="A609" t="str">
            <v>2011.05.09.</v>
          </cell>
        </row>
        <row r="610">
          <cell r="A610" t="str">
            <v>2011.05.10.</v>
          </cell>
        </row>
        <row r="611">
          <cell r="A611" t="str">
            <v>2011.05.11.</v>
          </cell>
        </row>
        <row r="612">
          <cell r="A612" t="str">
            <v>2011.05.12.</v>
          </cell>
        </row>
        <row r="613">
          <cell r="A613" t="str">
            <v>2011.05.13.</v>
          </cell>
        </row>
        <row r="614">
          <cell r="A614" t="str">
            <v>2011.05.16.</v>
          </cell>
        </row>
        <row r="615">
          <cell r="A615" t="str">
            <v>2011.05.17.</v>
          </cell>
        </row>
        <row r="616">
          <cell r="A616" t="str">
            <v>2011.05.18.</v>
          </cell>
        </row>
        <row r="617">
          <cell r="A617" t="str">
            <v>2011.05.19.</v>
          </cell>
        </row>
        <row r="618">
          <cell r="A618" t="str">
            <v>2011.05.20.</v>
          </cell>
        </row>
        <row r="619">
          <cell r="A619" t="str">
            <v>2011.05.23.</v>
          </cell>
        </row>
        <row r="620">
          <cell r="A620" t="str">
            <v>2011.05.24.</v>
          </cell>
        </row>
        <row r="621">
          <cell r="A621" t="str">
            <v>2011.05.25.</v>
          </cell>
        </row>
        <row r="622">
          <cell r="A622" t="str">
            <v>2011.05.26.</v>
          </cell>
        </row>
        <row r="623">
          <cell r="A623" t="str">
            <v>2011.05.27.</v>
          </cell>
        </row>
        <row r="624">
          <cell r="A624" t="str">
            <v>2011.05.30.</v>
          </cell>
        </row>
        <row r="625">
          <cell r="A625" t="str">
            <v>2011.05.31.</v>
          </cell>
        </row>
        <row r="626">
          <cell r="A626" t="str">
            <v>2011.06.01.</v>
          </cell>
        </row>
        <row r="627">
          <cell r="A627" t="str">
            <v>2011.06.02.</v>
          </cell>
        </row>
        <row r="628">
          <cell r="A628" t="str">
            <v>2011.06.03.</v>
          </cell>
        </row>
        <row r="629">
          <cell r="A629" t="str">
            <v>2011.06.06.</v>
          </cell>
        </row>
        <row r="630">
          <cell r="A630" t="str">
            <v>2011.06.07.</v>
          </cell>
        </row>
        <row r="631">
          <cell r="A631" t="str">
            <v>2011.06.08.</v>
          </cell>
        </row>
        <row r="632">
          <cell r="A632" t="str">
            <v>2011.06.09.</v>
          </cell>
        </row>
        <row r="633">
          <cell r="A633" t="str">
            <v>2011.06.10.</v>
          </cell>
        </row>
        <row r="634">
          <cell r="A634" t="str">
            <v>2011.06.13.</v>
          </cell>
        </row>
        <row r="635">
          <cell r="A635" t="str">
            <v>2011.06.14.</v>
          </cell>
        </row>
        <row r="636">
          <cell r="A636" t="str">
            <v>2011.06.15.</v>
          </cell>
        </row>
        <row r="637">
          <cell r="A637" t="str">
            <v>2011.06.16.</v>
          </cell>
        </row>
        <row r="638">
          <cell r="A638" t="str">
            <v>2011.06.17.</v>
          </cell>
        </row>
        <row r="639">
          <cell r="A639" t="str">
            <v>2011.06.20.</v>
          </cell>
        </row>
        <row r="640">
          <cell r="A640" t="str">
            <v>2011.06.21.</v>
          </cell>
        </row>
        <row r="641">
          <cell r="A641" t="str">
            <v>2011.06.22.</v>
          </cell>
        </row>
        <row r="642">
          <cell r="A642" t="str">
            <v>2011.06.23.</v>
          </cell>
        </row>
        <row r="643">
          <cell r="A643" t="str">
            <v>2011.06.24.</v>
          </cell>
        </row>
        <row r="644">
          <cell r="A644" t="str">
            <v>2011.06.27.</v>
          </cell>
        </row>
        <row r="645">
          <cell r="A645" t="str">
            <v>2011.06.28.</v>
          </cell>
        </row>
        <row r="646">
          <cell r="A646" t="str">
            <v>2011.06.29.</v>
          </cell>
        </row>
        <row r="647">
          <cell r="A647" t="str">
            <v>2011.06.30.</v>
          </cell>
        </row>
        <row r="648">
          <cell r="A648" t="str">
            <v>2011.07.01.</v>
          </cell>
        </row>
        <row r="649">
          <cell r="A649" t="str">
            <v>2011.07.04.</v>
          </cell>
        </row>
        <row r="650">
          <cell r="A650" t="str">
            <v>2011.07.05.</v>
          </cell>
        </row>
        <row r="651">
          <cell r="A651" t="str">
            <v>2011.07.06.</v>
          </cell>
        </row>
        <row r="652">
          <cell r="A652" t="str">
            <v>2011.07.07.</v>
          </cell>
        </row>
        <row r="653">
          <cell r="A653" t="str">
            <v>2011.07.08.</v>
          </cell>
        </row>
        <row r="654">
          <cell r="A654" t="str">
            <v>2011.07.11.</v>
          </cell>
        </row>
        <row r="655">
          <cell r="A655" t="str">
            <v>2011.07.12.</v>
          </cell>
        </row>
        <row r="656">
          <cell r="A656" t="str">
            <v>2011.07.13.</v>
          </cell>
        </row>
        <row r="657">
          <cell r="A657" t="str">
            <v>2011.07.14.</v>
          </cell>
        </row>
        <row r="658">
          <cell r="A658" t="str">
            <v>2011.07.15.</v>
          </cell>
        </row>
        <row r="659">
          <cell r="A659" t="str">
            <v>2011.07.18.</v>
          </cell>
        </row>
        <row r="660">
          <cell r="A660" t="str">
            <v>2011.07.19.</v>
          </cell>
        </row>
        <row r="661">
          <cell r="A661" t="str">
            <v>2011.07.20.</v>
          </cell>
        </row>
        <row r="662">
          <cell r="A662" t="str">
            <v>2011.07.21.</v>
          </cell>
        </row>
        <row r="663">
          <cell r="A663" t="str">
            <v>2011.07.22.</v>
          </cell>
        </row>
        <row r="664">
          <cell r="A664" t="str">
            <v>2011.07.25.</v>
          </cell>
        </row>
        <row r="665">
          <cell r="A665" t="str">
            <v>2011.07.26.</v>
          </cell>
        </row>
        <row r="666">
          <cell r="A666" t="str">
            <v>2011.07.27.</v>
          </cell>
        </row>
        <row r="667">
          <cell r="A667" t="str">
            <v>2011.07.28.</v>
          </cell>
        </row>
        <row r="668">
          <cell r="A668" t="str">
            <v>2011.07.29.</v>
          </cell>
        </row>
        <row r="669">
          <cell r="A669" t="str">
            <v>2011.08.01.</v>
          </cell>
        </row>
        <row r="670">
          <cell r="A670" t="str">
            <v>2011.08.02.</v>
          </cell>
        </row>
        <row r="671">
          <cell r="A671" t="str">
            <v>2011.08.03.</v>
          </cell>
        </row>
        <row r="672">
          <cell r="A672" t="str">
            <v>2011.08.04.</v>
          </cell>
        </row>
        <row r="673">
          <cell r="A673" t="str">
            <v>2011.08.05.</v>
          </cell>
        </row>
        <row r="674">
          <cell r="A674" t="str">
            <v>2011.08.08.</v>
          </cell>
        </row>
        <row r="675">
          <cell r="A675" t="str">
            <v>2011.08.10.</v>
          </cell>
        </row>
        <row r="676">
          <cell r="A676" t="str">
            <v>2011.08.11.</v>
          </cell>
        </row>
        <row r="677">
          <cell r="A677" t="str">
            <v>2011.08.12.</v>
          </cell>
        </row>
        <row r="678">
          <cell r="A678" t="str">
            <v>2011.08.15.</v>
          </cell>
        </row>
        <row r="679">
          <cell r="A679" t="str">
            <v>2011.08.16.</v>
          </cell>
        </row>
        <row r="680">
          <cell r="A680" t="str">
            <v>2011.08.17.</v>
          </cell>
        </row>
        <row r="681">
          <cell r="A681" t="str">
            <v>2011.08.18.</v>
          </cell>
        </row>
        <row r="682">
          <cell r="A682" t="str">
            <v>2011.08.19.</v>
          </cell>
        </row>
        <row r="683">
          <cell r="A683" t="str">
            <v>2011.08.22.</v>
          </cell>
        </row>
        <row r="684">
          <cell r="A684" t="str">
            <v>2011.08.23.</v>
          </cell>
        </row>
        <row r="685">
          <cell r="A685" t="str">
            <v>2011.08.24.</v>
          </cell>
        </row>
        <row r="686">
          <cell r="A686" t="str">
            <v>2011.08.25.</v>
          </cell>
        </row>
        <row r="687">
          <cell r="A687" t="str">
            <v>2011.08.26.</v>
          </cell>
        </row>
        <row r="688">
          <cell r="A688" t="str">
            <v>2011.08.29.</v>
          </cell>
        </row>
        <row r="689">
          <cell r="A689" t="str">
            <v>2011.08.30.</v>
          </cell>
        </row>
        <row r="690">
          <cell r="A690" t="str">
            <v>2011.08.31.</v>
          </cell>
        </row>
        <row r="691">
          <cell r="A691" t="str">
            <v>2011.09.01.</v>
          </cell>
        </row>
        <row r="692">
          <cell r="A692" t="str">
            <v>2011.09.02.</v>
          </cell>
        </row>
        <row r="693">
          <cell r="A693" t="str">
            <v>2011.09.05.</v>
          </cell>
        </row>
        <row r="694">
          <cell r="A694" t="str">
            <v>2011.09.06.</v>
          </cell>
        </row>
        <row r="695">
          <cell r="A695" t="str">
            <v>2011.09.07.</v>
          </cell>
        </row>
        <row r="696">
          <cell r="A696" t="str">
            <v>2011.09.08.</v>
          </cell>
        </row>
        <row r="697">
          <cell r="A697" t="str">
            <v>2011.09.09.</v>
          </cell>
        </row>
        <row r="698">
          <cell r="A698" t="str">
            <v>2011.09.12.</v>
          </cell>
        </row>
        <row r="699">
          <cell r="A699">
            <v>0</v>
          </cell>
        </row>
        <row r="700">
          <cell r="A700">
            <v>0</v>
          </cell>
        </row>
        <row r="701">
          <cell r="A701">
            <v>0</v>
          </cell>
        </row>
        <row r="702">
          <cell r="A702">
            <v>0</v>
          </cell>
        </row>
        <row r="703">
          <cell r="A703">
            <v>0</v>
          </cell>
        </row>
        <row r="704">
          <cell r="A704">
            <v>0</v>
          </cell>
        </row>
        <row r="705">
          <cell r="A705">
            <v>0</v>
          </cell>
        </row>
        <row r="706">
          <cell r="A706">
            <v>0</v>
          </cell>
        </row>
        <row r="707">
          <cell r="A707">
            <v>0</v>
          </cell>
        </row>
        <row r="708">
          <cell r="A708">
            <v>0</v>
          </cell>
        </row>
        <row r="709">
          <cell r="A709">
            <v>0</v>
          </cell>
        </row>
        <row r="710">
          <cell r="A710">
            <v>0</v>
          </cell>
        </row>
        <row r="711">
          <cell r="A711">
            <v>0</v>
          </cell>
        </row>
        <row r="712">
          <cell r="A712">
            <v>0</v>
          </cell>
        </row>
        <row r="713">
          <cell r="A713">
            <v>0</v>
          </cell>
        </row>
        <row r="714">
          <cell r="A714">
            <v>0</v>
          </cell>
        </row>
        <row r="715">
          <cell r="A715">
            <v>0</v>
          </cell>
        </row>
        <row r="716">
          <cell r="A716">
            <v>0</v>
          </cell>
        </row>
        <row r="717">
          <cell r="A717">
            <v>0</v>
          </cell>
        </row>
        <row r="718">
          <cell r="A718">
            <v>0</v>
          </cell>
        </row>
        <row r="719">
          <cell r="A719">
            <v>0</v>
          </cell>
        </row>
        <row r="720">
          <cell r="A720">
            <v>0</v>
          </cell>
        </row>
        <row r="721">
          <cell r="A721">
            <v>0</v>
          </cell>
        </row>
        <row r="722">
          <cell r="A722">
            <v>0</v>
          </cell>
        </row>
        <row r="723">
          <cell r="A723">
            <v>0</v>
          </cell>
        </row>
        <row r="724">
          <cell r="A724">
            <v>0</v>
          </cell>
        </row>
        <row r="725">
          <cell r="A725">
            <v>0</v>
          </cell>
        </row>
        <row r="726">
          <cell r="A726">
            <v>0</v>
          </cell>
        </row>
        <row r="727">
          <cell r="A727">
            <v>0</v>
          </cell>
        </row>
        <row r="728">
          <cell r="A728">
            <v>0</v>
          </cell>
        </row>
        <row r="729">
          <cell r="A729">
            <v>0</v>
          </cell>
        </row>
        <row r="730">
          <cell r="A730">
            <v>0</v>
          </cell>
        </row>
        <row r="731">
          <cell r="A731">
            <v>0</v>
          </cell>
        </row>
        <row r="732">
          <cell r="A732">
            <v>0</v>
          </cell>
        </row>
        <row r="733">
          <cell r="A733">
            <v>0</v>
          </cell>
        </row>
        <row r="734">
          <cell r="A734">
            <v>0</v>
          </cell>
        </row>
        <row r="735">
          <cell r="A735">
            <v>0</v>
          </cell>
        </row>
        <row r="736">
          <cell r="A736">
            <v>0</v>
          </cell>
        </row>
        <row r="737">
          <cell r="A737">
            <v>0</v>
          </cell>
        </row>
        <row r="738">
          <cell r="A738">
            <v>0</v>
          </cell>
        </row>
        <row r="739">
          <cell r="A739">
            <v>0</v>
          </cell>
        </row>
        <row r="740">
          <cell r="A740">
            <v>0</v>
          </cell>
        </row>
        <row r="741">
          <cell r="A741">
            <v>0</v>
          </cell>
        </row>
        <row r="742">
          <cell r="A742">
            <v>0</v>
          </cell>
        </row>
        <row r="743">
          <cell r="A743">
            <v>0</v>
          </cell>
        </row>
        <row r="744">
          <cell r="A744">
            <v>0</v>
          </cell>
        </row>
        <row r="745">
          <cell r="A745">
            <v>0</v>
          </cell>
        </row>
        <row r="746">
          <cell r="A746">
            <v>0</v>
          </cell>
        </row>
        <row r="747">
          <cell r="A747">
            <v>0</v>
          </cell>
        </row>
        <row r="748">
          <cell r="A748">
            <v>0</v>
          </cell>
        </row>
        <row r="749">
          <cell r="A749">
            <v>0</v>
          </cell>
        </row>
        <row r="750">
          <cell r="A750">
            <v>0</v>
          </cell>
        </row>
        <row r="751">
          <cell r="A751">
            <v>0</v>
          </cell>
        </row>
        <row r="752">
          <cell r="A752">
            <v>0</v>
          </cell>
        </row>
        <row r="753">
          <cell r="A753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(1)"/>
      <sheetName val="1A"/>
      <sheetName val="1B"/>
      <sheetName val="1C"/>
      <sheetName val="1D"/>
      <sheetName val="1E"/>
      <sheetName val="1F"/>
      <sheetName val="XX ag prices"/>
      <sheetName val="XX oil production"/>
      <sheetName val="XX S-U"/>
      <sheetName val="Sheet1"/>
    </sheetNames>
    <sheetDataSet>
      <sheetData sheetId="0"/>
      <sheetData sheetId="1">
        <row r="44">
          <cell r="B44" t="str">
            <v>Energy</v>
          </cell>
        </row>
      </sheetData>
      <sheetData sheetId="2">
        <row r="3">
          <cell r="B3" t="str">
            <v>Brent</v>
          </cell>
        </row>
      </sheetData>
      <sheetData sheetId="3">
        <row r="95">
          <cell r="C95">
            <v>43101</v>
          </cell>
        </row>
      </sheetData>
      <sheetData sheetId="4">
        <row r="3">
          <cell r="B3" t="str">
            <v>Aluminum</v>
          </cell>
        </row>
      </sheetData>
      <sheetData sheetId="5">
        <row r="5">
          <cell r="E5" t="str">
            <v>United States</v>
          </cell>
        </row>
      </sheetData>
      <sheetData sheetId="6">
        <row r="3">
          <cell r="N3" t="str">
            <v>United States</v>
          </cell>
        </row>
      </sheetData>
      <sheetData sheetId="7"/>
      <sheetData sheetId="8"/>
      <sheetData sheetId="9"/>
      <sheetData sheetId="1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NB_Theme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 tint="-0.499984740745262"/>
  </sheetPr>
  <dimension ref="A1:BK45"/>
  <sheetViews>
    <sheetView showGridLines="0" tabSelected="1" zoomScale="90" zoomScaleNormal="90" workbookViewId="0">
      <pane xSplit="2" ySplit="3" topLeftCell="BF4" activePane="bottomRight" state="frozen"/>
      <selection activeCell="Z39" sqref="Z39"/>
      <selection pane="topRight" activeCell="Z39" sqref="Z39"/>
      <selection pane="bottomLeft" activeCell="Z39" sqref="Z39"/>
      <selection pane="bottomRight" activeCell="BK9" sqref="BK9"/>
    </sheetView>
  </sheetViews>
  <sheetFormatPr defaultColWidth="9" defaultRowHeight="12" x14ac:dyDescent="0.2"/>
  <cols>
    <col min="1" max="1" width="30" style="1" customWidth="1"/>
    <col min="2" max="2" width="10.28515625" style="1" bestFit="1" customWidth="1"/>
    <col min="3" max="5" width="9.85546875" style="1" customWidth="1"/>
    <col min="6" max="6" width="11.5703125" style="1" bestFit="1" customWidth="1"/>
    <col min="7" max="46" width="9.85546875" style="1" bestFit="1" customWidth="1"/>
    <col min="47" max="47" width="12" style="1" customWidth="1"/>
    <col min="48" max="48" width="11.7109375" style="1" customWidth="1"/>
    <col min="49" max="60" width="9" style="1"/>
    <col min="61" max="61" width="9" style="1" customWidth="1"/>
    <col min="62" max="16384" width="9" style="1"/>
  </cols>
  <sheetData>
    <row r="1" spans="1:63" x14ac:dyDescent="0.2">
      <c r="C1" s="18" t="s">
        <v>13</v>
      </c>
      <c r="D1" s="18" t="s">
        <v>17</v>
      </c>
      <c r="E1" s="1" t="s">
        <v>18</v>
      </c>
      <c r="F1" s="1" t="s">
        <v>7</v>
      </c>
      <c r="G1" s="18" t="s">
        <v>13</v>
      </c>
      <c r="H1" s="18" t="s">
        <v>17</v>
      </c>
      <c r="I1" s="1" t="s">
        <v>18</v>
      </c>
      <c r="J1" s="1" t="s">
        <v>8</v>
      </c>
      <c r="K1" s="18" t="s">
        <v>13</v>
      </c>
      <c r="L1" s="18" t="s">
        <v>17</v>
      </c>
      <c r="M1" s="1" t="s">
        <v>18</v>
      </c>
      <c r="N1" s="1" t="s">
        <v>9</v>
      </c>
      <c r="O1" s="18" t="s">
        <v>13</v>
      </c>
      <c r="P1" s="18" t="s">
        <v>17</v>
      </c>
      <c r="Q1" s="1" t="s">
        <v>18</v>
      </c>
      <c r="R1" s="1" t="s">
        <v>10</v>
      </c>
      <c r="S1" s="18" t="s">
        <v>13</v>
      </c>
      <c r="T1" s="18" t="s">
        <v>17</v>
      </c>
      <c r="U1" s="1" t="s">
        <v>18</v>
      </c>
      <c r="V1" s="1" t="s">
        <v>11</v>
      </c>
      <c r="W1" s="18" t="s">
        <v>13</v>
      </c>
      <c r="X1" s="18" t="s">
        <v>17</v>
      </c>
      <c r="Y1" s="1" t="s">
        <v>18</v>
      </c>
      <c r="Z1" s="1" t="s">
        <v>12</v>
      </c>
      <c r="AA1" s="18" t="s">
        <v>13</v>
      </c>
      <c r="AB1" s="18" t="s">
        <v>17</v>
      </c>
      <c r="AC1" s="1" t="s">
        <v>18</v>
      </c>
      <c r="AD1" s="1" t="s">
        <v>33</v>
      </c>
      <c r="AE1" s="18" t="s">
        <v>13</v>
      </c>
      <c r="AF1" s="18" t="s">
        <v>17</v>
      </c>
      <c r="AG1" s="1" t="s">
        <v>18</v>
      </c>
      <c r="AH1" s="1" t="s">
        <v>63</v>
      </c>
      <c r="AI1" s="18" t="s">
        <v>13</v>
      </c>
      <c r="AJ1" s="18" t="s">
        <v>17</v>
      </c>
      <c r="AK1" s="1" t="s">
        <v>18</v>
      </c>
      <c r="AL1" s="1" t="s">
        <v>67</v>
      </c>
      <c r="AM1" s="18" t="s">
        <v>13</v>
      </c>
      <c r="AN1" s="18" t="s">
        <v>17</v>
      </c>
      <c r="AO1" s="1" t="s">
        <v>18</v>
      </c>
      <c r="AP1" s="1" t="s">
        <v>75</v>
      </c>
      <c r="AQ1" s="18" t="s">
        <v>13</v>
      </c>
      <c r="AR1" s="18" t="s">
        <v>17</v>
      </c>
      <c r="AS1" s="1" t="s">
        <v>18</v>
      </c>
      <c r="AT1" s="1" t="s">
        <v>141</v>
      </c>
      <c r="AU1" s="18" t="s">
        <v>13</v>
      </c>
      <c r="AV1" s="18" t="s">
        <v>17</v>
      </c>
      <c r="AW1" s="1" t="s">
        <v>18</v>
      </c>
      <c r="AX1" s="1" t="s">
        <v>160</v>
      </c>
      <c r="AY1" s="18" t="s">
        <v>13</v>
      </c>
      <c r="AZ1" s="18" t="s">
        <v>17</v>
      </c>
      <c r="BA1" s="1" t="s">
        <v>18</v>
      </c>
      <c r="BB1" s="18" t="s">
        <v>178</v>
      </c>
      <c r="BC1" s="18" t="s">
        <v>13</v>
      </c>
      <c r="BD1" s="18" t="s">
        <v>17</v>
      </c>
      <c r="BE1" s="1" t="s">
        <v>18</v>
      </c>
      <c r="BF1" s="18" t="s">
        <v>190</v>
      </c>
      <c r="BG1" s="18" t="s">
        <v>13</v>
      </c>
      <c r="BH1" s="18" t="s">
        <v>17</v>
      </c>
      <c r="BI1" s="1" t="s">
        <v>18</v>
      </c>
      <c r="BJ1" s="18" t="s">
        <v>230</v>
      </c>
      <c r="BK1" s="18" t="s">
        <v>13</v>
      </c>
    </row>
    <row r="2" spans="1:63" x14ac:dyDescent="0.2">
      <c r="C2" s="1" t="s">
        <v>34</v>
      </c>
      <c r="D2" s="1" t="s">
        <v>35</v>
      </c>
      <c r="E2" s="1" t="s">
        <v>36</v>
      </c>
      <c r="F2" s="1" t="s">
        <v>39</v>
      </c>
      <c r="G2" s="1" t="s">
        <v>34</v>
      </c>
      <c r="H2" s="1" t="s">
        <v>35</v>
      </c>
      <c r="I2" s="1" t="s">
        <v>36</v>
      </c>
      <c r="J2" s="1" t="s">
        <v>40</v>
      </c>
      <c r="K2" s="1" t="s">
        <v>34</v>
      </c>
      <c r="L2" s="1" t="s">
        <v>35</v>
      </c>
      <c r="M2" s="1" t="s">
        <v>36</v>
      </c>
      <c r="N2" s="1" t="s">
        <v>41</v>
      </c>
      <c r="O2" s="1" t="s">
        <v>34</v>
      </c>
      <c r="P2" s="1" t="s">
        <v>35</v>
      </c>
      <c r="Q2" s="1" t="s">
        <v>36</v>
      </c>
      <c r="R2" s="1" t="s">
        <v>42</v>
      </c>
      <c r="S2" s="1" t="s">
        <v>34</v>
      </c>
      <c r="T2" s="1" t="s">
        <v>35</v>
      </c>
      <c r="U2" s="1" t="s">
        <v>36</v>
      </c>
      <c r="V2" s="1" t="s">
        <v>43</v>
      </c>
      <c r="W2" s="1" t="s">
        <v>34</v>
      </c>
      <c r="X2" s="1" t="s">
        <v>35</v>
      </c>
      <c r="Y2" s="1" t="s">
        <v>36</v>
      </c>
      <c r="Z2" s="1" t="s">
        <v>44</v>
      </c>
      <c r="AA2" s="1" t="s">
        <v>34</v>
      </c>
      <c r="AB2" s="1" t="s">
        <v>35</v>
      </c>
      <c r="AC2" s="1" t="s">
        <v>36</v>
      </c>
      <c r="AD2" s="1" t="s">
        <v>45</v>
      </c>
      <c r="AE2" s="1" t="s">
        <v>34</v>
      </c>
      <c r="AF2" s="1" t="s">
        <v>35</v>
      </c>
      <c r="AG2" s="1" t="s">
        <v>36</v>
      </c>
      <c r="AH2" s="1" t="s">
        <v>59</v>
      </c>
      <c r="AI2" s="1" t="s">
        <v>34</v>
      </c>
      <c r="AJ2" s="1" t="s">
        <v>35</v>
      </c>
      <c r="AK2" s="1" t="s">
        <v>36</v>
      </c>
      <c r="AL2" s="1" t="s">
        <v>71</v>
      </c>
      <c r="AM2" s="1" t="s">
        <v>34</v>
      </c>
      <c r="AN2" s="1" t="s">
        <v>35</v>
      </c>
      <c r="AO2" s="1" t="s">
        <v>36</v>
      </c>
      <c r="AP2" s="1" t="s">
        <v>95</v>
      </c>
      <c r="AQ2" s="1" t="s">
        <v>34</v>
      </c>
      <c r="AR2" s="1" t="s">
        <v>35</v>
      </c>
      <c r="AS2" s="1" t="s">
        <v>36</v>
      </c>
      <c r="AT2" s="1" t="s">
        <v>142</v>
      </c>
      <c r="AU2" s="1" t="s">
        <v>34</v>
      </c>
      <c r="AV2" s="1" t="s">
        <v>35</v>
      </c>
      <c r="AW2" s="1" t="s">
        <v>36</v>
      </c>
      <c r="AX2" s="1" t="s">
        <v>161</v>
      </c>
      <c r="AY2" s="1" t="s">
        <v>34</v>
      </c>
      <c r="AZ2" s="1" t="s">
        <v>35</v>
      </c>
      <c r="BA2" s="18" t="s">
        <v>36</v>
      </c>
      <c r="BB2" s="18" t="s">
        <v>177</v>
      </c>
      <c r="BC2" s="1" t="s">
        <v>34</v>
      </c>
      <c r="BD2" s="1" t="s">
        <v>35</v>
      </c>
      <c r="BE2" s="18" t="s">
        <v>36</v>
      </c>
      <c r="BF2" s="18" t="s">
        <v>184</v>
      </c>
      <c r="BG2" s="1" t="s">
        <v>34</v>
      </c>
      <c r="BH2" s="18" t="s">
        <v>35</v>
      </c>
      <c r="BI2" s="1" t="s">
        <v>36</v>
      </c>
      <c r="BJ2" s="18" t="s">
        <v>229</v>
      </c>
      <c r="BK2" s="1" t="s">
        <v>34</v>
      </c>
    </row>
    <row r="3" spans="1:63" x14ac:dyDescent="0.2">
      <c r="A3" s="2"/>
      <c r="B3" s="2"/>
      <c r="C3" s="3">
        <v>39263</v>
      </c>
      <c r="D3" s="3">
        <v>39355</v>
      </c>
      <c r="E3" s="3">
        <v>39447</v>
      </c>
      <c r="F3" s="3">
        <v>39538</v>
      </c>
      <c r="G3" s="3">
        <v>39629</v>
      </c>
      <c r="H3" s="3">
        <v>39721</v>
      </c>
      <c r="I3" s="3">
        <v>39813</v>
      </c>
      <c r="J3" s="3">
        <v>39903</v>
      </c>
      <c r="K3" s="3">
        <v>39994</v>
      </c>
      <c r="L3" s="3">
        <v>40086</v>
      </c>
      <c r="M3" s="3">
        <v>40178</v>
      </c>
      <c r="N3" s="3">
        <v>40268</v>
      </c>
      <c r="O3" s="3">
        <v>40359</v>
      </c>
      <c r="P3" s="3">
        <v>40451</v>
      </c>
      <c r="Q3" s="3">
        <v>40543</v>
      </c>
      <c r="R3" s="3">
        <v>40633</v>
      </c>
      <c r="S3" s="3">
        <v>40724</v>
      </c>
      <c r="T3" s="3">
        <v>40816</v>
      </c>
      <c r="U3" s="3">
        <v>40908</v>
      </c>
      <c r="V3" s="3">
        <v>40999</v>
      </c>
      <c r="W3" s="3">
        <v>41090</v>
      </c>
      <c r="X3" s="3">
        <v>41182</v>
      </c>
      <c r="Y3" s="3">
        <v>41274</v>
      </c>
      <c r="Z3" s="3">
        <v>41364</v>
      </c>
      <c r="AA3" s="3">
        <v>41455</v>
      </c>
      <c r="AB3" s="3">
        <v>41547</v>
      </c>
      <c r="AC3" s="3">
        <v>41639</v>
      </c>
      <c r="AD3" s="3">
        <v>41729</v>
      </c>
      <c r="AE3" s="3">
        <v>41820</v>
      </c>
      <c r="AF3" s="3">
        <v>41912</v>
      </c>
      <c r="AG3" s="3">
        <v>42004</v>
      </c>
      <c r="AH3" s="3">
        <v>42094</v>
      </c>
      <c r="AI3" s="3">
        <v>42185</v>
      </c>
      <c r="AJ3" s="3">
        <v>42277</v>
      </c>
      <c r="AK3" s="3">
        <v>42369</v>
      </c>
      <c r="AL3" s="3">
        <v>42460</v>
      </c>
      <c r="AM3" s="3">
        <v>42551</v>
      </c>
      <c r="AN3" s="3">
        <v>42643</v>
      </c>
      <c r="AO3" s="3">
        <v>42735</v>
      </c>
      <c r="AP3" s="3">
        <v>42825</v>
      </c>
      <c r="AQ3" s="3">
        <v>42916</v>
      </c>
      <c r="AR3" s="3">
        <v>43008</v>
      </c>
      <c r="AS3" s="3">
        <v>43100</v>
      </c>
      <c r="AT3" s="3">
        <v>43190</v>
      </c>
      <c r="AU3" s="3">
        <v>43281</v>
      </c>
      <c r="AV3" s="3">
        <v>43373</v>
      </c>
      <c r="AW3" s="3">
        <v>43465</v>
      </c>
      <c r="AX3" s="3">
        <v>43555</v>
      </c>
      <c r="AY3" s="3">
        <v>43646</v>
      </c>
      <c r="AZ3" s="3">
        <v>43738</v>
      </c>
      <c r="BA3" s="3">
        <v>43830</v>
      </c>
      <c r="BB3" s="3">
        <v>43921</v>
      </c>
      <c r="BC3" s="29">
        <v>44012</v>
      </c>
      <c r="BD3" s="3">
        <v>44104</v>
      </c>
      <c r="BE3" s="3">
        <v>44196</v>
      </c>
      <c r="BF3" s="3">
        <v>44286</v>
      </c>
      <c r="BG3" s="29">
        <v>44377</v>
      </c>
      <c r="BH3" s="3">
        <v>44469</v>
      </c>
      <c r="BI3" s="29">
        <v>44561</v>
      </c>
      <c r="BJ3" s="3">
        <v>44651</v>
      </c>
      <c r="BK3" s="29">
        <v>44742</v>
      </c>
    </row>
    <row r="4" spans="1:63" x14ac:dyDescent="0.2">
      <c r="A4" s="4" t="s">
        <v>1</v>
      </c>
      <c r="B4" s="5" t="s">
        <v>91</v>
      </c>
      <c r="C4" s="12">
        <v>1.2306431080416085E-2</v>
      </c>
      <c r="D4" s="12">
        <v>0.59372508640751109</v>
      </c>
      <c r="E4" s="12">
        <v>0.49383517057678156</v>
      </c>
      <c r="F4" s="12">
        <v>0.54096010611206535</v>
      </c>
      <c r="G4" s="12">
        <v>0.60927883587618203</v>
      </c>
      <c r="H4" s="12">
        <v>0.27332146399998347</v>
      </c>
      <c r="I4" s="12">
        <v>0.34605204376202636</v>
      </c>
      <c r="J4" s="12">
        <v>0.70569848465053953</v>
      </c>
      <c r="K4" s="12">
        <v>1.6749154310443277</v>
      </c>
      <c r="L4" s="12">
        <v>3.0269297611362966</v>
      </c>
      <c r="M4" s="12">
        <v>4.0066810242825728</v>
      </c>
      <c r="N4" s="12">
        <v>4.716337385777102</v>
      </c>
      <c r="O4" s="12">
        <v>4.8542364341952782</v>
      </c>
      <c r="P4" s="12">
        <v>4.8729991760867293</v>
      </c>
      <c r="Q4" s="12">
        <v>5.2570476437847216</v>
      </c>
      <c r="R4" s="12">
        <v>5.5816171222844257</v>
      </c>
      <c r="S4" s="12">
        <v>5.7351844610598937</v>
      </c>
      <c r="T4" s="12">
        <v>6.0480287891373612</v>
      </c>
      <c r="U4" s="12">
        <v>6.1111222096739821</v>
      </c>
      <c r="V4" s="12">
        <v>5.9876751507864379</v>
      </c>
      <c r="W4" s="12">
        <v>6.4024619364863282</v>
      </c>
      <c r="X4" s="12">
        <v>6.9295294813468633</v>
      </c>
      <c r="Y4" s="12">
        <v>6.7467663424957083</v>
      </c>
      <c r="Z4" s="12">
        <v>7.029601329421177</v>
      </c>
      <c r="AA4" s="12">
        <v>6.6991145358524653</v>
      </c>
      <c r="AB4" s="12">
        <v>6.8785729059379435</v>
      </c>
      <c r="AC4" s="12">
        <v>6.9690192590111621</v>
      </c>
      <c r="AD4" s="12">
        <v>7.0331198783883568</v>
      </c>
      <c r="AE4" s="12">
        <v>6.6205501394252115</v>
      </c>
      <c r="AF4" s="12">
        <v>6.305129187952625</v>
      </c>
      <c r="AG4" s="12">
        <v>6.3143645233449579</v>
      </c>
      <c r="AH4" s="12">
        <v>6.8358745204471827</v>
      </c>
      <c r="AI4" s="12">
        <v>7.3057148290278127</v>
      </c>
      <c r="AJ4" s="12">
        <v>7.4742794665059593</v>
      </c>
      <c r="AK4" s="12">
        <v>7.9410846933844832</v>
      </c>
      <c r="AL4" s="12">
        <v>7.7617280351499858</v>
      </c>
      <c r="AM4" s="12">
        <v>8.5009203442801642</v>
      </c>
      <c r="AN4" s="12">
        <v>8.865705832995646</v>
      </c>
      <c r="AO4" s="12">
        <v>8.6705214464957692</v>
      </c>
      <c r="AP4" s="12">
        <v>8.087714997507673</v>
      </c>
      <c r="AQ4" s="12">
        <v>7.8604755488264555</v>
      </c>
      <c r="AR4" s="12">
        <v>7.1614340518314297</v>
      </c>
      <c r="AS4" s="12">
        <v>6.8188134687891475</v>
      </c>
      <c r="AT4" s="12">
        <v>6.5937598338129453</v>
      </c>
      <c r="AU4" s="12">
        <v>5.892671987389118</v>
      </c>
      <c r="AV4" s="12">
        <v>4.7581139501320973</v>
      </c>
      <c r="AW4" s="12">
        <v>4.2663353258712382</v>
      </c>
      <c r="AX4" s="12">
        <v>3.7812297213622581</v>
      </c>
      <c r="AY4" s="12">
        <v>3.2786254880631303</v>
      </c>
      <c r="AZ4" s="12">
        <v>3.1104644344478207</v>
      </c>
      <c r="BA4" s="12">
        <v>2.3313918789650292</v>
      </c>
      <c r="BB4" s="12">
        <v>2.2213071768714738</v>
      </c>
      <c r="BC4" s="12">
        <v>0.97977269450187865</v>
      </c>
      <c r="BD4" s="12">
        <v>1.4114223699587365</v>
      </c>
      <c r="BE4" s="12">
        <v>1.9442260498799491</v>
      </c>
      <c r="BF4" s="12">
        <v>2.509813347642186</v>
      </c>
      <c r="BG4" s="12">
        <v>3.165849748055193</v>
      </c>
      <c r="BH4" s="12">
        <v>1.5488205708005223</v>
      </c>
      <c r="BI4" s="12">
        <v>0.30375565410356814</v>
      </c>
      <c r="BJ4" s="12">
        <v>-1.6985380195725253</v>
      </c>
      <c r="BK4" s="12">
        <v>-2.6789634072300159</v>
      </c>
    </row>
    <row r="5" spans="1:63" x14ac:dyDescent="0.2">
      <c r="A5" s="4" t="s">
        <v>0</v>
      </c>
      <c r="B5" s="5" t="s">
        <v>92</v>
      </c>
      <c r="C5" s="12">
        <v>-7.2650950379641435</v>
      </c>
      <c r="D5" s="12">
        <v>-7.4784575331516194</v>
      </c>
      <c r="E5" s="12">
        <v>-7.7394008065336219</v>
      </c>
      <c r="F5" s="12">
        <v>-7.5106449683160239</v>
      </c>
      <c r="G5" s="12">
        <v>-6.9425365257764566</v>
      </c>
      <c r="H5" s="12">
        <v>-7.1693623891013845</v>
      </c>
      <c r="I5" s="12">
        <v>-7.3279606447985657</v>
      </c>
      <c r="J5" s="12">
        <v>-7.1966561004705509</v>
      </c>
      <c r="K5" s="12">
        <v>-7.0246566525026326</v>
      </c>
      <c r="L5" s="12">
        <v>-6.3079862369995965</v>
      </c>
      <c r="M5" s="12">
        <v>-5.4587559315348306</v>
      </c>
      <c r="N5" s="12">
        <v>-5.5398322303720633</v>
      </c>
      <c r="O5" s="12">
        <v>-5.5464036477286749</v>
      </c>
      <c r="P5" s="12">
        <v>-5.5673633982518771</v>
      </c>
      <c r="Q5" s="12">
        <v>-5.5428356720850243</v>
      </c>
      <c r="R5" s="12">
        <v>-5.6633051411080926</v>
      </c>
      <c r="S5" s="12">
        <v>-5.7845073231623614</v>
      </c>
      <c r="T5" s="12">
        <v>-5.8669924941083993</v>
      </c>
      <c r="U5" s="12">
        <v>-6.1060760665412106</v>
      </c>
      <c r="V5" s="12">
        <v>-5.8824417196403749</v>
      </c>
      <c r="W5" s="12">
        <v>-5.8068076729503568</v>
      </c>
      <c r="X5" s="12">
        <v>-5.5601819690929357</v>
      </c>
      <c r="Y5" s="12">
        <v>-5.5129289736089175</v>
      </c>
      <c r="Z5" s="12">
        <v>-5.1992970168141044</v>
      </c>
      <c r="AA5" s="12">
        <v>-4.8529075535646919</v>
      </c>
      <c r="AB5" s="12">
        <v>-4.5876089959240351</v>
      </c>
      <c r="AC5" s="12">
        <v>-4.2280241849294047</v>
      </c>
      <c r="AD5" s="12">
        <v>-4.5642898531677485</v>
      </c>
      <c r="AE5" s="12">
        <v>-4.9753010911398787</v>
      </c>
      <c r="AF5" s="12">
        <v>-5.3623187672081887</v>
      </c>
      <c r="AG5" s="12">
        <v>-5.5967327001009828</v>
      </c>
      <c r="AH5" s="12">
        <v>-5.3071901036433218</v>
      </c>
      <c r="AI5" s="12">
        <v>-5.2146646221044897</v>
      </c>
      <c r="AJ5" s="12">
        <v>-5.2818299384788281</v>
      </c>
      <c r="AK5" s="12">
        <v>-5.6917179580057109</v>
      </c>
      <c r="AL5" s="12">
        <v>-5.3758567836012281</v>
      </c>
      <c r="AM5" s="12">
        <v>-4.868855790089361</v>
      </c>
      <c r="AN5" s="12">
        <v>-4.327562536841624</v>
      </c>
      <c r="AO5" s="12">
        <v>-3.6402770366434218</v>
      </c>
      <c r="AP5" s="12">
        <v>-4.0531100664172444</v>
      </c>
      <c r="AQ5" s="12">
        <v>-4.5068032430879983</v>
      </c>
      <c r="AR5" s="12">
        <v>-4.7241623950675882</v>
      </c>
      <c r="AS5" s="12">
        <v>-4.9156422999249525</v>
      </c>
      <c r="AT5" s="12">
        <v>-4.7929814121777294</v>
      </c>
      <c r="AU5" s="12">
        <v>-4.6879000352692328</v>
      </c>
      <c r="AV5" s="12">
        <v>-4.6621662579375478</v>
      </c>
      <c r="AW5" s="12">
        <v>-4.5879582715582856</v>
      </c>
      <c r="AX5" s="12">
        <v>-4.2112311686750514</v>
      </c>
      <c r="AY5" s="12">
        <v>-3.9375856513548726</v>
      </c>
      <c r="AZ5" s="12">
        <v>-3.5888243975248937</v>
      </c>
      <c r="BA5" s="12">
        <v>-3.3339593069356876</v>
      </c>
      <c r="BB5" s="12">
        <v>-3.4876100008367175</v>
      </c>
      <c r="BC5" s="12">
        <v>-3.3613489613778711</v>
      </c>
      <c r="BD5" s="12">
        <v>-3.4809175193197288</v>
      </c>
      <c r="BE5" s="12">
        <v>-3.4471151065305601</v>
      </c>
      <c r="BF5" s="12">
        <v>-3.5050132557382772</v>
      </c>
      <c r="BG5" s="12">
        <v>-3.6254821702384006</v>
      </c>
      <c r="BH5" s="12">
        <v>-3.8444069977987585</v>
      </c>
      <c r="BI5" s="12">
        <v>-4.0977976642484117</v>
      </c>
      <c r="BJ5" s="12">
        <v>-3.8577169951882184</v>
      </c>
      <c r="BK5" s="12">
        <v>-3.7371044251610681</v>
      </c>
    </row>
    <row r="6" spans="1:63" x14ac:dyDescent="0.2">
      <c r="A6" s="4" t="s">
        <v>2</v>
      </c>
      <c r="B6" s="5" t="s">
        <v>93</v>
      </c>
      <c r="C6" s="12">
        <v>0.91604255011800195</v>
      </c>
      <c r="D6" s="12">
        <v>0.74921391326107867</v>
      </c>
      <c r="E6" s="12">
        <v>0.72058695189389532</v>
      </c>
      <c r="F6" s="12">
        <v>0.62907635061736655</v>
      </c>
      <c r="G6" s="12">
        <v>0.47637289377305436</v>
      </c>
      <c r="H6" s="12">
        <v>0.47334430727902987</v>
      </c>
      <c r="I6" s="12">
        <v>0.79317370967618606</v>
      </c>
      <c r="J6" s="12">
        <v>1.2515651513186639</v>
      </c>
      <c r="K6" s="12">
        <v>1.7014918677063264</v>
      </c>
      <c r="L6" s="12">
        <v>2.3182251325622198</v>
      </c>
      <c r="M6" s="12">
        <v>2.4743162591040293</v>
      </c>
      <c r="N6" s="12">
        <v>2.6947871950241051</v>
      </c>
      <c r="O6" s="12">
        <v>2.8211483729580413</v>
      </c>
      <c r="P6" s="12">
        <v>2.8800197563160679</v>
      </c>
      <c r="Q6" s="12">
        <v>2.3691135918227562</v>
      </c>
      <c r="R6" s="12">
        <v>2.2284040940914838</v>
      </c>
      <c r="S6" s="12">
        <v>2.0093684605625537</v>
      </c>
      <c r="T6" s="12">
        <v>2.1644098431561658</v>
      </c>
      <c r="U6" s="12">
        <v>2.9036566007166047</v>
      </c>
      <c r="V6" s="12">
        <v>2.6204046001288157</v>
      </c>
      <c r="W6" s="12">
        <v>2.662767991889309</v>
      </c>
      <c r="X6" s="12">
        <v>2.290259054682835</v>
      </c>
      <c r="Y6" s="12">
        <v>2.8939415339612662</v>
      </c>
      <c r="Z6" s="12">
        <v>3.3510115150374</v>
      </c>
      <c r="AA6" s="12">
        <v>3.8768490242204994</v>
      </c>
      <c r="AB6" s="12">
        <v>4.0323772015405677</v>
      </c>
      <c r="AC6" s="12">
        <v>4.5200713708138913</v>
      </c>
      <c r="AD6" s="12">
        <v>4.2582525794286088</v>
      </c>
      <c r="AE6" s="12">
        <v>3.8700471672526571</v>
      </c>
      <c r="AF6" s="12">
        <v>4.2737203160474557</v>
      </c>
      <c r="AG6" s="12">
        <v>4.1438983569363685</v>
      </c>
      <c r="AH6" s="12">
        <v>4.3485246910684978</v>
      </c>
      <c r="AI6" s="12">
        <v>4.8407013431051125</v>
      </c>
      <c r="AJ6" s="12">
        <v>4.3183777011079281</v>
      </c>
      <c r="AK6" s="12">
        <v>4.6711629208521419</v>
      </c>
      <c r="AL6" s="12">
        <v>4.0011062048378392</v>
      </c>
      <c r="AM6" s="12">
        <v>2.722309287751925</v>
      </c>
      <c r="AN6" s="12">
        <v>1.8656344947912136</v>
      </c>
      <c r="AO6" s="12">
        <v>-0.56917869053408843</v>
      </c>
      <c r="AP6" s="12">
        <v>-0.28391384824013155</v>
      </c>
      <c r="AQ6" s="12">
        <v>0.3034204015653918</v>
      </c>
      <c r="AR6" s="12">
        <v>0.50192825012447795</v>
      </c>
      <c r="AS6" s="12">
        <v>0.94082849205400065</v>
      </c>
      <c r="AT6" s="12">
        <v>1.3574555688179373</v>
      </c>
      <c r="AU6" s="12">
        <v>1.5064784881345183</v>
      </c>
      <c r="AV6" s="12">
        <v>2.1383628200579898</v>
      </c>
      <c r="AW6" s="12">
        <v>2.7334799015298108</v>
      </c>
      <c r="AX6" s="12">
        <v>2.1589255298392862</v>
      </c>
      <c r="AY6" s="12">
        <v>2.0456939761139088</v>
      </c>
      <c r="AZ6" s="12">
        <v>1.6405984836943377</v>
      </c>
      <c r="BA6" s="12">
        <v>2.0662574601746684</v>
      </c>
      <c r="BB6" s="12">
        <v>2.3433514281971988</v>
      </c>
      <c r="BC6" s="12">
        <v>2.4451870124138755</v>
      </c>
      <c r="BD6" s="12">
        <v>2.9218416491128845</v>
      </c>
      <c r="BE6" s="12">
        <v>2.4000051756388761</v>
      </c>
      <c r="BF6" s="12">
        <v>2.4169430798872056</v>
      </c>
      <c r="BG6" s="12">
        <v>1.9627120564944418</v>
      </c>
      <c r="BH6" s="12">
        <v>1.7146680995971646</v>
      </c>
      <c r="BI6" s="12">
        <v>2.1713496900806488</v>
      </c>
      <c r="BJ6" s="12">
        <v>2.8783786024218356</v>
      </c>
      <c r="BK6" s="12">
        <v>3.0892897860046968</v>
      </c>
    </row>
    <row r="7" spans="1:63" x14ac:dyDescent="0.2">
      <c r="A7" s="4" t="s">
        <v>3</v>
      </c>
      <c r="B7" s="5" t="s">
        <v>94</v>
      </c>
      <c r="C7" s="12">
        <v>-6.3367460567657252</v>
      </c>
      <c r="D7" s="12">
        <v>-6.1355185334830278</v>
      </c>
      <c r="E7" s="12">
        <v>-6.5249786840629476</v>
      </c>
      <c r="F7" s="12">
        <v>-6.3406085115865931</v>
      </c>
      <c r="G7" s="12">
        <v>-5.8568847961272192</v>
      </c>
      <c r="H7" s="12">
        <v>-6.4226966178223712</v>
      </c>
      <c r="I7" s="12">
        <v>-6.1887348913603537</v>
      </c>
      <c r="J7" s="12">
        <v>-5.239392464501349</v>
      </c>
      <c r="K7" s="12">
        <v>-3.6482493537519796</v>
      </c>
      <c r="L7" s="12">
        <v>-0.96283134330108</v>
      </c>
      <c r="M7" s="12">
        <v>1.0222413518517723</v>
      </c>
      <c r="N7" s="12">
        <v>1.8712923504291441</v>
      </c>
      <c r="O7" s="12">
        <v>2.1289811594246451</v>
      </c>
      <c r="P7" s="12">
        <v>2.1856555341509187</v>
      </c>
      <c r="Q7" s="12">
        <v>2.0833255635224543</v>
      </c>
      <c r="R7" s="12">
        <v>2.1467160752678165</v>
      </c>
      <c r="S7" s="12">
        <v>1.9600455984600866</v>
      </c>
      <c r="T7" s="12">
        <v>2.3454461381851281</v>
      </c>
      <c r="U7" s="12">
        <v>2.9087027438493762</v>
      </c>
      <c r="V7" s="12">
        <v>2.7256380312748782</v>
      </c>
      <c r="W7" s="12">
        <v>3.2584222554252804</v>
      </c>
      <c r="X7" s="12">
        <v>3.6596065669367634</v>
      </c>
      <c r="Y7" s="12">
        <v>4.1277789028480543</v>
      </c>
      <c r="Z7" s="12">
        <v>5.1813158276444726</v>
      </c>
      <c r="AA7" s="12">
        <v>5.7230560065082727</v>
      </c>
      <c r="AB7" s="12">
        <v>6.323341111554476</v>
      </c>
      <c r="AC7" s="12">
        <v>7.2610664448956488</v>
      </c>
      <c r="AD7" s="12">
        <v>6.727082604649218</v>
      </c>
      <c r="AE7" s="12">
        <v>5.5152962155379912</v>
      </c>
      <c r="AF7" s="12">
        <v>5.2165307367918929</v>
      </c>
      <c r="AG7" s="12">
        <v>4.8615301801803446</v>
      </c>
      <c r="AH7" s="12">
        <v>5.8772091078723587</v>
      </c>
      <c r="AI7" s="12">
        <v>6.9317515500284363</v>
      </c>
      <c r="AJ7" s="12">
        <v>6.5108272291350602</v>
      </c>
      <c r="AK7" s="12">
        <v>6.920529656230916</v>
      </c>
      <c r="AL7" s="12">
        <v>6.3869774563865969</v>
      </c>
      <c r="AM7" s="12">
        <v>6.3543738419427269</v>
      </c>
      <c r="AN7" s="12">
        <v>6.4037777909452354</v>
      </c>
      <c r="AO7" s="12">
        <v>4.4610657193182588</v>
      </c>
      <c r="AP7" s="12">
        <v>3.7506910828502966</v>
      </c>
      <c r="AQ7" s="12">
        <v>3.6570927073038479</v>
      </c>
      <c r="AR7" s="12">
        <v>2.9391999068883186</v>
      </c>
      <c r="AS7" s="12">
        <v>2.8439996609181959</v>
      </c>
      <c r="AT7" s="12">
        <v>3.1582339904531533</v>
      </c>
      <c r="AU7" s="12">
        <v>2.7112504402544029</v>
      </c>
      <c r="AV7" s="12">
        <v>2.2343105122525397</v>
      </c>
      <c r="AW7" s="12">
        <v>2.4118569558427634</v>
      </c>
      <c r="AX7" s="12">
        <v>1.7289240825264927</v>
      </c>
      <c r="AY7" s="12">
        <v>1.3867338128221669</v>
      </c>
      <c r="AZ7" s="12">
        <v>1.1622385206172647</v>
      </c>
      <c r="BA7" s="12">
        <v>1.0636900322040108</v>
      </c>
      <c r="BB7" s="12">
        <v>1.0770486042319549</v>
      </c>
      <c r="BC7" s="12">
        <v>6.3610745537883234E-2</v>
      </c>
      <c r="BD7" s="12">
        <v>0.85234649975189214</v>
      </c>
      <c r="BE7" s="6">
        <v>0.89711611898826427</v>
      </c>
      <c r="BF7" s="6">
        <v>1.4217431717911144</v>
      </c>
      <c r="BG7" s="6">
        <v>1.5030796343112343</v>
      </c>
      <c r="BH7" s="6">
        <v>-0.58091832740107163</v>
      </c>
      <c r="BI7" s="6">
        <v>-1.6226923200641958</v>
      </c>
      <c r="BJ7" s="6">
        <v>-2.6778764123389078</v>
      </c>
      <c r="BK7" s="6">
        <v>-3.3267780463863881</v>
      </c>
    </row>
    <row r="8" spans="1:63" x14ac:dyDescent="0.2">
      <c r="A8" s="1" t="s">
        <v>53</v>
      </c>
      <c r="B8" s="5" t="s">
        <v>76</v>
      </c>
      <c r="C8" s="6"/>
      <c r="D8" s="6"/>
      <c r="E8" s="6"/>
      <c r="F8" s="6">
        <v>-7.038863338778115</v>
      </c>
      <c r="G8" s="6">
        <v>-6.4159993245387614</v>
      </c>
      <c r="H8" s="6">
        <v>-6.8279919072904276</v>
      </c>
      <c r="I8" s="6">
        <v>-7.1396269917634303</v>
      </c>
      <c r="J8" s="6">
        <v>-6.4597964607888843</v>
      </c>
      <c r="K8" s="6">
        <v>-5.212048904104134</v>
      </c>
      <c r="L8" s="6">
        <v>-2.9061097980948731</v>
      </c>
      <c r="M8" s="6">
        <v>-0.72162767339968092</v>
      </c>
      <c r="N8" s="6">
        <v>-0.10441600379833865</v>
      </c>
      <c r="O8" s="6">
        <v>2.1340200033702367E-2</v>
      </c>
      <c r="P8" s="6">
        <v>-2.9132254014999793E-2</v>
      </c>
      <c r="Q8" s="6">
        <v>0.27214364856977552</v>
      </c>
      <c r="R8" s="6">
        <v>0.39868853122237408</v>
      </c>
      <c r="S8" s="6">
        <v>0.34464380887007223</v>
      </c>
      <c r="T8" s="6">
        <v>0.54440407078536401</v>
      </c>
      <c r="U8" s="6">
        <v>0.56515858926991058</v>
      </c>
      <c r="V8" s="6">
        <v>0.41309500709413288</v>
      </c>
      <c r="W8" s="6">
        <v>0.84766419401830562</v>
      </c>
      <c r="X8" s="6">
        <v>1.4707754837637557</v>
      </c>
      <c r="Y8" s="6">
        <v>1.590333706268279</v>
      </c>
      <c r="Z8" s="6">
        <v>2.4494556147393083</v>
      </c>
      <c r="AA8" s="6">
        <v>2.6103791291115472</v>
      </c>
      <c r="AB8" s="6">
        <v>3.0732071985396576</v>
      </c>
      <c r="AC8" s="6">
        <v>3.4928443860089935</v>
      </c>
      <c r="AD8" s="6">
        <v>3.2533348266518525</v>
      </c>
      <c r="AE8" s="6">
        <v>2.3622725571771617</v>
      </c>
      <c r="AF8" s="6">
        <v>1.7670003728747039</v>
      </c>
      <c r="AG8" s="6">
        <v>1.1854712081777006</v>
      </c>
      <c r="AH8" s="6">
        <v>1.8303399050141307</v>
      </c>
      <c r="AI8" s="6">
        <v>2.2970885038627351</v>
      </c>
      <c r="AJ8" s="6">
        <v>2.1831736469959124</v>
      </c>
      <c r="AK8" s="6">
        <v>2.3472406314625576</v>
      </c>
      <c r="AL8" s="6">
        <v>2.4502761618772304</v>
      </c>
      <c r="AM8" s="6">
        <v>3.5280278876239213</v>
      </c>
      <c r="AN8" s="6">
        <v>4.3475951017632246</v>
      </c>
      <c r="AO8" s="6">
        <v>4.4792341140577392</v>
      </c>
      <c r="AP8" s="6">
        <v>3.6554916879117534</v>
      </c>
      <c r="AQ8" s="6">
        <v>3.2741571011911317</v>
      </c>
      <c r="AR8" s="6">
        <v>2.3899297092627099</v>
      </c>
      <c r="AS8" s="6">
        <v>1.9970857977658434</v>
      </c>
      <c r="AT8" s="6">
        <v>2.0488905116005656</v>
      </c>
      <c r="AU8" s="6">
        <v>1.4679557763063251</v>
      </c>
      <c r="AV8" s="6">
        <v>0.71050532904170616</v>
      </c>
      <c r="AW8" s="6">
        <v>0.15882612494653589</v>
      </c>
      <c r="AX8" s="6">
        <v>-0.27610533489661726</v>
      </c>
      <c r="AY8" s="6">
        <v>-0.46039112711500951</v>
      </c>
      <c r="AZ8" s="6">
        <v>-0.64558429242390025</v>
      </c>
      <c r="BA8" s="6">
        <v>-0.78692019417281545</v>
      </c>
      <c r="BB8" s="6">
        <v>-0.94766934099585542</v>
      </c>
      <c r="BC8" s="6">
        <v>-2.177749161531497</v>
      </c>
      <c r="BD8" s="6">
        <v>-1.6118263776040702</v>
      </c>
      <c r="BE8" s="6">
        <v>-1.1368425784868716</v>
      </c>
      <c r="BF8" s="6">
        <v>-0.67198869822013552</v>
      </c>
      <c r="BG8" s="6">
        <v>-0.4672647389053603</v>
      </c>
      <c r="BH8" s="6">
        <v>-2.4806383722325251</v>
      </c>
      <c r="BI8" s="6">
        <v>-4.1698701597196131</v>
      </c>
      <c r="BJ8" s="6">
        <v>-5.8408162301876319</v>
      </c>
      <c r="BK8" s="6">
        <v>-6.6046781152820557</v>
      </c>
    </row>
    <row r="9" spans="1:63" x14ac:dyDescent="0.2">
      <c r="C9" s="7"/>
      <c r="D9" s="7"/>
      <c r="E9" s="7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</row>
    <row r="10" spans="1:63" x14ac:dyDescent="0.2">
      <c r="A10" s="87"/>
      <c r="B10" s="87"/>
      <c r="C10" s="3"/>
      <c r="D10" s="3"/>
      <c r="E10" s="3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</row>
    <row r="11" spans="1:63" x14ac:dyDescent="0.2">
      <c r="A11" s="4"/>
      <c r="B11" s="4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Y11" s="12"/>
    </row>
    <row r="12" spans="1:63" x14ac:dyDescent="0.2">
      <c r="A12" s="4"/>
      <c r="B12" s="4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Y12" s="12"/>
      <c r="BF12" s="6"/>
      <c r="BG12" s="6"/>
      <c r="BH12" s="6"/>
      <c r="BI12" s="6"/>
      <c r="BJ12" s="6"/>
      <c r="BK12" s="6"/>
    </row>
    <row r="13" spans="1:63" x14ac:dyDescent="0.2">
      <c r="A13" s="4"/>
      <c r="B13" s="4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Y13" s="12"/>
    </row>
    <row r="14" spans="1:63" x14ac:dyDescent="0.2">
      <c r="A14" s="4"/>
      <c r="B14" s="4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Y14" s="12"/>
    </row>
    <row r="15" spans="1:63" x14ac:dyDescent="0.2"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</row>
    <row r="16" spans="1:63" x14ac:dyDescent="0.2">
      <c r="AW16" s="12"/>
    </row>
    <row r="17" spans="1:49" x14ac:dyDescent="0.2">
      <c r="AW17" s="12"/>
    </row>
    <row r="18" spans="1:49" x14ac:dyDescent="0.2">
      <c r="AW18" s="12"/>
    </row>
    <row r="19" spans="1:49" x14ac:dyDescent="0.2">
      <c r="AW19" s="12"/>
    </row>
    <row r="22" spans="1:49" x14ac:dyDescent="0.2"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</row>
    <row r="23" spans="1:49" x14ac:dyDescent="0.2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</row>
    <row r="24" spans="1:49" x14ac:dyDescent="0.2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</row>
    <row r="25" spans="1:49" x14ac:dyDescent="0.2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</row>
    <row r="26" spans="1:49" x14ac:dyDescent="0.2"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</row>
    <row r="27" spans="1:49" x14ac:dyDescent="0.2"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</row>
    <row r="29" spans="1:49" x14ac:dyDescent="0.2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</row>
    <row r="30" spans="1:49" x14ac:dyDescent="0.2">
      <c r="A30" s="4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</row>
    <row r="31" spans="1:49" x14ac:dyDescent="0.2">
      <c r="A31" s="4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</row>
    <row r="32" spans="1:49" x14ac:dyDescent="0.2">
      <c r="A32" s="4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</row>
    <row r="33" spans="1:48" x14ac:dyDescent="0.2">
      <c r="A33" s="4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</row>
    <row r="34" spans="1:48" x14ac:dyDescent="0.2">
      <c r="A34" s="4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</row>
    <row r="37" spans="1:48" x14ac:dyDescent="0.2"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</row>
    <row r="41" spans="1:48" x14ac:dyDescent="0.2">
      <c r="A41" s="4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</row>
    <row r="42" spans="1:48" x14ac:dyDescent="0.2">
      <c r="A42" s="4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</row>
    <row r="43" spans="1:48" x14ac:dyDescent="0.2">
      <c r="A43" s="4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</row>
    <row r="44" spans="1:48" x14ac:dyDescent="0.2">
      <c r="A44" s="4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9"/>
      <c r="R44" s="6"/>
      <c r="S44" s="6"/>
      <c r="T44" s="6"/>
      <c r="U44" s="10"/>
      <c r="V44" s="6"/>
      <c r="W44" s="6"/>
      <c r="X44" s="6"/>
      <c r="Y44" s="9"/>
      <c r="Z44" s="6"/>
      <c r="AA44" s="6"/>
      <c r="AB44" s="6"/>
      <c r="AC44" s="10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</row>
    <row r="45" spans="1:48" x14ac:dyDescent="0.2"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</row>
  </sheetData>
  <phoneticPr fontId="32" type="noConversion"/>
  <pageMargins left="0.7" right="0.7" top="0.75" bottom="0.75" header="0.3" footer="0.3"/>
  <pageSetup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2">
    <tabColor theme="9" tint="-0.499984740745262"/>
  </sheetPr>
  <dimension ref="A1:BH16"/>
  <sheetViews>
    <sheetView showGridLines="0" zoomScaleNormal="100" workbookViewId="0">
      <pane xSplit="2" ySplit="2" topLeftCell="BE3" activePane="bottomRight" state="frozen"/>
      <selection activeCell="Z39" sqref="Z39"/>
      <selection pane="topRight" activeCell="Z39" sqref="Z39"/>
      <selection pane="bottomLeft" activeCell="Z39" sqref="Z39"/>
      <selection pane="bottomRight" activeCell="BH11" sqref="BH11"/>
    </sheetView>
  </sheetViews>
  <sheetFormatPr defaultColWidth="9.140625" defaultRowHeight="12" x14ac:dyDescent="0.2"/>
  <cols>
    <col min="1" max="2" width="27" style="1" customWidth="1"/>
    <col min="3" max="16384" width="9.140625" style="1"/>
  </cols>
  <sheetData>
    <row r="1" spans="1:60" x14ac:dyDescent="0.2">
      <c r="C1" s="1" t="str">
        <f>'1. adat'!F1</f>
        <v>2008. I.</v>
      </c>
      <c r="D1" s="1" t="str">
        <f>'1. adat'!G1</f>
        <v>II.</v>
      </c>
      <c r="E1" s="1" t="str">
        <f>'1. adat'!H1</f>
        <v>III.</v>
      </c>
      <c r="F1" s="1" t="str">
        <f>'1. adat'!I1</f>
        <v>IV.</v>
      </c>
      <c r="G1" s="1" t="str">
        <f>'1. adat'!J1</f>
        <v>2009. I.</v>
      </c>
      <c r="H1" s="1" t="str">
        <f>'1. adat'!K1</f>
        <v>II.</v>
      </c>
      <c r="I1" s="1" t="str">
        <f>'1. adat'!L1</f>
        <v>III.</v>
      </c>
      <c r="J1" s="1" t="str">
        <f>'1. adat'!M1</f>
        <v>IV.</v>
      </c>
      <c r="K1" s="1" t="str">
        <f>'1. adat'!N1</f>
        <v>2010. I.</v>
      </c>
      <c r="L1" s="1" t="str">
        <f>'1. adat'!O1</f>
        <v>II.</v>
      </c>
      <c r="M1" s="1" t="str">
        <f>'1. adat'!P1</f>
        <v>III.</v>
      </c>
      <c r="N1" s="1" t="str">
        <f>'1. adat'!Q1</f>
        <v>IV.</v>
      </c>
      <c r="O1" s="1" t="str">
        <f>'1. adat'!R1</f>
        <v>2011. I.</v>
      </c>
      <c r="P1" s="1" t="str">
        <f>'1. adat'!S1</f>
        <v>II.</v>
      </c>
      <c r="Q1" s="1" t="str">
        <f>'1. adat'!T1</f>
        <v>III.</v>
      </c>
      <c r="R1" s="1" t="str">
        <f>'1. adat'!U1</f>
        <v>IV.</v>
      </c>
      <c r="S1" s="1" t="str">
        <f>'1. adat'!V1</f>
        <v>2012. I.</v>
      </c>
      <c r="T1" s="1" t="str">
        <f>'1. adat'!W1</f>
        <v>II.</v>
      </c>
      <c r="U1" s="1" t="str">
        <f>'1. adat'!X1</f>
        <v>III.</v>
      </c>
      <c r="V1" s="1" t="str">
        <f>'1. adat'!Y1</f>
        <v>IV.</v>
      </c>
      <c r="W1" s="1" t="str">
        <f>'1. adat'!Z1</f>
        <v>2013. I.</v>
      </c>
      <c r="X1" s="1" t="str">
        <f>'1. adat'!AA1</f>
        <v>II.</v>
      </c>
      <c r="Y1" s="1" t="str">
        <f>'1. adat'!AB1</f>
        <v>III.</v>
      </c>
      <c r="Z1" s="1" t="str">
        <f>'1. adat'!AC1</f>
        <v>IV.</v>
      </c>
      <c r="AA1" s="1" t="str">
        <f>'1. adat'!AD1</f>
        <v>2014. I.</v>
      </c>
      <c r="AB1" s="1" t="str">
        <f>'1. adat'!AE1</f>
        <v>II.</v>
      </c>
      <c r="AC1" s="1" t="str">
        <f>'1. adat'!AF1</f>
        <v>III.</v>
      </c>
      <c r="AD1" s="1" t="str">
        <f>'1. adat'!AG1</f>
        <v>IV.</v>
      </c>
      <c r="AE1" s="1" t="str">
        <f>'1. adat'!AH1</f>
        <v>2015. I.</v>
      </c>
      <c r="AF1" s="1" t="str">
        <f>'1. adat'!AI1</f>
        <v>II.</v>
      </c>
      <c r="AG1" s="1" t="str">
        <f>'1. adat'!AJ1</f>
        <v>III.</v>
      </c>
      <c r="AH1" s="1" t="str">
        <f>'1. adat'!AK1</f>
        <v>IV.</v>
      </c>
      <c r="AI1" s="1" t="str">
        <f>'1. adat'!AL1</f>
        <v>2016. I.</v>
      </c>
      <c r="AJ1" s="1" t="str">
        <f>'1. adat'!AM1</f>
        <v>II.</v>
      </c>
      <c r="AK1" s="1" t="str">
        <f>'1. adat'!AN1</f>
        <v>III.</v>
      </c>
      <c r="AL1" s="1" t="str">
        <f>'1. adat'!AO1</f>
        <v>IV.</v>
      </c>
      <c r="AM1" s="1" t="str">
        <f>'1. adat'!AP1</f>
        <v>2017. I.</v>
      </c>
      <c r="AN1" s="1" t="str">
        <f>'1. adat'!AQ1</f>
        <v>II.</v>
      </c>
      <c r="AO1" s="1" t="str">
        <f>'1. adat'!AR1</f>
        <v>III.</v>
      </c>
      <c r="AP1" s="1" t="str">
        <f>'1. adat'!AS1</f>
        <v>IV.</v>
      </c>
      <c r="AQ1" s="1" t="str">
        <f>'1. adat'!AT1</f>
        <v>2018. I.</v>
      </c>
      <c r="AR1" s="1" t="str">
        <f>'1. adat'!AU1</f>
        <v>II.</v>
      </c>
      <c r="AS1" s="1" t="str">
        <f>'1. adat'!AV1</f>
        <v>III.</v>
      </c>
      <c r="AT1" s="1" t="str">
        <f>'1. adat'!AW1</f>
        <v>IV.</v>
      </c>
      <c r="AU1" s="1" t="str">
        <f>'1. adat'!AX1</f>
        <v>2019. I.</v>
      </c>
      <c r="AV1" s="1" t="str">
        <f>'1. adat'!AY1</f>
        <v>II.</v>
      </c>
      <c r="AW1" s="1" t="str">
        <f>'1. adat'!AZ1</f>
        <v>III.</v>
      </c>
      <c r="AX1" s="1" t="str">
        <f>'1. adat'!BA1</f>
        <v>IV.</v>
      </c>
      <c r="AY1" s="1" t="str">
        <f>'1. adat'!BB1</f>
        <v>2020. I.</v>
      </c>
      <c r="AZ1" s="1" t="str">
        <f>'1. adat'!BC1</f>
        <v>II.</v>
      </c>
      <c r="BA1" s="1" t="str">
        <f>'1. adat'!BD1</f>
        <v>III.</v>
      </c>
      <c r="BB1" s="1" t="str">
        <f>'1. adat'!BE1</f>
        <v>IV.</v>
      </c>
      <c r="BC1" s="1" t="str">
        <f>'1. adat'!BF1</f>
        <v>2021. I.</v>
      </c>
      <c r="BD1" s="1" t="str">
        <f>'1. adat'!BG1</f>
        <v>II.</v>
      </c>
      <c r="BE1" s="1" t="str">
        <f>'1. adat'!BH1</f>
        <v>III.</v>
      </c>
      <c r="BF1" s="1" t="str">
        <f>'1. adat'!BI1</f>
        <v>IV.</v>
      </c>
      <c r="BG1" s="1" t="str">
        <f>'1. adat'!BJ1</f>
        <v>2022. I.</v>
      </c>
      <c r="BH1" s="1" t="str">
        <f>'1. adat'!BK1</f>
        <v>II.</v>
      </c>
    </row>
    <row r="2" spans="1:60" x14ac:dyDescent="0.2">
      <c r="C2" s="1" t="str">
        <f>'1. adat'!F2</f>
        <v>2008 Q1</v>
      </c>
      <c r="D2" s="1" t="str">
        <f>'1. adat'!G2</f>
        <v>Q2</v>
      </c>
      <c r="E2" s="1" t="str">
        <f>'1. adat'!H2</f>
        <v>Q3</v>
      </c>
      <c r="F2" s="1" t="str">
        <f>'1. adat'!I2</f>
        <v>Q4</v>
      </c>
      <c r="G2" s="1" t="str">
        <f>'1. adat'!J2</f>
        <v>2009 Q1</v>
      </c>
      <c r="H2" s="1" t="str">
        <f>'1. adat'!K2</f>
        <v>Q2</v>
      </c>
      <c r="I2" s="1" t="str">
        <f>'1. adat'!L2</f>
        <v>Q3</v>
      </c>
      <c r="J2" s="1" t="str">
        <f>'1. adat'!M2</f>
        <v>Q4</v>
      </c>
      <c r="K2" s="1" t="str">
        <f>'1. adat'!N2</f>
        <v>2010 Q1</v>
      </c>
      <c r="L2" s="1" t="str">
        <f>'1. adat'!O2</f>
        <v>Q2</v>
      </c>
      <c r="M2" s="1" t="str">
        <f>'1. adat'!P2</f>
        <v>Q3</v>
      </c>
      <c r="N2" s="1" t="str">
        <f>'1. adat'!Q2</f>
        <v>Q4</v>
      </c>
      <c r="O2" s="1" t="str">
        <f>'1. adat'!R2</f>
        <v>2011 Q1</v>
      </c>
      <c r="P2" s="1" t="str">
        <f>'1. adat'!S2</f>
        <v>Q2</v>
      </c>
      <c r="Q2" s="1" t="str">
        <f>'1. adat'!T2</f>
        <v>Q3</v>
      </c>
      <c r="R2" s="1" t="str">
        <f>'1. adat'!U2</f>
        <v>Q4</v>
      </c>
      <c r="S2" s="1" t="str">
        <f>'1. adat'!V2</f>
        <v>2012 Q1</v>
      </c>
      <c r="T2" s="1" t="str">
        <f>'1. adat'!W2</f>
        <v>Q2</v>
      </c>
      <c r="U2" s="1" t="str">
        <f>'1. adat'!X2</f>
        <v>Q3</v>
      </c>
      <c r="V2" s="1" t="str">
        <f>'1. adat'!Y2</f>
        <v>Q4</v>
      </c>
      <c r="W2" s="1" t="str">
        <f>'1. adat'!Z2</f>
        <v>2013 Q1</v>
      </c>
      <c r="X2" s="1" t="str">
        <f>'1. adat'!AA2</f>
        <v>Q2</v>
      </c>
      <c r="Y2" s="1" t="str">
        <f>'1. adat'!AB2</f>
        <v>Q3</v>
      </c>
      <c r="Z2" s="1" t="str">
        <f>'1. adat'!AC2</f>
        <v>Q4</v>
      </c>
      <c r="AA2" s="1" t="str">
        <f>'1. adat'!AD2</f>
        <v>2014 Q1</v>
      </c>
      <c r="AB2" s="1" t="str">
        <f>'1. adat'!AE2</f>
        <v>Q2</v>
      </c>
      <c r="AC2" s="1" t="str">
        <f>'1. adat'!AF2</f>
        <v>Q3</v>
      </c>
      <c r="AD2" s="1" t="str">
        <f>'1. adat'!AG2</f>
        <v>Q4</v>
      </c>
      <c r="AE2" s="1" t="str">
        <f>'1. adat'!AH2</f>
        <v>2015 Q1</v>
      </c>
      <c r="AF2" s="1" t="str">
        <f>'1. adat'!AI2</f>
        <v>Q2</v>
      </c>
      <c r="AG2" s="1" t="str">
        <f>'1. adat'!AJ2</f>
        <v>Q3</v>
      </c>
      <c r="AH2" s="1" t="str">
        <f>'1. adat'!AK2</f>
        <v>Q4</v>
      </c>
      <c r="AI2" s="1" t="str">
        <f>'1. adat'!AL2</f>
        <v>2016 Q1</v>
      </c>
      <c r="AJ2" s="1" t="str">
        <f>'1. adat'!AM2</f>
        <v>Q2</v>
      </c>
      <c r="AK2" s="1" t="str">
        <f>'1. adat'!AN2</f>
        <v>Q3</v>
      </c>
      <c r="AL2" s="1" t="str">
        <f>'1. adat'!AO2</f>
        <v>Q4</v>
      </c>
      <c r="AM2" s="1" t="str">
        <f>'1. adat'!AP2</f>
        <v>2017 Q1</v>
      </c>
      <c r="AN2" s="1" t="str">
        <f>'1. adat'!AQ2</f>
        <v>Q2</v>
      </c>
      <c r="AO2" s="1" t="str">
        <f>'1. adat'!AR2</f>
        <v>Q3</v>
      </c>
      <c r="AP2" s="1" t="str">
        <f>'1. adat'!AS2</f>
        <v>Q4</v>
      </c>
      <c r="AQ2" s="1" t="str">
        <f>'1. adat'!AT2</f>
        <v>2018 Q1</v>
      </c>
      <c r="AR2" s="1" t="str">
        <f>'1. adat'!AU2</f>
        <v>Q2</v>
      </c>
      <c r="AS2" s="1" t="str">
        <f>'1. adat'!AV2</f>
        <v>Q3</v>
      </c>
      <c r="AT2" s="1" t="str">
        <f>'1. adat'!AW2</f>
        <v>Q4</v>
      </c>
      <c r="AU2" s="1" t="str">
        <f>'1. adat'!AX2</f>
        <v>2019 Q1</v>
      </c>
      <c r="AV2" s="1" t="str">
        <f>'1. adat'!AY2</f>
        <v>Q2</v>
      </c>
      <c r="AW2" s="1" t="str">
        <f>'1. adat'!AZ2</f>
        <v>Q3</v>
      </c>
      <c r="AX2" s="1" t="str">
        <f>'1. adat'!BA2</f>
        <v>Q4</v>
      </c>
      <c r="AY2" s="1" t="str">
        <f>'1. adat'!BB2</f>
        <v>2020 Q1</v>
      </c>
      <c r="AZ2" s="1" t="str">
        <f>'1. adat'!BC2</f>
        <v>Q2</v>
      </c>
      <c r="BA2" s="1" t="str">
        <f>'1. adat'!BD2</f>
        <v>Q3</v>
      </c>
      <c r="BB2" s="1" t="str">
        <f>'1. adat'!BE2</f>
        <v>Q4</v>
      </c>
      <c r="BC2" s="1" t="str">
        <f>'1. adat'!BF2</f>
        <v>2021 Q1</v>
      </c>
      <c r="BD2" s="1" t="str">
        <f>'1. adat'!BG2</f>
        <v>Q2</v>
      </c>
      <c r="BE2" s="1" t="str">
        <f>'1. adat'!BH2</f>
        <v>Q3</v>
      </c>
      <c r="BF2" s="1" t="str">
        <f>'1. adat'!BI2</f>
        <v>Q4</v>
      </c>
      <c r="BG2" s="1" t="str">
        <f>'1. adat'!BJ2</f>
        <v>2022 Q1</v>
      </c>
      <c r="BH2" s="1" t="str">
        <f>'1. adat'!BK2</f>
        <v>Q2</v>
      </c>
    </row>
    <row r="3" spans="1:60" x14ac:dyDescent="0.2">
      <c r="A3" s="1" t="s">
        <v>242</v>
      </c>
      <c r="B3" s="1" t="s">
        <v>243</v>
      </c>
      <c r="C3" s="6">
        <v>-4.7470592455934453</v>
      </c>
      <c r="D3" s="6">
        <v>-5.1493636796696052</v>
      </c>
      <c r="E3" s="6">
        <v>-5.6585972239093261</v>
      </c>
      <c r="F3" s="6">
        <v>-6.148302460719048</v>
      </c>
      <c r="G3" s="6">
        <v>-6.0245135727950965</v>
      </c>
      <c r="H3" s="6">
        <v>-5.4804771401128463</v>
      </c>
      <c r="I3" s="6">
        <v>-5.0736049692610834</v>
      </c>
      <c r="J3" s="6">
        <v>-4.781007167966755</v>
      </c>
      <c r="K3" s="6">
        <v>-4.7683712001975351</v>
      </c>
      <c r="L3" s="6">
        <v>-5.1246060068950285</v>
      </c>
      <c r="M3" s="6">
        <v>-5.2656562439246208</v>
      </c>
      <c r="N3" s="6">
        <v>-5.2437282626502553</v>
      </c>
      <c r="O3" s="6">
        <v>-5.4209606620551458</v>
      </c>
      <c r="P3" s="6">
        <v>-5.5767659596147192</v>
      </c>
      <c r="Q3" s="6">
        <v>-5.6472575688573698</v>
      </c>
      <c r="R3" s="6">
        <v>-5.8999008516353646</v>
      </c>
      <c r="S3" s="6">
        <v>-6.2225075262774476</v>
      </c>
      <c r="T3" s="6">
        <v>-6.3461538128232995</v>
      </c>
      <c r="U3" s="6">
        <v>-6.2961215111762572</v>
      </c>
      <c r="V3" s="6">
        <v>-6.1377342476762689</v>
      </c>
      <c r="W3" s="6">
        <v>-6.2095627582794073</v>
      </c>
      <c r="X3" s="6">
        <v>-6.167868659376885</v>
      </c>
      <c r="Y3" s="6">
        <v>-6.1736361368661532</v>
      </c>
      <c r="Z3" s="6">
        <v>-6.2987865507372414</v>
      </c>
      <c r="AA3" s="6">
        <v>-5.9436694336183331</v>
      </c>
      <c r="AB3" s="6">
        <v>-5.9366550166641598</v>
      </c>
      <c r="AC3" s="6">
        <v>-6.0886269730413289</v>
      </c>
      <c r="AD3" s="6">
        <v>-6.1154903621820109</v>
      </c>
      <c r="AE3" s="6">
        <v>-5.5016115536406289</v>
      </c>
      <c r="AF3" s="6">
        <v>-5.1464462299202589</v>
      </c>
      <c r="AG3" s="6">
        <v>-4.7019535232028957</v>
      </c>
      <c r="AH3" s="6">
        <v>-4.0878810474467357</v>
      </c>
      <c r="AI3" s="6">
        <v>-3.8206446955712527</v>
      </c>
      <c r="AJ3" s="6">
        <v>-3.3943380021073861</v>
      </c>
      <c r="AK3" s="6">
        <v>-3.2142568801515088</v>
      </c>
      <c r="AL3" s="6">
        <v>-3.1038907118088144</v>
      </c>
      <c r="AM3" s="6">
        <v>-3.5746868975865076</v>
      </c>
      <c r="AN3" s="6">
        <v>-3.6815286413984127</v>
      </c>
      <c r="AO3" s="6">
        <v>-3.6687651607797176</v>
      </c>
      <c r="AP3" s="6">
        <v>-3.6838700449450332</v>
      </c>
      <c r="AQ3" s="6">
        <v>-3.4202270117803883</v>
      </c>
      <c r="AR3" s="6">
        <v>-3.549301135121897</v>
      </c>
      <c r="AS3" s="6">
        <v>-3.7336619314555883</v>
      </c>
      <c r="AT3" s="6">
        <v>-3.7950339748749422</v>
      </c>
      <c r="AU3" s="6">
        <v>-3.8460328832186925</v>
      </c>
      <c r="AV3" s="6">
        <v>-3.9220643231804395</v>
      </c>
      <c r="AW3" s="6">
        <v>-3.9051684418043844</v>
      </c>
      <c r="AX3" s="6">
        <v>-3.8050702074347189</v>
      </c>
      <c r="AY3" s="6">
        <v>-3.7257654897714114</v>
      </c>
      <c r="AZ3" s="6">
        <v>-3.1823104006064007</v>
      </c>
      <c r="BA3" s="6">
        <v>-2.6572291429162296</v>
      </c>
      <c r="BB3" s="6">
        <v>-2.3466348769700951</v>
      </c>
      <c r="BC3" s="6">
        <v>-2.4222542969520187</v>
      </c>
      <c r="BD3" s="6">
        <v>-2.7735323109036147</v>
      </c>
      <c r="BE3" s="6">
        <v>-3.3063899866391475</v>
      </c>
      <c r="BF3" s="6">
        <v>-4.423771685624855</v>
      </c>
      <c r="BG3" s="6">
        <v>-5.5723582664091849</v>
      </c>
      <c r="BH3" s="6">
        <v>-6.7496394353408071</v>
      </c>
    </row>
    <row r="4" spans="1:60" x14ac:dyDescent="0.2">
      <c r="A4" s="1" t="s">
        <v>244</v>
      </c>
      <c r="B4" s="1" t="s">
        <v>245</v>
      </c>
      <c r="C4" s="6">
        <v>4.2973882424627803</v>
      </c>
      <c r="D4" s="6">
        <v>4.6327797406424773</v>
      </c>
      <c r="E4" s="6">
        <v>4.671629752115269</v>
      </c>
      <c r="F4" s="6">
        <v>5.2308611878203859</v>
      </c>
      <c r="G4" s="6">
        <v>5.4337631394490922</v>
      </c>
      <c r="H4" s="6">
        <v>5.7693088161259363</v>
      </c>
      <c r="I4" s="6">
        <v>6.6771222538243897</v>
      </c>
      <c r="J4" s="6">
        <v>7.4811739268138924</v>
      </c>
      <c r="K4" s="6">
        <v>7.7101587728195113</v>
      </c>
      <c r="L4" s="6">
        <v>7.9879328678557471</v>
      </c>
      <c r="M4" s="6">
        <v>7.940529961392679</v>
      </c>
      <c r="N4" s="6">
        <v>7.7729309798716528</v>
      </c>
      <c r="O4" s="6">
        <v>8.410016545700632</v>
      </c>
      <c r="P4" s="6">
        <v>8.4829300692772858</v>
      </c>
      <c r="Q4" s="6">
        <v>8.613232348837883</v>
      </c>
      <c r="R4" s="6">
        <v>8.6928144704237855</v>
      </c>
      <c r="S4" s="6">
        <v>8.603481243718587</v>
      </c>
      <c r="T4" s="6">
        <v>9.0692275144918035</v>
      </c>
      <c r="U4" s="6">
        <v>9.4445644229574306</v>
      </c>
      <c r="V4" s="6">
        <v>9.057648858754197</v>
      </c>
      <c r="W4" s="6">
        <v>9.3376475552850629</v>
      </c>
      <c r="X4" s="6">
        <v>9.0570826579558457</v>
      </c>
      <c r="Y4" s="6">
        <v>9.1228782404071147</v>
      </c>
      <c r="Z4" s="6">
        <v>9.5577734804346051</v>
      </c>
      <c r="AA4" s="6">
        <v>9.2757391612727815</v>
      </c>
      <c r="AB4" s="6">
        <v>8.6868085811154359</v>
      </c>
      <c r="AC4" s="6">
        <v>8.3759839474579501</v>
      </c>
      <c r="AD4" s="6">
        <v>8.114682565266456</v>
      </c>
      <c r="AE4" s="6">
        <v>7.909697266030971</v>
      </c>
      <c r="AF4" s="6">
        <v>7.9530374640496841</v>
      </c>
      <c r="AG4" s="6">
        <v>7.5415874840905293</v>
      </c>
      <c r="AH4" s="6">
        <v>7.6792060226756726</v>
      </c>
      <c r="AI4" s="6">
        <v>7.1376272774587228</v>
      </c>
      <c r="AJ4" s="6">
        <v>7.3597465801256252</v>
      </c>
      <c r="AK4" s="6">
        <v>7.2797515661593337</v>
      </c>
      <c r="AL4" s="6">
        <v>6.5073886077830334</v>
      </c>
      <c r="AM4" s="6">
        <v>6.305088734078236</v>
      </c>
      <c r="AN4" s="6">
        <v>6.0283143692151153</v>
      </c>
      <c r="AO4" s="6">
        <v>5.3865173841282408</v>
      </c>
      <c r="AP4" s="6">
        <v>5.0321176940315215</v>
      </c>
      <c r="AQ4" s="6">
        <v>4.4278677683431251</v>
      </c>
      <c r="AR4" s="6">
        <v>3.7438654600967469</v>
      </c>
      <c r="AS4" s="6">
        <v>2.7180065116640098</v>
      </c>
      <c r="AT4" s="6">
        <v>2.1179071403229037</v>
      </c>
      <c r="AU4" s="6">
        <v>1.9253341795196193</v>
      </c>
      <c r="AV4" s="6">
        <v>1.7080410579953744</v>
      </c>
      <c r="AW4" s="6">
        <v>1.7750588913230487</v>
      </c>
      <c r="AX4" s="6">
        <v>1.2785605421917818</v>
      </c>
      <c r="AY4" s="6">
        <v>1.241790520794626</v>
      </c>
      <c r="AZ4" s="6">
        <v>0.37102429519734681</v>
      </c>
      <c r="BA4" s="6">
        <v>0.74359122909328668</v>
      </c>
      <c r="BB4" s="6">
        <v>1.3748518760609567</v>
      </c>
      <c r="BC4" s="6">
        <v>2.4428523463460943</v>
      </c>
      <c r="BD4" s="6">
        <v>2.9258023827585382</v>
      </c>
      <c r="BE4" s="6">
        <v>1.7587688238985009</v>
      </c>
      <c r="BF4" s="6">
        <v>1.4634390988495318</v>
      </c>
      <c r="BG4" s="6">
        <v>0.3943318350691829</v>
      </c>
      <c r="BH4" s="6">
        <v>0.35892432346468084</v>
      </c>
    </row>
    <row r="5" spans="1:60" x14ac:dyDescent="0.2">
      <c r="A5" s="1" t="s">
        <v>61</v>
      </c>
      <c r="B5" s="1" t="s">
        <v>96</v>
      </c>
      <c r="C5" s="6">
        <v>0.99063110924273046</v>
      </c>
      <c r="D5" s="6">
        <v>1.1258627749033099</v>
      </c>
      <c r="E5" s="6">
        <v>1.2602889357940406</v>
      </c>
      <c r="F5" s="6">
        <v>1.2634933166606888</v>
      </c>
      <c r="G5" s="6">
        <v>1.2964489179965433</v>
      </c>
      <c r="H5" s="6">
        <v>1.3860837550312375</v>
      </c>
      <c r="I5" s="6">
        <v>1.4234124765729912</v>
      </c>
      <c r="J5" s="6">
        <v>1.3065142654354354</v>
      </c>
      <c r="K5" s="6">
        <v>1.7745498131551261</v>
      </c>
      <c r="L5" s="6">
        <v>1.9909095732345592</v>
      </c>
      <c r="M5" s="6">
        <v>2.1981254586186698</v>
      </c>
      <c r="N5" s="6">
        <v>2.7278449265633244</v>
      </c>
      <c r="O5" s="6">
        <v>2.5925612386389401</v>
      </c>
      <c r="P5" s="6">
        <v>2.829020351397328</v>
      </c>
      <c r="Q5" s="6">
        <v>3.0820540091568485</v>
      </c>
      <c r="R5" s="6">
        <v>3.3182085908855621</v>
      </c>
      <c r="S5" s="6">
        <v>3.606701433345298</v>
      </c>
      <c r="T5" s="6">
        <v>3.6793882348178237</v>
      </c>
      <c r="U5" s="6">
        <v>3.7810865695656899</v>
      </c>
      <c r="V5" s="6">
        <v>3.8268517314177783</v>
      </c>
      <c r="W5" s="6">
        <v>3.9015165324155223</v>
      </c>
      <c r="X5" s="6">
        <v>3.8099005372735051</v>
      </c>
      <c r="Y5" s="6">
        <v>3.9293308023969824</v>
      </c>
      <c r="Z5" s="6">
        <v>3.7100323293137998</v>
      </c>
      <c r="AA5" s="6">
        <v>3.701050150733908</v>
      </c>
      <c r="AB5" s="6">
        <v>3.8703965749739355</v>
      </c>
      <c r="AC5" s="6">
        <v>4.0177722135360048</v>
      </c>
      <c r="AD5" s="6">
        <v>4.3151723202605128</v>
      </c>
      <c r="AE5" s="6">
        <v>4.4277888080568397</v>
      </c>
      <c r="AF5" s="6">
        <v>4.4991235948983865</v>
      </c>
      <c r="AG5" s="6">
        <v>4.6346455056183258</v>
      </c>
      <c r="AH5" s="6">
        <v>4.3497597181555472</v>
      </c>
      <c r="AI5" s="6">
        <v>4.4447454532625139</v>
      </c>
      <c r="AJ5" s="6">
        <v>4.5355117662619246</v>
      </c>
      <c r="AK5" s="6">
        <v>4.8002111469878201</v>
      </c>
      <c r="AL5" s="6">
        <v>5.2670235505215501</v>
      </c>
      <c r="AM5" s="6">
        <v>5.357313161015945</v>
      </c>
      <c r="AN5" s="6">
        <v>5.5136898210097529</v>
      </c>
      <c r="AO5" s="6">
        <v>5.443681828482906</v>
      </c>
      <c r="AP5" s="6">
        <v>5.470565819702661</v>
      </c>
      <c r="AQ5" s="6">
        <v>5.586119077250209</v>
      </c>
      <c r="AR5" s="6">
        <v>5.6981076624142677</v>
      </c>
      <c r="AS5" s="6">
        <v>5.7737693699236754</v>
      </c>
      <c r="AT5" s="6">
        <v>5.9434621604232767</v>
      </c>
      <c r="AU5" s="6">
        <v>5.7019284250613307</v>
      </c>
      <c r="AV5" s="12">
        <v>5.4926487532481953</v>
      </c>
      <c r="AW5" s="12">
        <v>5.2405739849291555</v>
      </c>
      <c r="AX5" s="12">
        <v>4.8579015442079658</v>
      </c>
      <c r="AY5" s="12">
        <v>4.7052821458482592</v>
      </c>
      <c r="AZ5" s="12">
        <v>3.7910587999109326</v>
      </c>
      <c r="BA5" s="6">
        <v>3.3250602837816792</v>
      </c>
      <c r="BB5" s="6">
        <v>2.9160090507890875</v>
      </c>
      <c r="BC5" s="6">
        <v>2.4892152982481104</v>
      </c>
      <c r="BD5" s="6">
        <v>3.0135796762002705</v>
      </c>
      <c r="BE5" s="6">
        <v>3.0964417335411687</v>
      </c>
      <c r="BF5" s="6">
        <v>3.2640882408788907</v>
      </c>
      <c r="BG5" s="6">
        <v>3.4794884117674765</v>
      </c>
      <c r="BH5" s="6">
        <v>3.7117517046461117</v>
      </c>
    </row>
    <row r="6" spans="1:60" x14ac:dyDescent="0.2">
      <c r="A6" s="1" t="s">
        <v>62</v>
      </c>
      <c r="B6" s="1" t="s">
        <v>91</v>
      </c>
      <c r="C6" s="6">
        <v>0.54096010611206535</v>
      </c>
      <c r="D6" s="6">
        <v>0.60927883587618203</v>
      </c>
      <c r="E6" s="6">
        <v>0.27332146399998347</v>
      </c>
      <c r="F6" s="6">
        <v>0.34605204376202636</v>
      </c>
      <c r="G6" s="6">
        <v>0.70569848465053953</v>
      </c>
      <c r="H6" s="6">
        <v>1.6749154310443277</v>
      </c>
      <c r="I6" s="6">
        <v>3.0269297611362966</v>
      </c>
      <c r="J6" s="6">
        <v>4.0066810242825728</v>
      </c>
      <c r="K6" s="6">
        <v>4.716337385777102</v>
      </c>
      <c r="L6" s="6">
        <v>4.8542364341952782</v>
      </c>
      <c r="M6" s="6">
        <v>4.8729991760867293</v>
      </c>
      <c r="N6" s="6">
        <v>5.2570476437847216</v>
      </c>
      <c r="O6" s="6">
        <v>5.5816171222844257</v>
      </c>
      <c r="P6" s="6">
        <v>5.7351844610598937</v>
      </c>
      <c r="Q6" s="6">
        <v>6.0480287891373612</v>
      </c>
      <c r="R6" s="6">
        <v>6.1111222096739821</v>
      </c>
      <c r="S6" s="6">
        <v>5.9876751507864379</v>
      </c>
      <c r="T6" s="6">
        <v>6.4024619364863282</v>
      </c>
      <c r="U6" s="6">
        <v>6.9295294813468633</v>
      </c>
      <c r="V6" s="6">
        <v>6.7467663424957083</v>
      </c>
      <c r="W6" s="6">
        <v>7.029601329421177</v>
      </c>
      <c r="X6" s="6">
        <v>6.6991145358524653</v>
      </c>
      <c r="Y6" s="6">
        <v>6.8785729059379435</v>
      </c>
      <c r="Z6" s="6">
        <v>6.9690192590111621</v>
      </c>
      <c r="AA6" s="6">
        <v>7.0331198783883568</v>
      </c>
      <c r="AB6" s="6">
        <v>6.6205501394252115</v>
      </c>
      <c r="AC6" s="6">
        <v>6.305129187952625</v>
      </c>
      <c r="AD6" s="6">
        <v>6.3143645233449579</v>
      </c>
      <c r="AE6" s="6">
        <v>6.8358745204471827</v>
      </c>
      <c r="AF6" s="6">
        <v>7.3057148290278127</v>
      </c>
      <c r="AG6" s="6">
        <v>7.4742794665059593</v>
      </c>
      <c r="AH6" s="6">
        <v>7.9410846933844832</v>
      </c>
      <c r="AI6" s="6">
        <v>7.7617280351499858</v>
      </c>
      <c r="AJ6" s="6">
        <v>8.5009203442801642</v>
      </c>
      <c r="AK6" s="6">
        <v>8.865705832995646</v>
      </c>
      <c r="AL6" s="6">
        <v>8.6705214464957692</v>
      </c>
      <c r="AM6" s="6">
        <v>8.087714997507673</v>
      </c>
      <c r="AN6" s="6">
        <v>7.8604755488264555</v>
      </c>
      <c r="AO6" s="6">
        <v>7.1614340518314297</v>
      </c>
      <c r="AP6" s="6">
        <v>6.8188134687891475</v>
      </c>
      <c r="AQ6" s="6">
        <v>6.5937598338129453</v>
      </c>
      <c r="AR6" s="6">
        <v>5.892671987389118</v>
      </c>
      <c r="AS6" s="6">
        <v>4.7581139501320973</v>
      </c>
      <c r="AT6" s="6">
        <v>4.2663353258712382</v>
      </c>
      <c r="AU6" s="6">
        <v>3.7812297213622581</v>
      </c>
      <c r="AV6" s="12">
        <v>3.2786254880631303</v>
      </c>
      <c r="AW6" s="12">
        <v>3.1104644344478207</v>
      </c>
      <c r="AX6" s="12">
        <v>2.3313918789650292</v>
      </c>
      <c r="AY6" s="12">
        <v>2.2213071768714738</v>
      </c>
      <c r="AZ6" s="12">
        <v>0.97977269450187865</v>
      </c>
      <c r="BA6" s="6">
        <v>1.4114223699587365</v>
      </c>
      <c r="BB6" s="6">
        <v>1.9442260498799491</v>
      </c>
      <c r="BC6" s="6">
        <v>2.509813347642186</v>
      </c>
      <c r="BD6" s="6">
        <v>3.165849748055193</v>
      </c>
      <c r="BE6" s="6">
        <v>1.5488205708005223</v>
      </c>
      <c r="BF6" s="6">
        <v>0.30375565410356814</v>
      </c>
      <c r="BG6" s="6">
        <v>-1.6985380195725253</v>
      </c>
      <c r="BH6" s="6">
        <v>-2.6789634072300159</v>
      </c>
    </row>
    <row r="8" spans="1:60" x14ac:dyDescent="0.2"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</row>
    <row r="9" spans="1:60" x14ac:dyDescent="0.2"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</row>
    <row r="10" spans="1:60" x14ac:dyDescent="0.2">
      <c r="AS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</row>
    <row r="11" spans="1:60" x14ac:dyDescent="0.2">
      <c r="AS11" s="12"/>
      <c r="BD11" s="35"/>
    </row>
    <row r="12" spans="1:60" x14ac:dyDescent="0.2">
      <c r="AS12" s="12"/>
    </row>
    <row r="13" spans="1:60" x14ac:dyDescent="0.2">
      <c r="AS13" s="12"/>
    </row>
    <row r="16" spans="1:60" x14ac:dyDescent="0.2">
      <c r="AH16" s="12"/>
    </row>
  </sheetData>
  <phoneticPr fontId="32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theme="9" tint="-0.499984740745262"/>
  </sheetPr>
  <dimension ref="A1:BH10"/>
  <sheetViews>
    <sheetView showGridLines="0" zoomScaleNormal="100" workbookViewId="0">
      <pane xSplit="2" ySplit="2" topLeftCell="AZ3" activePane="bottomRight" state="frozen"/>
      <selection activeCell="Z39" sqref="Z39"/>
      <selection pane="topRight" activeCell="Z39" sqref="Z39"/>
      <selection pane="bottomLeft" activeCell="Z39" sqref="Z39"/>
      <selection pane="bottomRight" activeCell="AV9" sqref="AV9:AV11"/>
    </sheetView>
  </sheetViews>
  <sheetFormatPr defaultColWidth="9.140625" defaultRowHeight="12" x14ac:dyDescent="0.2"/>
  <cols>
    <col min="1" max="2" width="9.140625" style="1" bestFit="1" customWidth="1"/>
    <col min="3" max="25" width="9.85546875" style="1" bestFit="1" customWidth="1"/>
    <col min="26" max="16384" width="9.140625" style="1"/>
  </cols>
  <sheetData>
    <row r="1" spans="1:60" x14ac:dyDescent="0.2">
      <c r="A1" s="44" t="s">
        <v>187</v>
      </c>
      <c r="C1" s="1" t="str">
        <f>'2. adat'!C1</f>
        <v>2008. I.</v>
      </c>
      <c r="D1" s="1" t="str">
        <f>'2. adat'!D1</f>
        <v>II.</v>
      </c>
      <c r="E1" s="1" t="str">
        <f>'2. adat'!E1</f>
        <v>III.</v>
      </c>
      <c r="F1" s="1" t="str">
        <f>'2. adat'!F1</f>
        <v>IV.</v>
      </c>
      <c r="G1" s="1" t="str">
        <f>'2. adat'!G1</f>
        <v>2009. I.</v>
      </c>
      <c r="H1" s="1" t="str">
        <f>'2. adat'!H1</f>
        <v>II.</v>
      </c>
      <c r="I1" s="1" t="str">
        <f>'2. adat'!I1</f>
        <v>III.</v>
      </c>
      <c r="J1" s="1" t="str">
        <f>'2. adat'!J1</f>
        <v>IV.</v>
      </c>
      <c r="K1" s="1" t="str">
        <f>'2. adat'!K1</f>
        <v>2010. I.</v>
      </c>
      <c r="L1" s="1" t="str">
        <f>'2. adat'!L1</f>
        <v>II.</v>
      </c>
      <c r="M1" s="1" t="str">
        <f>'2. adat'!M1</f>
        <v>III.</v>
      </c>
      <c r="N1" s="1" t="str">
        <f>'2. adat'!N1</f>
        <v>IV.</v>
      </c>
      <c r="O1" s="1" t="str">
        <f>'2. adat'!O1</f>
        <v>2011. I.</v>
      </c>
      <c r="P1" s="1" t="str">
        <f>'2. adat'!P1</f>
        <v>II.</v>
      </c>
      <c r="Q1" s="1" t="str">
        <f>'2. adat'!Q1</f>
        <v>III.</v>
      </c>
      <c r="R1" s="1" t="str">
        <f>'2. adat'!R1</f>
        <v>IV.</v>
      </c>
      <c r="S1" s="1" t="str">
        <f>'2. adat'!S1</f>
        <v>2012. I.</v>
      </c>
      <c r="T1" s="1" t="str">
        <f>'2. adat'!T1</f>
        <v>II.</v>
      </c>
      <c r="U1" s="1" t="str">
        <f>'2. adat'!U1</f>
        <v>III.</v>
      </c>
      <c r="V1" s="1" t="str">
        <f>'2. adat'!V1</f>
        <v>IV.</v>
      </c>
      <c r="W1" s="1" t="str">
        <f>'2. adat'!W1</f>
        <v>2013. I.</v>
      </c>
      <c r="X1" s="1" t="str">
        <f>'2. adat'!X1</f>
        <v>II.</v>
      </c>
      <c r="Y1" s="1" t="str">
        <f>'2. adat'!Y1</f>
        <v>III.</v>
      </c>
      <c r="Z1" s="1" t="str">
        <f>'2. adat'!Z1</f>
        <v>IV.</v>
      </c>
      <c r="AA1" s="1" t="str">
        <f>'2. adat'!AA1</f>
        <v>2014. I.</v>
      </c>
      <c r="AB1" s="1" t="str">
        <f>'2. adat'!AB1</f>
        <v>II.</v>
      </c>
      <c r="AC1" s="1" t="str">
        <f>'2. adat'!AC1</f>
        <v>III.</v>
      </c>
      <c r="AD1" s="1" t="str">
        <f>'2. adat'!AD1</f>
        <v>IV.</v>
      </c>
      <c r="AE1" s="1" t="str">
        <f>'2. adat'!AE1</f>
        <v>2015. I.</v>
      </c>
      <c r="AF1" s="1" t="str">
        <f>'2. adat'!AF1</f>
        <v>II.</v>
      </c>
      <c r="AG1" s="1" t="str">
        <f>'2. adat'!AG1</f>
        <v>III.</v>
      </c>
      <c r="AH1" s="1" t="str">
        <f>'2. adat'!AH1</f>
        <v>IV.</v>
      </c>
      <c r="AI1" s="1" t="str">
        <f>'2. adat'!AI1</f>
        <v>2016. I.</v>
      </c>
      <c r="AJ1" s="1" t="str">
        <f>'2. adat'!AJ1</f>
        <v>II.</v>
      </c>
      <c r="AK1" s="1" t="str">
        <f>'2. adat'!AK1</f>
        <v>III.</v>
      </c>
      <c r="AL1" s="1" t="str">
        <f>'2. adat'!AL1</f>
        <v>IV.</v>
      </c>
      <c r="AM1" s="1" t="str">
        <f>'2. adat'!AM1</f>
        <v>2017. I.</v>
      </c>
      <c r="AN1" s="1" t="str">
        <f>'2. adat'!AN1</f>
        <v>II.</v>
      </c>
      <c r="AO1" s="1" t="str">
        <f>'2. adat'!AO1</f>
        <v>III.</v>
      </c>
      <c r="AP1" s="1" t="str">
        <f>'2. adat'!AP1</f>
        <v>IV.</v>
      </c>
      <c r="AQ1" s="1" t="str">
        <f>'2. adat'!AQ1</f>
        <v>2018. I.</v>
      </c>
      <c r="AR1" s="1" t="str">
        <f>'2. adat'!AR1</f>
        <v>II.</v>
      </c>
      <c r="AS1" s="1" t="str">
        <f>'2. adat'!AS1</f>
        <v>III.</v>
      </c>
      <c r="AT1" s="1" t="str">
        <f>'2. adat'!AT1</f>
        <v>IV.</v>
      </c>
      <c r="AU1" s="1" t="str">
        <f>'2. adat'!AU1</f>
        <v>2019. I.</v>
      </c>
      <c r="AV1" s="1" t="str">
        <f>'2. adat'!AV1</f>
        <v>II.</v>
      </c>
      <c r="AW1" s="1" t="str">
        <f>'2. adat'!AW1</f>
        <v>III.</v>
      </c>
      <c r="AX1" s="1" t="str">
        <f>'2. adat'!AX1</f>
        <v>IV.</v>
      </c>
      <c r="AY1" s="1" t="str">
        <f>'2. adat'!AY1</f>
        <v>2020. I.</v>
      </c>
      <c r="AZ1" s="1" t="str">
        <f>'2. adat'!AZ1</f>
        <v>II.</v>
      </c>
      <c r="BA1" s="1" t="str">
        <f>'2. adat'!BA1</f>
        <v>III.</v>
      </c>
      <c r="BB1" s="1" t="str">
        <f>'2. adat'!BB1</f>
        <v>IV.</v>
      </c>
      <c r="BC1" s="1" t="str">
        <f>'2. adat'!BC1</f>
        <v>2021. I.</v>
      </c>
      <c r="BD1" s="1" t="str">
        <f>'2. adat'!BD1</f>
        <v>II.</v>
      </c>
      <c r="BE1" s="1" t="str">
        <f>'2. adat'!BE1</f>
        <v>III.</v>
      </c>
      <c r="BF1" s="1" t="str">
        <f>'2. adat'!BF1</f>
        <v>IV.</v>
      </c>
      <c r="BG1" s="1" t="str">
        <f>'2. adat'!BG1</f>
        <v>2022. I.</v>
      </c>
      <c r="BH1" s="1" t="str">
        <f>'2. adat'!BH1</f>
        <v>II.</v>
      </c>
    </row>
    <row r="2" spans="1:60" x14ac:dyDescent="0.2">
      <c r="C2" s="1" t="str">
        <f>'2. adat'!C2</f>
        <v>2008 Q1</v>
      </c>
      <c r="D2" s="1" t="str">
        <f>'2. adat'!D2</f>
        <v>Q2</v>
      </c>
      <c r="E2" s="1" t="str">
        <f>'2. adat'!E2</f>
        <v>Q3</v>
      </c>
      <c r="F2" s="1" t="str">
        <f>'2. adat'!F2</f>
        <v>Q4</v>
      </c>
      <c r="G2" s="1" t="str">
        <f>'2. adat'!G2</f>
        <v>2009 Q1</v>
      </c>
      <c r="H2" s="1" t="str">
        <f>'2. adat'!H2</f>
        <v>Q2</v>
      </c>
      <c r="I2" s="1" t="str">
        <f>'2. adat'!I2</f>
        <v>Q3</v>
      </c>
      <c r="J2" s="1" t="str">
        <f>'2. adat'!J2</f>
        <v>Q4</v>
      </c>
      <c r="K2" s="1" t="str">
        <f>'2. adat'!K2</f>
        <v>2010 Q1</v>
      </c>
      <c r="L2" s="1" t="str">
        <f>'2. adat'!L2</f>
        <v>Q2</v>
      </c>
      <c r="M2" s="1" t="str">
        <f>'2. adat'!M2</f>
        <v>Q3</v>
      </c>
      <c r="N2" s="1" t="str">
        <f>'2. adat'!N2</f>
        <v>Q4</v>
      </c>
      <c r="O2" s="1" t="str">
        <f>'2. adat'!O2</f>
        <v>2011 Q1</v>
      </c>
      <c r="P2" s="1" t="str">
        <f>'2. adat'!P2</f>
        <v>Q2</v>
      </c>
      <c r="Q2" s="1" t="str">
        <f>'2. adat'!Q2</f>
        <v>Q3</v>
      </c>
      <c r="R2" s="1" t="str">
        <f>'2. adat'!R2</f>
        <v>Q4</v>
      </c>
      <c r="S2" s="1" t="str">
        <f>'2. adat'!S2</f>
        <v>2012 Q1</v>
      </c>
      <c r="T2" s="1" t="str">
        <f>'2. adat'!T2</f>
        <v>Q2</v>
      </c>
      <c r="U2" s="1" t="str">
        <f>'2. adat'!U2</f>
        <v>Q3</v>
      </c>
      <c r="V2" s="1" t="str">
        <f>'2. adat'!V2</f>
        <v>Q4</v>
      </c>
      <c r="W2" s="1" t="str">
        <f>'2. adat'!W2</f>
        <v>2013 Q1</v>
      </c>
      <c r="X2" s="1" t="str">
        <f>'2. adat'!X2</f>
        <v>Q2</v>
      </c>
      <c r="Y2" s="1" t="str">
        <f>'2. adat'!Y2</f>
        <v>Q3</v>
      </c>
      <c r="Z2" s="1" t="str">
        <f>'2. adat'!Z2</f>
        <v>Q4</v>
      </c>
      <c r="AA2" s="1" t="str">
        <f>'2. adat'!AA2</f>
        <v>2014 Q1</v>
      </c>
      <c r="AB2" s="1" t="str">
        <f>'2. adat'!AB2</f>
        <v>Q2</v>
      </c>
      <c r="AC2" s="1" t="str">
        <f>'2. adat'!AC2</f>
        <v>Q3</v>
      </c>
      <c r="AD2" s="1" t="str">
        <f>'2. adat'!AD2</f>
        <v>Q4</v>
      </c>
      <c r="AE2" s="1" t="str">
        <f>'2. adat'!AE2</f>
        <v>2015 Q1</v>
      </c>
      <c r="AF2" s="1" t="str">
        <f>'2. adat'!AF2</f>
        <v>Q2</v>
      </c>
      <c r="AG2" s="1" t="str">
        <f>'2. adat'!AG2</f>
        <v>Q3</v>
      </c>
      <c r="AH2" s="1" t="str">
        <f>'2. adat'!AH2</f>
        <v>Q4</v>
      </c>
      <c r="AI2" s="1" t="str">
        <f>'2. adat'!AI2</f>
        <v>2016 Q1</v>
      </c>
      <c r="AJ2" s="1" t="str">
        <f>'2. adat'!AJ2</f>
        <v>Q2</v>
      </c>
      <c r="AK2" s="1" t="str">
        <f>'2. adat'!AK2</f>
        <v>Q3</v>
      </c>
      <c r="AL2" s="1" t="str">
        <f>'2. adat'!AL2</f>
        <v>Q4</v>
      </c>
      <c r="AM2" s="1" t="str">
        <f>'2. adat'!AM2</f>
        <v>2017 Q1</v>
      </c>
      <c r="AN2" s="1" t="str">
        <f>'2. adat'!AN2</f>
        <v>Q2</v>
      </c>
      <c r="AO2" s="1" t="str">
        <f>'2. adat'!AO2</f>
        <v>Q3</v>
      </c>
      <c r="AP2" s="1" t="str">
        <f>'2. adat'!AP2</f>
        <v>Q4</v>
      </c>
      <c r="AQ2" s="1" t="str">
        <f>'2. adat'!AQ2</f>
        <v>2018 Q1</v>
      </c>
      <c r="AR2" s="1" t="str">
        <f>'2. adat'!AR2</f>
        <v>Q2</v>
      </c>
      <c r="AS2" s="1" t="str">
        <f>'2. adat'!AS2</f>
        <v>Q3</v>
      </c>
      <c r="AT2" s="1" t="str">
        <f>'2. adat'!AT2</f>
        <v>Q4</v>
      </c>
      <c r="AU2" s="1" t="str">
        <f>'2. adat'!AU2</f>
        <v>2019 Q1</v>
      </c>
      <c r="AV2" s="1" t="str">
        <f>'2. adat'!AV2</f>
        <v>Q2</v>
      </c>
      <c r="AW2" s="1" t="str">
        <f>'2. adat'!AW2</f>
        <v>Q3</v>
      </c>
      <c r="AX2" s="1" t="str">
        <f>'2. adat'!AX2</f>
        <v>Q4</v>
      </c>
      <c r="AY2" s="1" t="str">
        <f>'2. adat'!AY2</f>
        <v>2020 Q1</v>
      </c>
      <c r="AZ2" s="1" t="str">
        <f>'2. adat'!AZ2</f>
        <v>Q2</v>
      </c>
      <c r="BA2" s="1" t="str">
        <f>'2. adat'!BA2</f>
        <v>Q3</v>
      </c>
      <c r="BB2" s="1" t="str">
        <f>'2. adat'!BB2</f>
        <v>Q4</v>
      </c>
      <c r="BC2" s="1" t="str">
        <f>'2. adat'!BC2</f>
        <v>2021 Q1</v>
      </c>
      <c r="BD2" s="1" t="str">
        <f>'2. adat'!BD2</f>
        <v>Q2</v>
      </c>
      <c r="BE2" s="1" t="str">
        <f>'2. adat'!BE2</f>
        <v>Q3</v>
      </c>
      <c r="BF2" s="1" t="str">
        <f>'2. adat'!BF2</f>
        <v>Q4</v>
      </c>
      <c r="BG2" s="1" t="str">
        <f>'2. adat'!BG2</f>
        <v>2022 Q1</v>
      </c>
      <c r="BH2" s="1" t="str">
        <f>'2. adat'!BH2</f>
        <v>Q2</v>
      </c>
    </row>
    <row r="3" spans="1:60" x14ac:dyDescent="0.2">
      <c r="A3" s="1" t="s">
        <v>30</v>
      </c>
      <c r="B3" s="1" t="s">
        <v>171</v>
      </c>
      <c r="C3" s="6">
        <v>15.873765624078203</v>
      </c>
      <c r="D3" s="6">
        <v>10.786158169340737</v>
      </c>
      <c r="E3" s="6">
        <v>4.9379384641321025</v>
      </c>
      <c r="F3" s="6">
        <v>-3.4479788700046043</v>
      </c>
      <c r="G3" s="6">
        <v>-18.196281148341683</v>
      </c>
      <c r="H3" s="6">
        <v>-15.323320161174379</v>
      </c>
      <c r="I3" s="6">
        <v>-9.051286754275651</v>
      </c>
      <c r="J3" s="6">
        <v>0.26156022098385279</v>
      </c>
      <c r="K3" s="6">
        <v>10.234643901577996</v>
      </c>
      <c r="L3" s="6">
        <v>13.371473409972936</v>
      </c>
      <c r="M3" s="6">
        <v>11.161303052769483</v>
      </c>
      <c r="N3" s="6">
        <v>9.8140855191869036</v>
      </c>
      <c r="O3" s="6">
        <v>12.894402179980943</v>
      </c>
      <c r="P3" s="6">
        <v>6.1172622263956811</v>
      </c>
      <c r="Q3" s="6">
        <v>4.578935656050902</v>
      </c>
      <c r="R3" s="6">
        <v>2.8486979294316512</v>
      </c>
      <c r="S3" s="6">
        <v>-0.6750107098611835</v>
      </c>
      <c r="T3" s="6">
        <v>0.33987712550343474</v>
      </c>
      <c r="U3" s="6">
        <v>-1.265563104833177</v>
      </c>
      <c r="V3" s="6">
        <v>-5.0529737455068471</v>
      </c>
      <c r="W3" s="6">
        <v>-0.80954027722731325</v>
      </c>
      <c r="X3" s="6">
        <v>2.6473234225473021</v>
      </c>
      <c r="Y3" s="6">
        <v>5.7469304741148903</v>
      </c>
      <c r="Z3" s="6">
        <v>8.7595616622305243</v>
      </c>
      <c r="AA3" s="6">
        <v>11.005110510087988</v>
      </c>
      <c r="AB3" s="6">
        <v>9.5720700042880651</v>
      </c>
      <c r="AC3" s="6">
        <v>8.7829786420190459</v>
      </c>
      <c r="AD3" s="6">
        <v>7.6217626480877101</v>
      </c>
      <c r="AE3" s="6">
        <v>7.2904652198232327</v>
      </c>
      <c r="AF3" s="6">
        <v>6.8273167022242944</v>
      </c>
      <c r="AG3" s="6">
        <v>6.4576325685854954</v>
      </c>
      <c r="AH3" s="6">
        <v>8.8594018606273437</v>
      </c>
      <c r="AI3" s="6">
        <v>3.0794584904833044</v>
      </c>
      <c r="AJ3" s="6">
        <v>7.5979097196297261</v>
      </c>
      <c r="AK3" s="6">
        <v>4.0396832083470429</v>
      </c>
      <c r="AL3" s="6">
        <v>0.62798133996871286</v>
      </c>
      <c r="AM3" s="6">
        <v>8.9563863446086742</v>
      </c>
      <c r="AN3" s="6">
        <v>5.117488936693789</v>
      </c>
      <c r="AO3" s="6">
        <v>5.0285961177536649</v>
      </c>
      <c r="AP3" s="6">
        <v>6.9855110662160058</v>
      </c>
      <c r="AQ3" s="6">
        <v>4.6196468885757724</v>
      </c>
      <c r="AR3" s="6">
        <v>6.2762338214812416</v>
      </c>
      <c r="AS3" s="6">
        <v>2.2662664071529122</v>
      </c>
      <c r="AT3" s="6">
        <v>6.7244240095336636</v>
      </c>
      <c r="AU3" s="6">
        <v>6.6652973398669104</v>
      </c>
      <c r="AV3" s="6">
        <v>3.2543975722466598</v>
      </c>
      <c r="AW3" s="6">
        <v>9.6389652776446724</v>
      </c>
      <c r="AX3" s="6">
        <v>2.430820427828067</v>
      </c>
      <c r="AY3" s="6">
        <v>0.27024577012444695</v>
      </c>
      <c r="AZ3" s="6">
        <v>-23.925239620413905</v>
      </c>
      <c r="BA3" s="10">
        <v>-3.8906388167499273</v>
      </c>
      <c r="BB3" s="10">
        <v>3.439260549867214</v>
      </c>
      <c r="BC3" s="10">
        <v>5.5730909210670774</v>
      </c>
      <c r="BD3" s="10">
        <v>36.139664619618941</v>
      </c>
      <c r="BE3" s="10">
        <v>2.8189357271258757</v>
      </c>
      <c r="BF3" s="10">
        <v>2.5722917610297031</v>
      </c>
      <c r="BG3" s="10">
        <v>5.2014511257380605</v>
      </c>
      <c r="BH3" s="10">
        <v>7.6053412289453632</v>
      </c>
    </row>
    <row r="4" spans="1:60" x14ac:dyDescent="0.2">
      <c r="A4" s="1" t="s">
        <v>31</v>
      </c>
      <c r="B4" s="1" t="s">
        <v>172</v>
      </c>
      <c r="C4" s="6">
        <v>14.373463451815866</v>
      </c>
      <c r="D4" s="6">
        <v>12.179603413526124</v>
      </c>
      <c r="E4" s="6">
        <v>4.6914705778121117</v>
      </c>
      <c r="F4" s="6">
        <v>-6.0783187242028305</v>
      </c>
      <c r="G4" s="6">
        <v>-20.910858668762174</v>
      </c>
      <c r="H4" s="6">
        <v>-21.333769081663618</v>
      </c>
      <c r="I4" s="6">
        <v>-13.002682833582014</v>
      </c>
      <c r="J4" s="6">
        <v>-0.54064268919272251</v>
      </c>
      <c r="K4" s="6">
        <v>8.1578976832832097</v>
      </c>
      <c r="L4" s="6">
        <v>12.760615276521079</v>
      </c>
      <c r="M4" s="6">
        <v>11.00200615617959</v>
      </c>
      <c r="N4" s="6">
        <v>7.3443483264655356</v>
      </c>
      <c r="O4" s="6">
        <v>11.546916386923783</v>
      </c>
      <c r="P4" s="6">
        <v>5.1459297985734196</v>
      </c>
      <c r="Q4" s="6">
        <v>1.1449251007185524</v>
      </c>
      <c r="R4" s="6">
        <v>-0.54252506788496646</v>
      </c>
      <c r="S4" s="6">
        <v>-1.957849908828905</v>
      </c>
      <c r="T4" s="6">
        <v>-2.7429918278906058</v>
      </c>
      <c r="U4" s="6">
        <v>-3.6987839416626258</v>
      </c>
      <c r="V4" s="6">
        <v>-4.1095207344291538</v>
      </c>
      <c r="W4" s="6">
        <v>-1.9189252293854651</v>
      </c>
      <c r="X4" s="6">
        <v>5.1703447563685927</v>
      </c>
      <c r="Y4" s="6">
        <v>4.4221394699317784</v>
      </c>
      <c r="Z4" s="6">
        <v>8.689804309160138</v>
      </c>
      <c r="AA4" s="6">
        <v>11.120634914393904</v>
      </c>
      <c r="AB4" s="6">
        <v>12.187980944290388</v>
      </c>
      <c r="AC4" s="6">
        <v>12.008300356260506</v>
      </c>
      <c r="AD4" s="6">
        <v>8.473751229330361</v>
      </c>
      <c r="AE4" s="6">
        <v>4.8807139247558666</v>
      </c>
      <c r="AF4" s="6">
        <v>4.4137366157829661</v>
      </c>
      <c r="AG4" s="6">
        <v>5.914419869361808</v>
      </c>
      <c r="AH4" s="6">
        <v>7.3877144959221681</v>
      </c>
      <c r="AI4" s="6">
        <v>5.2083135256422395</v>
      </c>
      <c r="AJ4" s="6">
        <v>5.3632153843765025</v>
      </c>
      <c r="AK4" s="6">
        <v>3.0943876966140351</v>
      </c>
      <c r="AL4" s="6">
        <v>0.51843530434582874</v>
      </c>
      <c r="AM4" s="6">
        <v>11.088680525756061</v>
      </c>
      <c r="AN4" s="6">
        <v>5.849976153876085</v>
      </c>
      <c r="AO4" s="6">
        <v>8.2502761589177993</v>
      </c>
      <c r="AP4" s="6">
        <v>8.5646797851847651</v>
      </c>
      <c r="AQ4" s="6">
        <v>4.9504358106024853</v>
      </c>
      <c r="AR4" s="6">
        <v>8.8519112252455301</v>
      </c>
      <c r="AS4" s="6">
        <v>6.2289446071461327</v>
      </c>
      <c r="AT4" s="6">
        <v>7.7621369355994148</v>
      </c>
      <c r="AU4" s="6">
        <v>8.3913634224658864</v>
      </c>
      <c r="AV4" s="6">
        <v>5.5716940650236637</v>
      </c>
      <c r="AW4" s="6">
        <v>11.484366751043893</v>
      </c>
      <c r="AX4" s="6">
        <v>7.4606950898503044</v>
      </c>
      <c r="AY4" s="6">
        <v>2.9087099474666758</v>
      </c>
      <c r="AZ4" s="6">
        <v>-16.29614555584449</v>
      </c>
      <c r="BA4" s="10">
        <v>-4.8008825791152816</v>
      </c>
      <c r="BB4" s="10">
        <v>2.276757297201712</v>
      </c>
      <c r="BC4" s="10">
        <v>2.4774187358616757</v>
      </c>
      <c r="BD4" s="10">
        <v>26.65778984584621</v>
      </c>
      <c r="BE4" s="10">
        <v>6.981711775296958</v>
      </c>
      <c r="BF4" s="10">
        <v>2.0065929282816199</v>
      </c>
      <c r="BG4" s="10">
        <v>8.3109896406565582</v>
      </c>
      <c r="BH4" s="10">
        <v>7.3193051017102988</v>
      </c>
    </row>
    <row r="5" spans="1:60" x14ac:dyDescent="0.2"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Z5" s="35"/>
    </row>
    <row r="6" spans="1:60" x14ac:dyDescent="0.2"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Z6" s="35"/>
    </row>
    <row r="7" spans="1:60" x14ac:dyDescent="0.2">
      <c r="A7" s="1" t="s">
        <v>66</v>
      </c>
      <c r="B7" s="1" t="s">
        <v>97</v>
      </c>
      <c r="C7" s="6">
        <f t="shared" ref="C7:AF7" si="0">+C3-C4</f>
        <v>1.5003021722623373</v>
      </c>
      <c r="D7" s="6">
        <f t="shared" si="0"/>
        <v>-1.3934452441853864</v>
      </c>
      <c r="E7" s="6">
        <f t="shared" si="0"/>
        <v>0.24646788631999073</v>
      </c>
      <c r="F7" s="6">
        <f t="shared" si="0"/>
        <v>2.6303398541982261</v>
      </c>
      <c r="G7" s="6">
        <f t="shared" si="0"/>
        <v>2.7145775204204909</v>
      </c>
      <c r="H7" s="6">
        <f t="shared" si="0"/>
        <v>6.0104489204892388</v>
      </c>
      <c r="I7" s="6">
        <f t="shared" si="0"/>
        <v>3.9513960793063632</v>
      </c>
      <c r="J7" s="6">
        <f t="shared" si="0"/>
        <v>0.8022029101765753</v>
      </c>
      <c r="K7" s="6">
        <f t="shared" si="0"/>
        <v>2.0767462182947867</v>
      </c>
      <c r="L7" s="6">
        <f t="shared" si="0"/>
        <v>0.61085813345185613</v>
      </c>
      <c r="M7" s="6">
        <f t="shared" si="0"/>
        <v>0.15929689658989332</v>
      </c>
      <c r="N7" s="6">
        <f t="shared" si="0"/>
        <v>2.469737192721368</v>
      </c>
      <c r="O7" s="6">
        <f t="shared" si="0"/>
        <v>1.3474857930571602</v>
      </c>
      <c r="P7" s="6">
        <f t="shared" si="0"/>
        <v>0.97133242782226148</v>
      </c>
      <c r="Q7" s="6">
        <f t="shared" si="0"/>
        <v>3.4340105553323497</v>
      </c>
      <c r="R7" s="6">
        <f t="shared" si="0"/>
        <v>3.3912229973166177</v>
      </c>
      <c r="S7" s="6">
        <f t="shared" si="0"/>
        <v>1.2828391989677215</v>
      </c>
      <c r="T7" s="6">
        <f t="shared" si="0"/>
        <v>3.0828689533940405</v>
      </c>
      <c r="U7" s="6">
        <f t="shared" si="0"/>
        <v>2.4332208368294488</v>
      </c>
      <c r="V7" s="6">
        <f t="shared" si="0"/>
        <v>-0.9434530110776933</v>
      </c>
      <c r="W7" s="6">
        <f t="shared" si="0"/>
        <v>1.1093849521581518</v>
      </c>
      <c r="X7" s="6">
        <f t="shared" si="0"/>
        <v>-2.5230213338212906</v>
      </c>
      <c r="Y7" s="6">
        <f t="shared" si="0"/>
        <v>1.3247910041831119</v>
      </c>
      <c r="Z7" s="6">
        <f t="shared" si="0"/>
        <v>6.975735307038633E-2</v>
      </c>
      <c r="AA7" s="6">
        <f t="shared" si="0"/>
        <v>-0.1155244043059156</v>
      </c>
      <c r="AB7" s="6">
        <f t="shared" si="0"/>
        <v>-2.6159109400023226</v>
      </c>
      <c r="AC7" s="6">
        <f t="shared" si="0"/>
        <v>-3.2253217142414599</v>
      </c>
      <c r="AD7" s="6">
        <f t="shared" si="0"/>
        <v>-0.85198858124265087</v>
      </c>
      <c r="AE7" s="6">
        <f t="shared" si="0"/>
        <v>2.4097512950673661</v>
      </c>
      <c r="AF7" s="6">
        <f t="shared" si="0"/>
        <v>2.4135800864413284</v>
      </c>
      <c r="AG7" s="6">
        <f t="shared" ref="AG7:BA7" si="1">+AG3-AG4</f>
        <v>0.54321269922368742</v>
      </c>
      <c r="AH7" s="6">
        <f t="shared" si="1"/>
        <v>1.4716873647051756</v>
      </c>
      <c r="AI7" s="6">
        <f t="shared" si="1"/>
        <v>-2.128855035158935</v>
      </c>
      <c r="AJ7" s="6">
        <f t="shared" si="1"/>
        <v>2.2346943352532236</v>
      </c>
      <c r="AK7" s="6">
        <f t="shared" si="1"/>
        <v>0.94529551173300774</v>
      </c>
      <c r="AL7" s="6">
        <f t="shared" si="1"/>
        <v>0.10954603562288412</v>
      </c>
      <c r="AM7" s="6">
        <f t="shared" si="1"/>
        <v>-2.1322941811473868</v>
      </c>
      <c r="AN7" s="6">
        <f t="shared" si="1"/>
        <v>-0.73248721718229604</v>
      </c>
      <c r="AO7" s="6">
        <f t="shared" si="1"/>
        <v>-3.2216800411641344</v>
      </c>
      <c r="AP7" s="6">
        <f t="shared" si="1"/>
        <v>-1.5791687189687593</v>
      </c>
      <c r="AQ7" s="6">
        <f t="shared" si="1"/>
        <v>-0.33078892202671284</v>
      </c>
      <c r="AR7" s="6">
        <f t="shared" si="1"/>
        <v>-2.5756774037642884</v>
      </c>
      <c r="AS7" s="6">
        <f t="shared" si="1"/>
        <v>-3.9626781999932206</v>
      </c>
      <c r="AT7" s="6">
        <f t="shared" si="1"/>
        <v>-1.0377129260657512</v>
      </c>
      <c r="AU7" s="6">
        <f t="shared" si="1"/>
        <v>-1.726066082598976</v>
      </c>
      <c r="AV7" s="6">
        <f t="shared" si="1"/>
        <v>-2.3172964927770039</v>
      </c>
      <c r="AW7" s="6">
        <f t="shared" si="1"/>
        <v>-1.845401473399221</v>
      </c>
      <c r="AX7" s="6">
        <f t="shared" si="1"/>
        <v>-5.0298746620222374</v>
      </c>
      <c r="AY7" s="6">
        <f t="shared" si="1"/>
        <v>-2.6384641773422288</v>
      </c>
      <c r="AZ7" s="6">
        <f t="shared" si="1"/>
        <v>-7.629094064569415</v>
      </c>
      <c r="BA7" s="6">
        <f t="shared" si="1"/>
        <v>0.91024376236535431</v>
      </c>
      <c r="BB7" s="6">
        <f t="shared" ref="BB7:BH7" si="2">+BB3-BB4</f>
        <v>1.1625032526655019</v>
      </c>
      <c r="BC7" s="6">
        <f t="shared" si="2"/>
        <v>3.0956721852054017</v>
      </c>
      <c r="BD7" s="6">
        <f t="shared" si="2"/>
        <v>9.4818747737727307</v>
      </c>
      <c r="BE7" s="6">
        <f t="shared" si="2"/>
        <v>-4.1627760481710823</v>
      </c>
      <c r="BF7" s="6">
        <f t="shared" si="2"/>
        <v>0.56569883274808319</v>
      </c>
      <c r="BG7" s="6">
        <f t="shared" si="2"/>
        <v>-3.1095385149184978</v>
      </c>
      <c r="BH7" s="6">
        <f t="shared" si="2"/>
        <v>0.28603612723506444</v>
      </c>
    </row>
    <row r="8" spans="1:60" x14ac:dyDescent="0.2">
      <c r="BD8" s="35"/>
    </row>
    <row r="9" spans="1:60" x14ac:dyDescent="0.2">
      <c r="AV9" s="6"/>
      <c r="BD9" s="35"/>
    </row>
    <row r="10" spans="1:60" x14ac:dyDescent="0.2">
      <c r="AV10" s="6"/>
      <c r="BD10" s="35"/>
    </row>
  </sheetData>
  <phoneticPr fontId="32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>
    <tabColor theme="9" tint="-0.499984740745262"/>
  </sheetPr>
  <dimension ref="A1:BH8"/>
  <sheetViews>
    <sheetView showGridLines="0" zoomScaleNormal="100" workbookViewId="0">
      <pane xSplit="2" ySplit="2" topLeftCell="AY3" activePane="bottomRight" state="frozen"/>
      <selection activeCell="AX21" sqref="AX21"/>
      <selection pane="topRight" activeCell="AX21" sqref="AX21"/>
      <selection pane="bottomLeft" activeCell="AX21" sqref="AX21"/>
      <selection pane="bottomRight" activeCell="AX13" sqref="AX13"/>
    </sheetView>
  </sheetViews>
  <sheetFormatPr defaultColWidth="9.140625" defaultRowHeight="12" x14ac:dyDescent="0.2"/>
  <cols>
    <col min="1" max="1" width="38.42578125" style="1" customWidth="1"/>
    <col min="2" max="2" width="30.140625" style="1" customWidth="1"/>
    <col min="3" max="16384" width="9.140625" style="1"/>
  </cols>
  <sheetData>
    <row r="1" spans="1:60" x14ac:dyDescent="0.2">
      <c r="A1" s="43" t="s">
        <v>186</v>
      </c>
      <c r="B1" s="13"/>
      <c r="C1" s="1" t="str">
        <f>'1. adat'!F1</f>
        <v>2008. I.</v>
      </c>
      <c r="D1" s="1" t="str">
        <f>'1. adat'!G1</f>
        <v>II.</v>
      </c>
      <c r="E1" s="1" t="str">
        <f>'1. adat'!H1</f>
        <v>III.</v>
      </c>
      <c r="F1" s="1" t="str">
        <f>'1. adat'!I1</f>
        <v>IV.</v>
      </c>
      <c r="G1" s="1" t="str">
        <f>'1. adat'!J1</f>
        <v>2009. I.</v>
      </c>
      <c r="H1" s="1" t="str">
        <f>'1. adat'!K1</f>
        <v>II.</v>
      </c>
      <c r="I1" s="1" t="str">
        <f>'1. adat'!L1</f>
        <v>III.</v>
      </c>
      <c r="J1" s="1" t="str">
        <f>'1. adat'!M1</f>
        <v>IV.</v>
      </c>
      <c r="K1" s="1" t="str">
        <f>'1. adat'!N1</f>
        <v>2010. I.</v>
      </c>
      <c r="L1" s="1" t="str">
        <f>'1. adat'!O1</f>
        <v>II.</v>
      </c>
      <c r="M1" s="1" t="str">
        <f>'1. adat'!P1</f>
        <v>III.</v>
      </c>
      <c r="N1" s="1" t="str">
        <f>'1. adat'!Q1</f>
        <v>IV.</v>
      </c>
      <c r="O1" s="1" t="str">
        <f>'1. adat'!R1</f>
        <v>2011. I.</v>
      </c>
      <c r="P1" s="1" t="str">
        <f>'1. adat'!S1</f>
        <v>II.</v>
      </c>
      <c r="Q1" s="1" t="str">
        <f>'1. adat'!T1</f>
        <v>III.</v>
      </c>
      <c r="R1" s="1" t="str">
        <f>'1. adat'!U1</f>
        <v>IV.</v>
      </c>
      <c r="S1" s="1" t="str">
        <f>'1. adat'!V1</f>
        <v>2012. I.</v>
      </c>
      <c r="T1" s="1" t="str">
        <f>'1. adat'!W1</f>
        <v>II.</v>
      </c>
      <c r="U1" s="1" t="str">
        <f>'1. adat'!X1</f>
        <v>III.</v>
      </c>
      <c r="V1" s="1" t="str">
        <f>'1. adat'!Y1</f>
        <v>IV.</v>
      </c>
      <c r="W1" s="1" t="str">
        <f>'1. adat'!Z1</f>
        <v>2013. I.</v>
      </c>
      <c r="X1" s="1" t="str">
        <f>'1. adat'!AA1</f>
        <v>II.</v>
      </c>
      <c r="Y1" s="1" t="str">
        <f>'1. adat'!AB1</f>
        <v>III.</v>
      </c>
      <c r="Z1" s="1" t="str">
        <f>'1. adat'!AC1</f>
        <v>IV.</v>
      </c>
      <c r="AA1" s="1" t="str">
        <f>'1. adat'!AD1</f>
        <v>2014. I.</v>
      </c>
      <c r="AB1" s="1" t="str">
        <f>'1. adat'!AE1</f>
        <v>II.</v>
      </c>
      <c r="AC1" s="1" t="str">
        <f>'1. adat'!AF1</f>
        <v>III.</v>
      </c>
      <c r="AD1" s="1" t="str">
        <f>'1. adat'!AG1</f>
        <v>IV.</v>
      </c>
      <c r="AE1" s="1" t="str">
        <f>'1. adat'!AH1</f>
        <v>2015. I.</v>
      </c>
      <c r="AF1" s="1" t="str">
        <f>'1. adat'!AI1</f>
        <v>II.</v>
      </c>
      <c r="AG1" s="1" t="str">
        <f>'1. adat'!AJ1</f>
        <v>III.</v>
      </c>
      <c r="AH1" s="1" t="str">
        <f>'1. adat'!AK1</f>
        <v>IV.</v>
      </c>
      <c r="AI1" s="1" t="str">
        <f>'1. adat'!AL1</f>
        <v>2016. I.</v>
      </c>
      <c r="AJ1" s="1" t="str">
        <f>'1. adat'!AM1</f>
        <v>II.</v>
      </c>
      <c r="AK1" s="1" t="str">
        <f>'1. adat'!AN1</f>
        <v>III.</v>
      </c>
      <c r="AL1" s="1" t="str">
        <f>'1. adat'!AO1</f>
        <v>IV.</v>
      </c>
      <c r="AM1" s="1" t="str">
        <f>'1. adat'!AP1</f>
        <v>2017. I.</v>
      </c>
      <c r="AN1" s="1" t="str">
        <f>'1. adat'!AQ1</f>
        <v>II.</v>
      </c>
      <c r="AO1" s="1" t="str">
        <f>'1. adat'!AR1</f>
        <v>III.</v>
      </c>
      <c r="AP1" s="1" t="str">
        <f>'1. adat'!AS1</f>
        <v>IV.</v>
      </c>
      <c r="AQ1" s="1" t="str">
        <f>'1. adat'!AT1</f>
        <v>2018. I.</v>
      </c>
      <c r="AR1" s="1" t="str">
        <f>'1. adat'!AU1</f>
        <v>II.</v>
      </c>
      <c r="AS1" s="1" t="str">
        <f>'1. adat'!AV1</f>
        <v>III.</v>
      </c>
      <c r="AT1" s="1" t="str">
        <f>'1. adat'!AW1</f>
        <v>IV.</v>
      </c>
      <c r="AU1" s="1" t="str">
        <f>'1. adat'!AX1</f>
        <v>2019. I.</v>
      </c>
      <c r="AV1" s="1" t="str">
        <f>'1. adat'!AY1</f>
        <v>II.</v>
      </c>
      <c r="AW1" s="1" t="str">
        <f>'1. adat'!AZ1</f>
        <v>III.</v>
      </c>
      <c r="AX1" s="1" t="str">
        <f>'1. adat'!BA1</f>
        <v>IV.</v>
      </c>
      <c r="AY1" s="1" t="str">
        <f>'1. adat'!BB1</f>
        <v>2020. I.</v>
      </c>
      <c r="AZ1" s="1" t="str">
        <f>'1. adat'!BC1</f>
        <v>II.</v>
      </c>
      <c r="BA1" s="1" t="str">
        <f>'1. adat'!BD1</f>
        <v>III.</v>
      </c>
      <c r="BB1" s="1" t="str">
        <f>'1. adat'!BE1</f>
        <v>IV.</v>
      </c>
      <c r="BC1" s="1" t="str">
        <f>'1. adat'!BF1</f>
        <v>2021. I.</v>
      </c>
      <c r="BD1" s="1" t="str">
        <f>'1. adat'!BG1</f>
        <v>II.</v>
      </c>
      <c r="BE1" s="1" t="str">
        <f>'1. adat'!BH1</f>
        <v>III.</v>
      </c>
      <c r="BF1" s="1" t="str">
        <f>'1. adat'!BI1</f>
        <v>IV.</v>
      </c>
      <c r="BG1" s="1" t="str">
        <f>'1. adat'!BJ1</f>
        <v>2022. I.</v>
      </c>
      <c r="BH1" s="1" t="str">
        <f>'1. adat'!BK1</f>
        <v>II.</v>
      </c>
    </row>
    <row r="2" spans="1:60" x14ac:dyDescent="0.2">
      <c r="C2" s="1" t="str">
        <f>'1. adat'!F2</f>
        <v>2008 Q1</v>
      </c>
      <c r="D2" s="1" t="str">
        <f>'1. adat'!G2</f>
        <v>Q2</v>
      </c>
      <c r="E2" s="1" t="str">
        <f>'1. adat'!H2</f>
        <v>Q3</v>
      </c>
      <c r="F2" s="1" t="str">
        <f>'1. adat'!I2</f>
        <v>Q4</v>
      </c>
      <c r="G2" s="1" t="str">
        <f>'1. adat'!J2</f>
        <v>2009 Q1</v>
      </c>
      <c r="H2" s="1" t="str">
        <f>'1. adat'!K2</f>
        <v>Q2</v>
      </c>
      <c r="I2" s="1" t="str">
        <f>'1. adat'!L2</f>
        <v>Q3</v>
      </c>
      <c r="J2" s="1" t="str">
        <f>'1. adat'!M2</f>
        <v>Q4</v>
      </c>
      <c r="K2" s="1" t="str">
        <f>'1. adat'!N2</f>
        <v>2010 Q1</v>
      </c>
      <c r="L2" s="1" t="str">
        <f>'1. adat'!O2</f>
        <v>Q2</v>
      </c>
      <c r="M2" s="1" t="str">
        <f>'1. adat'!P2</f>
        <v>Q3</v>
      </c>
      <c r="N2" s="1" t="str">
        <f>'1. adat'!Q2</f>
        <v>Q4</v>
      </c>
      <c r="O2" s="1" t="str">
        <f>'1. adat'!R2</f>
        <v>2011 Q1</v>
      </c>
      <c r="P2" s="1" t="str">
        <f>'1. adat'!S2</f>
        <v>Q2</v>
      </c>
      <c r="Q2" s="1" t="str">
        <f>'1. adat'!T2</f>
        <v>Q3</v>
      </c>
      <c r="R2" s="1" t="str">
        <f>'1. adat'!U2</f>
        <v>Q4</v>
      </c>
      <c r="S2" s="1" t="str">
        <f>'1. adat'!V2</f>
        <v>2012 Q1</v>
      </c>
      <c r="T2" s="1" t="str">
        <f>'1. adat'!W2</f>
        <v>Q2</v>
      </c>
      <c r="U2" s="1" t="str">
        <f>'1. adat'!X2</f>
        <v>Q3</v>
      </c>
      <c r="V2" s="1" t="str">
        <f>'1. adat'!Y2</f>
        <v>Q4</v>
      </c>
      <c r="W2" s="1" t="str">
        <f>'1. adat'!Z2</f>
        <v>2013 Q1</v>
      </c>
      <c r="X2" s="1" t="str">
        <f>'1. adat'!AA2</f>
        <v>Q2</v>
      </c>
      <c r="Y2" s="1" t="str">
        <f>'1. adat'!AB2</f>
        <v>Q3</v>
      </c>
      <c r="Z2" s="1" t="str">
        <f>'1. adat'!AC2</f>
        <v>Q4</v>
      </c>
      <c r="AA2" s="1" t="str">
        <f>'1. adat'!AD2</f>
        <v>2014 Q1</v>
      </c>
      <c r="AB2" s="1" t="str">
        <f>'1. adat'!AE2</f>
        <v>Q2</v>
      </c>
      <c r="AC2" s="1" t="str">
        <f>'1. adat'!AF2</f>
        <v>Q3</v>
      </c>
      <c r="AD2" s="1" t="str">
        <f>'1. adat'!AG2</f>
        <v>Q4</v>
      </c>
      <c r="AE2" s="1" t="str">
        <f>'1. adat'!AH2</f>
        <v>2015 Q1</v>
      </c>
      <c r="AF2" s="1" t="str">
        <f>'1. adat'!AI2</f>
        <v>Q2</v>
      </c>
      <c r="AG2" s="1" t="str">
        <f>'1. adat'!AJ2</f>
        <v>Q3</v>
      </c>
      <c r="AH2" s="1" t="str">
        <f>'1. adat'!AK2</f>
        <v>Q4</v>
      </c>
      <c r="AI2" s="1" t="str">
        <f>'1. adat'!AL2</f>
        <v>2016 Q1</v>
      </c>
      <c r="AJ2" s="1" t="str">
        <f>'1. adat'!AM2</f>
        <v>Q2</v>
      </c>
      <c r="AK2" s="1" t="str">
        <f>'1. adat'!AN2</f>
        <v>Q3</v>
      </c>
      <c r="AL2" s="1" t="str">
        <f>'1. adat'!AO2</f>
        <v>Q4</v>
      </c>
      <c r="AM2" s="1" t="str">
        <f>'1. adat'!AP2</f>
        <v>2017 Q1</v>
      </c>
      <c r="AN2" s="1" t="str">
        <f>'1. adat'!AQ2</f>
        <v>Q2</v>
      </c>
      <c r="AO2" s="1" t="str">
        <f>'1. adat'!AR2</f>
        <v>Q3</v>
      </c>
      <c r="AP2" s="1" t="str">
        <f>'1. adat'!AS2</f>
        <v>Q4</v>
      </c>
      <c r="AQ2" s="1" t="str">
        <f>'1. adat'!AT2</f>
        <v>2018 Q1</v>
      </c>
      <c r="AR2" s="1" t="str">
        <f>'1. adat'!AU2</f>
        <v>Q2</v>
      </c>
      <c r="AS2" s="1" t="str">
        <f>'1. adat'!AV2</f>
        <v>Q3</v>
      </c>
      <c r="AT2" s="1" t="str">
        <f>'1. adat'!AW2</f>
        <v>Q4</v>
      </c>
      <c r="AU2" s="1" t="str">
        <f>'1. adat'!AX2</f>
        <v>2019 Q1</v>
      </c>
      <c r="AV2" s="1" t="str">
        <f>'1. adat'!AY2</f>
        <v>Q2</v>
      </c>
      <c r="AW2" s="1" t="str">
        <f>'1. adat'!AZ2</f>
        <v>Q3</v>
      </c>
      <c r="AX2" s="1" t="str">
        <f>'1. adat'!BA2</f>
        <v>Q4</v>
      </c>
      <c r="AY2" s="1" t="str">
        <f>'1. adat'!BB2</f>
        <v>2020 Q1</v>
      </c>
      <c r="AZ2" s="1" t="str">
        <f>'1. adat'!BC2</f>
        <v>Q2</v>
      </c>
      <c r="BA2" s="1" t="str">
        <f>'1. adat'!BD2</f>
        <v>Q3</v>
      </c>
      <c r="BB2" s="1" t="str">
        <f>'1. adat'!BE2</f>
        <v>Q4</v>
      </c>
      <c r="BC2" s="1" t="str">
        <f>'1. adat'!BF2</f>
        <v>2021 Q1</v>
      </c>
      <c r="BD2" s="1" t="str">
        <f>'1. adat'!BG2</f>
        <v>Q2</v>
      </c>
      <c r="BE2" s="1" t="str">
        <f>'1. adat'!BH2</f>
        <v>Q3</v>
      </c>
      <c r="BF2" s="1" t="str">
        <f>'1. adat'!BI2</f>
        <v>Q4</v>
      </c>
      <c r="BG2" s="1" t="str">
        <f>'1. adat'!BJ2</f>
        <v>2022 Q1</v>
      </c>
      <c r="BH2" s="1" t="str">
        <f>'1. adat'!BK2</f>
        <v>Q2</v>
      </c>
    </row>
    <row r="3" spans="1:60" x14ac:dyDescent="0.2">
      <c r="A3" s="13" t="s">
        <v>51</v>
      </c>
      <c r="B3" s="1" t="s">
        <v>101</v>
      </c>
      <c r="C3" s="14">
        <v>0.65213469688136172</v>
      </c>
      <c r="D3" s="14">
        <v>3.7068918408531317</v>
      </c>
      <c r="E3" s="14">
        <v>1.7572488479570723</v>
      </c>
      <c r="F3" s="14">
        <v>-4.2242511516896997</v>
      </c>
      <c r="G3" s="14">
        <v>-9.3905890243930941</v>
      </c>
      <c r="H3" s="14">
        <v>-12.837432338666659</v>
      </c>
      <c r="I3" s="14">
        <v>-10.470606446948821</v>
      </c>
      <c r="J3" s="14">
        <v>-4.6563054510945676</v>
      </c>
      <c r="K3" s="14">
        <v>-2.0618733764142689</v>
      </c>
      <c r="L3" s="14">
        <v>-0.24670919544796277</v>
      </c>
      <c r="M3" s="14">
        <v>1.1608451676876399</v>
      </c>
      <c r="N3" s="14">
        <v>-0.16367155787190768</v>
      </c>
      <c r="O3" s="14">
        <v>1.2249535642625347</v>
      </c>
      <c r="P3" s="14">
        <v>0.40390846636391586</v>
      </c>
      <c r="Q3" s="14">
        <v>-1.6362022392547289</v>
      </c>
      <c r="R3" s="14">
        <v>-0.75534712024139594</v>
      </c>
      <c r="S3" s="14">
        <v>-1.1493066378348686</v>
      </c>
      <c r="T3" s="14">
        <v>-3.8929969668149766</v>
      </c>
      <c r="U3" s="14">
        <v>-3.1904939345008927</v>
      </c>
      <c r="V3" s="14">
        <v>-1.5447394294536849</v>
      </c>
      <c r="W3" s="14">
        <v>-1.8108506743753452</v>
      </c>
      <c r="X3" s="14">
        <v>3.3838680189207366</v>
      </c>
      <c r="Y3" s="14">
        <v>1.4693744012590741</v>
      </c>
      <c r="Z3" s="14">
        <v>3.2839653759051401</v>
      </c>
      <c r="AA3" s="14">
        <v>4.011772101024917</v>
      </c>
      <c r="AB3" s="14">
        <v>6.5827369022030382</v>
      </c>
      <c r="AC3" s="14">
        <v>6.2539579511484646</v>
      </c>
      <c r="AD3" s="14">
        <v>4.3784963782949262</v>
      </c>
      <c r="AE3" s="14">
        <v>2.1560404340167167</v>
      </c>
      <c r="AF3" s="14">
        <v>1.1356574836550948</v>
      </c>
      <c r="AG3" s="14">
        <v>2.3811684251602685</v>
      </c>
      <c r="AH3" s="14">
        <v>2.3795344831236918</v>
      </c>
      <c r="AI3" s="14">
        <v>2.9186565898023105</v>
      </c>
      <c r="AJ3" s="14">
        <v>0.80899142020736292</v>
      </c>
      <c r="AK3" s="14">
        <v>1.569735849275915</v>
      </c>
      <c r="AL3" s="14">
        <v>1.8954475129879853</v>
      </c>
      <c r="AM3" s="14">
        <v>6.168822954777113</v>
      </c>
      <c r="AN3" s="14">
        <v>4.157624986070303</v>
      </c>
      <c r="AO3" s="14">
        <v>6.8594561938720773</v>
      </c>
      <c r="AP3" s="14">
        <v>5.6281242062976986</v>
      </c>
      <c r="AQ3" s="14">
        <v>5.377657879676633</v>
      </c>
      <c r="AR3" s="14">
        <v>7.5933975309316253</v>
      </c>
      <c r="AS3" s="14">
        <v>8.9899571667758238</v>
      </c>
      <c r="AT3" s="14">
        <v>6.1735423633031417</v>
      </c>
      <c r="AU3" s="14">
        <v>6.5361007558291959</v>
      </c>
      <c r="AV3" s="14">
        <v>6.5783123355220425</v>
      </c>
      <c r="AW3" s="14">
        <v>5.9602013880999181</v>
      </c>
      <c r="AX3" s="14">
        <v>8.1254567732990353</v>
      </c>
      <c r="AY3" s="14">
        <v>4.6788368622518277</v>
      </c>
      <c r="AZ3" s="14">
        <v>-5.9859373338302504</v>
      </c>
      <c r="BA3" s="14">
        <v>-4.8427275580335021</v>
      </c>
      <c r="BB3" s="14">
        <v>-3.6860288708516578</v>
      </c>
      <c r="BC3" s="14">
        <v>-4.9569797241521911</v>
      </c>
      <c r="BD3" s="14">
        <v>11.379930960495031</v>
      </c>
      <c r="BE3" s="14">
        <v>9.596262128890487</v>
      </c>
      <c r="BF3" s="14">
        <v>6.7703730546861465</v>
      </c>
      <c r="BG3" s="14">
        <v>11.546679550080711</v>
      </c>
      <c r="BH3" s="14">
        <v>6.2413691892467114</v>
      </c>
    </row>
    <row r="4" spans="1:60" x14ac:dyDescent="0.2">
      <c r="A4" s="13" t="s">
        <v>52</v>
      </c>
      <c r="B4" s="13" t="s">
        <v>179</v>
      </c>
      <c r="C4" s="14">
        <v>0.93410565039635385</v>
      </c>
      <c r="D4" s="14">
        <v>-0.90071257411418371</v>
      </c>
      <c r="E4" s="14">
        <v>0.17907546951883055</v>
      </c>
      <c r="F4" s="14">
        <v>1.8533349143726885</v>
      </c>
      <c r="G4" s="14">
        <v>2.1308701196202544</v>
      </c>
      <c r="H4" s="14">
        <v>4.4996412522185754</v>
      </c>
      <c r="I4" s="14">
        <v>2.7106185842826407</v>
      </c>
      <c r="J4" s="14">
        <v>0.53462598659755112</v>
      </c>
      <c r="K4" s="14">
        <v>1.6527764214377505</v>
      </c>
      <c r="L4" s="14">
        <v>0.95621398077572961</v>
      </c>
      <c r="M4" s="14">
        <v>0.48138948596386033</v>
      </c>
      <c r="N4" s="14">
        <v>1.8433104819358022</v>
      </c>
      <c r="O4" s="14">
        <v>1.5148742035436278</v>
      </c>
      <c r="P4" s="14">
        <v>1.0001156166264635</v>
      </c>
      <c r="Q4" s="14">
        <v>2.6251853632629274</v>
      </c>
      <c r="R4" s="14">
        <v>2.5493247787065774</v>
      </c>
      <c r="S4" s="14">
        <v>0.98199846911643063</v>
      </c>
      <c r="T4" s="14">
        <v>2.2641586541987202</v>
      </c>
      <c r="U4" s="14">
        <v>1.654803520323453</v>
      </c>
      <c r="V4" s="14">
        <v>-0.95420063989494264</v>
      </c>
      <c r="W4" s="14">
        <v>0.81252958910342266</v>
      </c>
      <c r="X4" s="14">
        <v>-1.5825324222782373</v>
      </c>
      <c r="Y4" s="14">
        <v>1.3852343539100196</v>
      </c>
      <c r="Z4" s="14">
        <v>0.474200991691413</v>
      </c>
      <c r="AA4" s="14">
        <v>0.71663975184897921</v>
      </c>
      <c r="AB4" s="14">
        <v>-1.2935638316452749</v>
      </c>
      <c r="AC4" s="14">
        <v>-1.4656988850458814</v>
      </c>
      <c r="AD4" s="14">
        <v>-0.22795710706624869</v>
      </c>
      <c r="AE4" s="14">
        <v>2.5391569418121787</v>
      </c>
      <c r="AF4" s="14">
        <v>2.2818433505750111</v>
      </c>
      <c r="AG4" s="14">
        <v>0.89433392104218468</v>
      </c>
      <c r="AH4" s="14">
        <v>1.5385597949910599</v>
      </c>
      <c r="AI4" s="14">
        <v>-1.4508902085391879</v>
      </c>
      <c r="AJ4" s="14">
        <v>2.3509717100015117</v>
      </c>
      <c r="AK4" s="14">
        <v>1.065732578934907</v>
      </c>
      <c r="AL4" s="14">
        <v>0.12408039126165979</v>
      </c>
      <c r="AM4" s="14">
        <v>-1.0872556411105438</v>
      </c>
      <c r="AN4" s="14">
        <v>-0.1232489052732582</v>
      </c>
      <c r="AO4" s="14">
        <v>-2.0816963913087272</v>
      </c>
      <c r="AP4" s="14">
        <v>-0.80164469862386822</v>
      </c>
      <c r="AQ4" s="14">
        <v>1.5320976240681383E-2</v>
      </c>
      <c r="AR4" s="14">
        <v>-1.6023812506260324</v>
      </c>
      <c r="AS4" s="14">
        <v>-3.085275505101452</v>
      </c>
      <c r="AT4" s="14">
        <v>-0.49775869077207924</v>
      </c>
      <c r="AU4" s="14">
        <v>-1.1325574413914075</v>
      </c>
      <c r="AV4" s="14">
        <v>-1.7831639168831415</v>
      </c>
      <c r="AW4" s="14">
        <v>-1.1965397739442685</v>
      </c>
      <c r="AX4" s="14">
        <v>-4.0317595152335901</v>
      </c>
      <c r="AY4" s="14">
        <v>-2.4599830578696169</v>
      </c>
      <c r="AZ4" s="14">
        <v>-7.8632919350325254</v>
      </c>
      <c r="BA4" s="14">
        <v>0.71740922863710332</v>
      </c>
      <c r="BB4" s="14">
        <v>0.99487868318898309</v>
      </c>
      <c r="BC4" s="14">
        <v>3.0682286473032541</v>
      </c>
      <c r="BD4" s="14">
        <v>6.7571235133025374</v>
      </c>
      <c r="BE4" s="14">
        <v>-3.5337154065522487</v>
      </c>
      <c r="BF4" s="14">
        <v>0.53758245349974842</v>
      </c>
      <c r="BG4" s="14">
        <v>-2.7660224634525372</v>
      </c>
      <c r="BH4" s="14">
        <v>0.47765884956090848</v>
      </c>
    </row>
    <row r="7" spans="1:60" x14ac:dyDescent="0.2">
      <c r="A7" s="13"/>
      <c r="B7" s="13"/>
    </row>
    <row r="8" spans="1:60" x14ac:dyDescent="0.2">
      <c r="A8" s="13"/>
      <c r="B8" s="13"/>
    </row>
  </sheetData>
  <phoneticPr fontId="32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4">
    <tabColor theme="9" tint="-0.499984740745262"/>
  </sheetPr>
  <dimension ref="A1:BJ9"/>
  <sheetViews>
    <sheetView showGridLines="0" zoomScale="110" zoomScaleNormal="110" workbookViewId="0">
      <pane xSplit="2" ySplit="2" topLeftCell="AZ3" activePane="bottomRight" state="frozen"/>
      <selection activeCell="AX21" sqref="AX21"/>
      <selection pane="topRight" activeCell="AX21" sqref="AX21"/>
      <selection pane="bottomLeft" activeCell="AX21" sqref="AX21"/>
      <selection pane="bottomRight" activeCell="BJ22" sqref="BJ22"/>
    </sheetView>
  </sheetViews>
  <sheetFormatPr defaultColWidth="9.140625" defaultRowHeight="12" x14ac:dyDescent="0.2"/>
  <cols>
    <col min="1" max="1" width="35.7109375" style="1" bestFit="1" customWidth="1"/>
    <col min="2" max="2" width="26.140625" style="1" customWidth="1"/>
    <col min="3" max="25" width="9.85546875" style="1" bestFit="1" customWidth="1"/>
    <col min="26" max="58" width="9.140625" style="1"/>
    <col min="59" max="59" width="9.140625" style="1" customWidth="1"/>
    <col min="60" max="16384" width="9.140625" style="1"/>
  </cols>
  <sheetData>
    <row r="1" spans="1:62" x14ac:dyDescent="0.2">
      <c r="A1" s="44" t="s">
        <v>188</v>
      </c>
      <c r="C1" s="1" t="str">
        <f>'1. adat'!F1</f>
        <v>2008. I.</v>
      </c>
      <c r="D1" s="1" t="str">
        <f>'1. adat'!G1</f>
        <v>II.</v>
      </c>
      <c r="E1" s="1" t="str">
        <f>'1. adat'!H1</f>
        <v>III.</v>
      </c>
      <c r="F1" s="1" t="str">
        <f>'1. adat'!I1</f>
        <v>IV.</v>
      </c>
      <c r="G1" s="1" t="str">
        <f>'1. adat'!J1</f>
        <v>2009. I.</v>
      </c>
      <c r="H1" s="1" t="str">
        <f>'1. adat'!K1</f>
        <v>II.</v>
      </c>
      <c r="I1" s="1" t="str">
        <f>'1. adat'!L1</f>
        <v>III.</v>
      </c>
      <c r="J1" s="1" t="str">
        <f>'1. adat'!M1</f>
        <v>IV.</v>
      </c>
      <c r="K1" s="1" t="str">
        <f>'1. adat'!N1</f>
        <v>2010. I.</v>
      </c>
      <c r="L1" s="1" t="str">
        <f>'1. adat'!O1</f>
        <v>II.</v>
      </c>
      <c r="M1" s="1" t="str">
        <f>'1. adat'!P1</f>
        <v>III.</v>
      </c>
      <c r="N1" s="1" t="str">
        <f>'1. adat'!Q1</f>
        <v>IV.</v>
      </c>
      <c r="O1" s="1" t="str">
        <f>'1. adat'!R1</f>
        <v>2011. I.</v>
      </c>
      <c r="P1" s="1" t="str">
        <f>'1. adat'!S1</f>
        <v>II.</v>
      </c>
      <c r="Q1" s="1" t="str">
        <f>'1. adat'!T1</f>
        <v>III.</v>
      </c>
      <c r="R1" s="1" t="str">
        <f>'1. adat'!U1</f>
        <v>IV.</v>
      </c>
      <c r="S1" s="1" t="str">
        <f>'1. adat'!V1</f>
        <v>2012. I.</v>
      </c>
      <c r="T1" s="1" t="str">
        <f>'1. adat'!W1</f>
        <v>II.</v>
      </c>
      <c r="U1" s="1" t="str">
        <f>'1. adat'!X1</f>
        <v>III.</v>
      </c>
      <c r="V1" s="1" t="str">
        <f>'1. adat'!Y1</f>
        <v>IV.</v>
      </c>
      <c r="W1" s="1" t="str">
        <f>'1. adat'!Z1</f>
        <v>2013. I.</v>
      </c>
      <c r="X1" s="1" t="str">
        <f>'1. adat'!AA1</f>
        <v>II.</v>
      </c>
      <c r="Y1" s="1" t="str">
        <f>'1. adat'!AB1</f>
        <v>III.</v>
      </c>
      <c r="Z1" s="1" t="str">
        <f>'1. adat'!AC1</f>
        <v>IV.</v>
      </c>
      <c r="AA1" s="1" t="str">
        <f>'1. adat'!AD1</f>
        <v>2014. I.</v>
      </c>
      <c r="AB1" s="1" t="str">
        <f>'1. adat'!AE1</f>
        <v>II.</v>
      </c>
      <c r="AC1" s="1" t="str">
        <f>'1. adat'!AF1</f>
        <v>III.</v>
      </c>
      <c r="AD1" s="1" t="str">
        <f>'1. adat'!AG1</f>
        <v>IV.</v>
      </c>
      <c r="AE1" s="1" t="str">
        <f>'1. adat'!AH1</f>
        <v>2015. I.</v>
      </c>
      <c r="AF1" s="1" t="str">
        <f>'1. adat'!AI1</f>
        <v>II.</v>
      </c>
      <c r="AG1" s="1" t="str">
        <f>'1. adat'!AJ1</f>
        <v>III.</v>
      </c>
      <c r="AH1" s="1" t="str">
        <f>'1. adat'!AK1</f>
        <v>IV.</v>
      </c>
      <c r="AI1" s="1" t="str">
        <f>'1. adat'!AL1</f>
        <v>2016. I.</v>
      </c>
      <c r="AJ1" s="1" t="str">
        <f>'1. adat'!AM1</f>
        <v>II.</v>
      </c>
      <c r="AK1" s="1" t="str">
        <f>'1. adat'!AN1</f>
        <v>III.</v>
      </c>
      <c r="AL1" s="1" t="str">
        <f>'1. adat'!AO1</f>
        <v>IV.</v>
      </c>
      <c r="AM1" s="1" t="str">
        <f>'1. adat'!AP1</f>
        <v>2017. I.</v>
      </c>
      <c r="AN1" s="1" t="str">
        <f>'1. adat'!AQ1</f>
        <v>II.</v>
      </c>
      <c r="AO1" s="1" t="str">
        <f>'1. adat'!AR1</f>
        <v>III.</v>
      </c>
      <c r="AP1" s="1" t="str">
        <f>'1. adat'!AS1</f>
        <v>IV.</v>
      </c>
      <c r="AQ1" s="1" t="str">
        <f>'1. adat'!AT1</f>
        <v>2018. I.</v>
      </c>
      <c r="AR1" s="1" t="str">
        <f>'1. adat'!AU1</f>
        <v>II.</v>
      </c>
      <c r="AS1" s="1" t="str">
        <f>'1. adat'!AV1</f>
        <v>III.</v>
      </c>
      <c r="AT1" s="1" t="str">
        <f>'1. adat'!AW1</f>
        <v>IV.</v>
      </c>
      <c r="AU1" s="1" t="str">
        <f>'1. adat'!AX1</f>
        <v>2019. I.</v>
      </c>
      <c r="AV1" s="1" t="str">
        <f>'1. adat'!AY1</f>
        <v>II.</v>
      </c>
      <c r="AW1" s="1" t="str">
        <f>'1. adat'!AZ1</f>
        <v>III.</v>
      </c>
      <c r="AX1" s="1" t="str">
        <f>'1. adat'!BA1</f>
        <v>IV.</v>
      </c>
      <c r="AY1" s="1" t="str">
        <f>'1. adat'!BB1</f>
        <v>2020. I.</v>
      </c>
      <c r="AZ1" s="1" t="str">
        <f>'1. adat'!BC1</f>
        <v>II.</v>
      </c>
      <c r="BA1" s="1" t="str">
        <f>'1. adat'!BD1</f>
        <v>III.</v>
      </c>
      <c r="BB1" s="1" t="str">
        <f>'1. adat'!BE1</f>
        <v>IV.</v>
      </c>
      <c r="BC1" s="1" t="str">
        <f>'1. adat'!BF1</f>
        <v>2021. I.</v>
      </c>
      <c r="BD1" s="1" t="str">
        <f>'1. adat'!BG1</f>
        <v>II.</v>
      </c>
      <c r="BE1" s="1" t="str">
        <f>'1. adat'!BH1</f>
        <v>III.</v>
      </c>
      <c r="BF1" s="1" t="str">
        <f>'1. adat'!BI1</f>
        <v>IV.</v>
      </c>
      <c r="BG1" s="1" t="str">
        <f>'1. adat'!BJ1</f>
        <v>2022. I.</v>
      </c>
      <c r="BH1" s="1" t="str">
        <f>'1. adat'!BK1</f>
        <v>II.</v>
      </c>
    </row>
    <row r="2" spans="1:62" x14ac:dyDescent="0.2">
      <c r="C2" s="1" t="str">
        <f>'1. adat'!F2</f>
        <v>2008 Q1</v>
      </c>
      <c r="D2" s="1" t="str">
        <f>'1. adat'!G2</f>
        <v>Q2</v>
      </c>
      <c r="E2" s="1" t="str">
        <f>'1. adat'!H2</f>
        <v>Q3</v>
      </c>
      <c r="F2" s="1" t="str">
        <f>'1. adat'!I2</f>
        <v>Q4</v>
      </c>
      <c r="G2" s="1" t="str">
        <f>'1. adat'!J2</f>
        <v>2009 Q1</v>
      </c>
      <c r="H2" s="1" t="str">
        <f>'1. adat'!K2</f>
        <v>Q2</v>
      </c>
      <c r="I2" s="1" t="str">
        <f>'1. adat'!L2</f>
        <v>Q3</v>
      </c>
      <c r="J2" s="1" t="str">
        <f>'1. adat'!M2</f>
        <v>Q4</v>
      </c>
      <c r="K2" s="1" t="str">
        <f>'1. adat'!N2</f>
        <v>2010 Q1</v>
      </c>
      <c r="L2" s="1" t="str">
        <f>'1. adat'!O2</f>
        <v>Q2</v>
      </c>
      <c r="M2" s="1" t="str">
        <f>'1. adat'!P2</f>
        <v>Q3</v>
      </c>
      <c r="N2" s="1" t="str">
        <f>'1. adat'!Q2</f>
        <v>Q4</v>
      </c>
      <c r="O2" s="1" t="str">
        <f>'1. adat'!R2</f>
        <v>2011 Q1</v>
      </c>
      <c r="P2" s="1" t="str">
        <f>'1. adat'!S2</f>
        <v>Q2</v>
      </c>
      <c r="Q2" s="1" t="str">
        <f>'1. adat'!T2</f>
        <v>Q3</v>
      </c>
      <c r="R2" s="1" t="str">
        <f>'1. adat'!U2</f>
        <v>Q4</v>
      </c>
      <c r="S2" s="1" t="str">
        <f>'1. adat'!V2</f>
        <v>2012 Q1</v>
      </c>
      <c r="T2" s="1" t="str">
        <f>'1. adat'!W2</f>
        <v>Q2</v>
      </c>
      <c r="U2" s="1" t="str">
        <f>'1. adat'!X2</f>
        <v>Q3</v>
      </c>
      <c r="V2" s="1" t="str">
        <f>'1. adat'!Y2</f>
        <v>Q4</v>
      </c>
      <c r="W2" s="1" t="str">
        <f>'1. adat'!Z2</f>
        <v>2013 Q1</v>
      </c>
      <c r="X2" s="1" t="str">
        <f>'1. adat'!AA2</f>
        <v>Q2</v>
      </c>
      <c r="Y2" s="1" t="str">
        <f>'1. adat'!AB2</f>
        <v>Q3</v>
      </c>
      <c r="Z2" s="1" t="str">
        <f>'1. adat'!AC2</f>
        <v>Q4</v>
      </c>
      <c r="AA2" s="1" t="str">
        <f>'1. adat'!AD2</f>
        <v>2014 Q1</v>
      </c>
      <c r="AB2" s="1" t="str">
        <f>'1. adat'!AE2</f>
        <v>Q2</v>
      </c>
      <c r="AC2" s="1" t="str">
        <f>'1. adat'!AF2</f>
        <v>Q3</v>
      </c>
      <c r="AD2" s="1" t="str">
        <f>'1. adat'!AG2</f>
        <v>Q4</v>
      </c>
      <c r="AE2" s="1" t="str">
        <f>'1. adat'!AH2</f>
        <v>2015 Q1</v>
      </c>
      <c r="AF2" s="1" t="str">
        <f>'1. adat'!AI2</f>
        <v>Q2</v>
      </c>
      <c r="AG2" s="1" t="str">
        <f>'1. adat'!AJ2</f>
        <v>Q3</v>
      </c>
      <c r="AH2" s="1" t="str">
        <f>'1. adat'!AK2</f>
        <v>Q4</v>
      </c>
      <c r="AI2" s="1" t="str">
        <f>'1. adat'!AL2</f>
        <v>2016 Q1</v>
      </c>
      <c r="AJ2" s="1" t="str">
        <f>'1. adat'!AM2</f>
        <v>Q2</v>
      </c>
      <c r="AK2" s="1" t="str">
        <f>'1. adat'!AN2</f>
        <v>Q3</v>
      </c>
      <c r="AL2" s="1" t="str">
        <f>'1. adat'!AO2</f>
        <v>Q4</v>
      </c>
      <c r="AM2" s="1" t="str">
        <f>'1. adat'!AP2</f>
        <v>2017 Q1</v>
      </c>
      <c r="AN2" s="1" t="str">
        <f>'1. adat'!AQ2</f>
        <v>Q2</v>
      </c>
      <c r="AO2" s="1" t="str">
        <f>'1. adat'!AR2</f>
        <v>Q3</v>
      </c>
      <c r="AP2" s="1" t="str">
        <f>'1. adat'!AS2</f>
        <v>Q4</v>
      </c>
      <c r="AQ2" s="1" t="str">
        <f>'1. adat'!AT2</f>
        <v>2018 Q1</v>
      </c>
      <c r="AR2" s="1" t="str">
        <f>'1. adat'!AU2</f>
        <v>Q2</v>
      </c>
      <c r="AS2" s="1" t="str">
        <f>'1. adat'!AV2</f>
        <v>Q3</v>
      </c>
      <c r="AT2" s="1" t="str">
        <f>'1. adat'!AW2</f>
        <v>Q4</v>
      </c>
      <c r="AU2" s="1" t="str">
        <f>'1. adat'!AX2</f>
        <v>2019 Q1</v>
      </c>
      <c r="AV2" s="1" t="str">
        <f>'1. adat'!AY2</f>
        <v>Q2</v>
      </c>
      <c r="AW2" s="1" t="str">
        <f>'1. adat'!AZ2</f>
        <v>Q3</v>
      </c>
      <c r="AX2" s="1" t="str">
        <f>'1. adat'!BA2</f>
        <v>Q4</v>
      </c>
      <c r="AY2" s="1" t="str">
        <f>'1. adat'!BB2</f>
        <v>2020 Q1</v>
      </c>
      <c r="AZ2" s="1" t="str">
        <f>'1. adat'!BC2</f>
        <v>Q2</v>
      </c>
      <c r="BA2" s="1" t="str">
        <f>'1. adat'!BD2</f>
        <v>Q3</v>
      </c>
      <c r="BB2" s="1" t="str">
        <f>'1. adat'!BE2</f>
        <v>Q4</v>
      </c>
      <c r="BC2" s="1" t="str">
        <f>'1. adat'!BF2</f>
        <v>2021 Q1</v>
      </c>
      <c r="BD2" s="1" t="str">
        <f>'1. adat'!BG2</f>
        <v>Q2</v>
      </c>
      <c r="BE2" s="1" t="str">
        <f>'1. adat'!BH2</f>
        <v>Q3</v>
      </c>
      <c r="BF2" s="1" t="str">
        <f>'1. adat'!BI2</f>
        <v>Q4</v>
      </c>
      <c r="BG2" s="1" t="str">
        <f>'1. adat'!BJ2</f>
        <v>2022 Q1</v>
      </c>
      <c r="BH2" s="1" t="str">
        <f>'1. adat'!BK2</f>
        <v>Q2</v>
      </c>
    </row>
    <row r="3" spans="1:62" x14ac:dyDescent="0.2">
      <c r="A3" s="1" t="s">
        <v>49</v>
      </c>
      <c r="B3" s="1" t="s">
        <v>98</v>
      </c>
      <c r="C3" s="7">
        <v>67.877550010241066</v>
      </c>
      <c r="D3" s="7">
        <v>-62.952791563822757</v>
      </c>
      <c r="E3" s="7">
        <v>15.816998544442868</v>
      </c>
      <c r="F3" s="7">
        <v>143.9208350951385</v>
      </c>
      <c r="G3" s="7">
        <v>150.00211076967116</v>
      </c>
      <c r="H3" s="7">
        <v>319.05082606343967</v>
      </c>
      <c r="I3" s="7">
        <v>208.67132630841752</v>
      </c>
      <c r="J3" s="7">
        <v>42.8847468253025</v>
      </c>
      <c r="K3" s="7">
        <v>107.90803928641253</v>
      </c>
      <c r="L3" s="7">
        <v>70.231661025442008</v>
      </c>
      <c r="M3" s="7">
        <v>40.659875262609603</v>
      </c>
      <c r="N3" s="7">
        <v>141.44020924280358</v>
      </c>
      <c r="O3" s="7">
        <v>99.615856146292572</v>
      </c>
      <c r="P3" s="7">
        <v>72.003237161782636</v>
      </c>
      <c r="Q3" s="7">
        <v>205.47846027457763</v>
      </c>
      <c r="R3" s="7">
        <v>202.97108686000138</v>
      </c>
      <c r="S3" s="7">
        <v>67.826770640494942</v>
      </c>
      <c r="T3" s="7">
        <v>168.88134693375378</v>
      </c>
      <c r="U3" s="7">
        <v>131.70283217401084</v>
      </c>
      <c r="V3" s="7">
        <v>-78.193245098883381</v>
      </c>
      <c r="W3" s="7">
        <v>62.502915505896453</v>
      </c>
      <c r="X3" s="7">
        <v>-132.07825672919989</v>
      </c>
      <c r="Y3" s="7">
        <v>107.94563585933156</v>
      </c>
      <c r="Z3" s="7">
        <v>30.130872488078239</v>
      </c>
      <c r="AA3" s="7">
        <v>44.676693076109586</v>
      </c>
      <c r="AB3" s="7">
        <v>-110.75116318011987</v>
      </c>
      <c r="AC3" s="7">
        <v>-133.0807832568762</v>
      </c>
      <c r="AD3" s="7">
        <v>-27.458648114690732</v>
      </c>
      <c r="AE3" s="7">
        <v>190.50903329834455</v>
      </c>
      <c r="AF3" s="7">
        <v>188.01864520821618</v>
      </c>
      <c r="AG3" s="7">
        <v>76.74452016752457</v>
      </c>
      <c r="AH3" s="7">
        <v>136.15589039705901</v>
      </c>
      <c r="AI3" s="7">
        <v>-115.77508218305593</v>
      </c>
      <c r="AJ3" s="7">
        <v>200.9837967868234</v>
      </c>
      <c r="AK3" s="7">
        <v>96.506775548440601</v>
      </c>
      <c r="AL3" s="7">
        <v>12.006199838587236</v>
      </c>
      <c r="AM3" s="7">
        <v>-80.212383284977477</v>
      </c>
      <c r="AN3" s="7">
        <v>-6.9384124434445766</v>
      </c>
      <c r="AO3" s="7">
        <v>-183.15528346081464</v>
      </c>
      <c r="AP3" s="7">
        <v>-75.893118452557246</v>
      </c>
      <c r="AQ3" s="7">
        <v>-0.24587390674969356</v>
      </c>
      <c r="AR3" s="7">
        <v>-145.5600860216955</v>
      </c>
      <c r="AS3" s="7">
        <v>-289.86938281522907</v>
      </c>
      <c r="AT3" s="7">
        <v>-49.359784913125623</v>
      </c>
      <c r="AU3" s="7">
        <v>-103.3371391919909</v>
      </c>
      <c r="AV3" s="7">
        <v>-178.52187660175514</v>
      </c>
      <c r="AW3" s="7">
        <v>-133.26905475066269</v>
      </c>
      <c r="AX3" s="7">
        <v>-449.63147952808504</v>
      </c>
      <c r="AY3" s="7">
        <v>-235.23082921454807</v>
      </c>
      <c r="AZ3" s="7">
        <v>-819.42191531781646</v>
      </c>
      <c r="BA3" s="7">
        <v>78.898791741090463</v>
      </c>
      <c r="BB3" s="7">
        <v>115.43083711709914</v>
      </c>
      <c r="BC3" s="7">
        <v>311.7395590686192</v>
      </c>
      <c r="BD3" s="7">
        <v>698.6552845057422</v>
      </c>
      <c r="BE3" s="7">
        <v>-377.58155607818298</v>
      </c>
      <c r="BF3" s="7">
        <v>66.897788816180764</v>
      </c>
      <c r="BG3" s="7">
        <v>-280.73272262445244</v>
      </c>
      <c r="BH3" s="7">
        <v>54.516490763189722</v>
      </c>
    </row>
    <row r="4" spans="1:62" x14ac:dyDescent="0.2">
      <c r="A4" s="1" t="s">
        <v>50</v>
      </c>
      <c r="B4" s="1" t="s">
        <v>99</v>
      </c>
      <c r="C4" s="7">
        <v>-52.166674510266233</v>
      </c>
      <c r="D4" s="7">
        <v>77.724971217982215</v>
      </c>
      <c r="E4" s="7">
        <v>-98.586787352471248</v>
      </c>
      <c r="F4" s="7">
        <v>-117.87277332396714</v>
      </c>
      <c r="G4" s="7">
        <v>-56.83905833859049</v>
      </c>
      <c r="H4" s="7">
        <v>-71.3075839611314</v>
      </c>
      <c r="I4" s="7">
        <v>100.90047146825316</v>
      </c>
      <c r="J4" s="7">
        <v>196.37881056502778</v>
      </c>
      <c r="K4" s="7">
        <v>110.52462861214633</v>
      </c>
      <c r="L4" s="7">
        <v>-21.135467015514678</v>
      </c>
      <c r="M4" s="7">
        <v>-38.664393754347316</v>
      </c>
      <c r="N4" s="7">
        <v>-40.277993505683526</v>
      </c>
      <c r="O4" s="7">
        <v>-15.620781269699989</v>
      </c>
      <c r="P4" s="7">
        <v>-12.846788480308646</v>
      </c>
      <c r="Q4" s="7">
        <v>-86.527987146901523</v>
      </c>
      <c r="R4" s="7">
        <v>-198.68039456514498</v>
      </c>
      <c r="S4" s="7">
        <v>-138.71151921854357</v>
      </c>
      <c r="T4" s="7">
        <v>-101.01596734462686</v>
      </c>
      <c r="U4" s="7">
        <v>-17.930025770357247</v>
      </c>
      <c r="V4" s="7">
        <v>30.638087807040733</v>
      </c>
      <c r="W4" s="7">
        <v>54.25312672723669</v>
      </c>
      <c r="X4" s="7">
        <v>75.941709809761846</v>
      </c>
      <c r="Y4" s="7">
        <v>-19.533655850326113</v>
      </c>
      <c r="Z4" s="7">
        <v>17.371832003278314</v>
      </c>
      <c r="AA4" s="7">
        <v>12.941789964416898</v>
      </c>
      <c r="AB4" s="7">
        <v>18.459545935553024</v>
      </c>
      <c r="AC4" s="7">
        <v>74.481508389629198</v>
      </c>
      <c r="AD4" s="7">
        <v>62.497584927803075</v>
      </c>
      <c r="AE4" s="7">
        <v>39.820771579000279</v>
      </c>
      <c r="AF4" s="7">
        <v>22.006672736113956</v>
      </c>
      <c r="AG4" s="7">
        <v>38.772651241814742</v>
      </c>
      <c r="AH4" s="7">
        <v>109.88635252526251</v>
      </c>
      <c r="AI4" s="7">
        <v>82.67053312307155</v>
      </c>
      <c r="AJ4" s="7">
        <v>110.44326058613706</v>
      </c>
      <c r="AK4" s="7">
        <v>78.067448494436462</v>
      </c>
      <c r="AL4" s="7">
        <v>-65.413156433003905</v>
      </c>
      <c r="AM4" s="7">
        <v>-87.52945950919343</v>
      </c>
      <c r="AN4" s="7">
        <v>-39.94139069072628</v>
      </c>
      <c r="AO4" s="7">
        <v>-21.88236289387487</v>
      </c>
      <c r="AP4" s="7">
        <v>9.0640387206643709</v>
      </c>
      <c r="AQ4" s="7">
        <v>-13.896588984468167</v>
      </c>
      <c r="AR4" s="7">
        <v>-67.834907306822856</v>
      </c>
      <c r="AS4" s="7">
        <v>-124.45179904268355</v>
      </c>
      <c r="AT4" s="7">
        <v>-105.22238178636212</v>
      </c>
      <c r="AU4" s="7">
        <v>-73.785892702692593</v>
      </c>
      <c r="AV4" s="7">
        <v>-14.055086710221872</v>
      </c>
      <c r="AW4" s="7">
        <v>87.575589465527827</v>
      </c>
      <c r="AX4" s="7">
        <v>104.67964705846832</v>
      </c>
      <c r="AY4" s="7">
        <v>207.52555404624195</v>
      </c>
      <c r="AZ4" s="7">
        <v>214.95698231282839</v>
      </c>
      <c r="BA4" s="7">
        <v>149.85409502855708</v>
      </c>
      <c r="BB4" s="7">
        <v>159.11256782121751</v>
      </c>
      <c r="BC4" s="7">
        <v>-5.2156725807523117</v>
      </c>
      <c r="BD4" s="7">
        <v>-265.74248584050798</v>
      </c>
      <c r="BE4" s="7">
        <v>-334.15295704838172</v>
      </c>
      <c r="BF4" s="7">
        <v>-667.39172955943968</v>
      </c>
      <c r="BG4" s="7">
        <v>-806.78993283313275</v>
      </c>
      <c r="BH4" s="7">
        <v>-633.9773270033113</v>
      </c>
    </row>
    <row r="5" spans="1:62" x14ac:dyDescent="0.2">
      <c r="A5" s="1" t="s">
        <v>60</v>
      </c>
      <c r="B5" s="1" t="s">
        <v>100</v>
      </c>
      <c r="C5" s="7">
        <v>15.687999999999192</v>
      </c>
      <c r="D5" s="7">
        <v>15.569999999999709</v>
      </c>
      <c r="E5" s="7">
        <v>-82.438999999999396</v>
      </c>
      <c r="F5" s="7">
        <v>24.873000000000502</v>
      </c>
      <c r="G5" s="7">
        <v>99.8100000000004</v>
      </c>
      <c r="H5" s="7">
        <v>263.22700000000077</v>
      </c>
      <c r="I5" s="7">
        <v>314.16100000000006</v>
      </c>
      <c r="J5" s="7">
        <v>227.44300000000021</v>
      </c>
      <c r="K5" s="7">
        <v>191.65799999999945</v>
      </c>
      <c r="L5" s="7">
        <v>47.711999999999534</v>
      </c>
      <c r="M5" s="7">
        <v>27.911000000000058</v>
      </c>
      <c r="N5" s="7">
        <v>123.57899999999972</v>
      </c>
      <c r="O5" s="7">
        <v>108.89900000000034</v>
      </c>
      <c r="P5" s="7">
        <v>63.159999999999854</v>
      </c>
      <c r="Q5" s="7">
        <v>118.27499999999964</v>
      </c>
      <c r="R5" s="7">
        <v>37.22400000000016</v>
      </c>
      <c r="S5" s="7">
        <v>-44.605000000000473</v>
      </c>
      <c r="T5" s="7">
        <v>111.88400000000001</v>
      </c>
      <c r="U5" s="7">
        <v>133.66400000000067</v>
      </c>
      <c r="V5" s="7">
        <v>-62.225999999999658</v>
      </c>
      <c r="W5" s="7">
        <v>110.95500000000084</v>
      </c>
      <c r="X5" s="7">
        <v>-62.797999999999774</v>
      </c>
      <c r="Y5" s="7">
        <v>96.023999999999432</v>
      </c>
      <c r="Z5" s="7">
        <v>49.533999999999651</v>
      </c>
      <c r="AA5" s="7">
        <v>58.564000000000306</v>
      </c>
      <c r="AB5" s="7">
        <v>-92.409999999999854</v>
      </c>
      <c r="AC5" s="7">
        <v>-51.560999999999694</v>
      </c>
      <c r="AD5" s="7">
        <v>39.801000000000386</v>
      </c>
      <c r="AE5" s="7">
        <v>219.43699999999899</v>
      </c>
      <c r="AF5" s="7">
        <v>208.99399999999969</v>
      </c>
      <c r="AG5" s="7">
        <v>112.18399999999929</v>
      </c>
      <c r="AH5" s="7">
        <v>243.21299999999883</v>
      </c>
      <c r="AI5" s="7">
        <v>-45.645999999998821</v>
      </c>
      <c r="AJ5" s="7">
        <v>293.36599999999999</v>
      </c>
      <c r="AK5" s="7">
        <v>152.24200000000019</v>
      </c>
      <c r="AL5" s="7">
        <v>-60.26299999999901</v>
      </c>
      <c r="AM5" s="7">
        <v>-156.64500000000044</v>
      </c>
      <c r="AN5" s="7">
        <v>-29.579999999999927</v>
      </c>
      <c r="AO5" s="7">
        <v>-201.18599999999878</v>
      </c>
      <c r="AP5" s="7">
        <v>-59.656000000000859</v>
      </c>
      <c r="AQ5" s="7">
        <v>-13.816000000000713</v>
      </c>
      <c r="AR5" s="7">
        <v>-200.67099999999937</v>
      </c>
      <c r="AS5" s="7">
        <v>-398.59999999999945</v>
      </c>
      <c r="AT5" s="7">
        <v>-139.22799999999916</v>
      </c>
      <c r="AU5" s="7">
        <v>-168.33500000000004</v>
      </c>
      <c r="AV5" s="7">
        <v>-185.18499999999949</v>
      </c>
      <c r="AW5" s="7">
        <v>-45.156000000000859</v>
      </c>
      <c r="AX5" s="7">
        <v>-344.67000000000007</v>
      </c>
      <c r="AY5" s="7">
        <v>-15.278999999998632</v>
      </c>
      <c r="AZ5" s="7">
        <v>-608.75100000000111</v>
      </c>
      <c r="BA5" s="7">
        <v>240.6989999999987</v>
      </c>
      <c r="BB5" s="7">
        <v>286.73899999999958</v>
      </c>
      <c r="BC5" s="7">
        <v>338.92299999999886</v>
      </c>
      <c r="BD5" s="7">
        <v>450.3149999999996</v>
      </c>
      <c r="BE5" s="7">
        <v>-732.42299999999886</v>
      </c>
      <c r="BF5" s="7">
        <v>-641.28999999999905</v>
      </c>
      <c r="BG5" s="7">
        <v>-1156.4230000000007</v>
      </c>
      <c r="BH5" s="7">
        <v>-646.57899999999972</v>
      </c>
    </row>
    <row r="6" spans="1:62" x14ac:dyDescent="0.2">
      <c r="A6" s="1" t="s">
        <v>246</v>
      </c>
      <c r="B6" s="1" t="s">
        <v>247</v>
      </c>
      <c r="C6" s="7">
        <v>-2.2875499975637981E-2</v>
      </c>
      <c r="D6" s="7">
        <v>0.7978203458411528</v>
      </c>
      <c r="E6" s="7">
        <v>0.3307888080289878</v>
      </c>
      <c r="F6" s="7">
        <v>-1.175061771171773</v>
      </c>
      <c r="G6" s="7">
        <v>6.6469475689188187</v>
      </c>
      <c r="H6" s="7">
        <v>15.483757897692499</v>
      </c>
      <c r="I6" s="7">
        <v>4.5892022233293801</v>
      </c>
      <c r="J6" s="7">
        <v>-11.820557390330976</v>
      </c>
      <c r="K6" s="7">
        <v>-26.774667898559414</v>
      </c>
      <c r="L6" s="7">
        <v>-1.3841940099277963</v>
      </c>
      <c r="M6" s="7">
        <v>25.91551849173868</v>
      </c>
      <c r="N6" s="7">
        <v>22.416784262882402</v>
      </c>
      <c r="O6" s="7">
        <v>24.903925123408669</v>
      </c>
      <c r="P6" s="7">
        <v>4.0035513185258651</v>
      </c>
      <c r="Q6" s="7">
        <v>-0.67547312767555923</v>
      </c>
      <c r="R6" s="7">
        <v>32.933307705144671</v>
      </c>
      <c r="S6" s="7">
        <v>26.279748578049066</v>
      </c>
      <c r="T6" s="7">
        <v>44.018620410874007</v>
      </c>
      <c r="U6" s="7">
        <v>19.89119359634617</v>
      </c>
      <c r="V6" s="7">
        <v>-14.670842708157011</v>
      </c>
      <c r="W6" s="7">
        <v>-5.801042233132307</v>
      </c>
      <c r="X6" s="7">
        <v>-6.6614530805626373</v>
      </c>
      <c r="Y6" s="7">
        <v>7.6120199909930761</v>
      </c>
      <c r="Z6" s="7">
        <v>2.0312955086430975</v>
      </c>
      <c r="AA6" s="7">
        <v>0.94551695947291137</v>
      </c>
      <c r="AB6" s="7">
        <v>-0.1183827554320942</v>
      </c>
      <c r="AC6" s="7">
        <v>7.0382748672464004</v>
      </c>
      <c r="AD6" s="7">
        <v>4.7620631868880423</v>
      </c>
      <c r="AE6" s="7">
        <v>-10.892804877348567</v>
      </c>
      <c r="AF6" s="7">
        <v>-1.0313179443295439</v>
      </c>
      <c r="AG6" s="7">
        <v>-3.3331714093391156</v>
      </c>
      <c r="AH6" s="7">
        <v>-2.8292429223254203</v>
      </c>
      <c r="AI6" s="7">
        <v>-12.541450940015352</v>
      </c>
      <c r="AJ6" s="7">
        <v>-18.061057372963205</v>
      </c>
      <c r="AK6" s="7">
        <v>-22.332224042876874</v>
      </c>
      <c r="AL6" s="7">
        <v>-6.8560434055814312</v>
      </c>
      <c r="AM6" s="7">
        <v>11.09684279417047</v>
      </c>
      <c r="AN6" s="7">
        <v>17.299803134172748</v>
      </c>
      <c r="AO6" s="7">
        <v>3.8516463546907289</v>
      </c>
      <c r="AP6" s="7">
        <v>7.1730797318929262</v>
      </c>
      <c r="AQ6" s="7">
        <v>0.32646289121896643</v>
      </c>
      <c r="AR6" s="7">
        <v>12.723993328518986</v>
      </c>
      <c r="AS6" s="7">
        <v>15.721181857913166</v>
      </c>
      <c r="AT6" s="7">
        <v>15.354166699490406</v>
      </c>
      <c r="AU6" s="7">
        <v>8.7880318946816374</v>
      </c>
      <c r="AV6" s="7">
        <v>7.3919633119793389</v>
      </c>
      <c r="AW6" s="7">
        <v>0.53746528513582348</v>
      </c>
      <c r="AX6" s="7">
        <v>0.28183246961301123</v>
      </c>
      <c r="AY6" s="7">
        <v>12.426275168309303</v>
      </c>
      <c r="AZ6" s="7">
        <v>-4.2860669950130443</v>
      </c>
      <c r="BA6" s="7">
        <v>11.946113230347521</v>
      </c>
      <c r="BB6" s="7">
        <v>12.195595061684742</v>
      </c>
      <c r="BC6" s="7">
        <v>32.399113512130157</v>
      </c>
      <c r="BD6" s="7">
        <v>17.402201334767199</v>
      </c>
      <c r="BE6" s="7">
        <v>-20.688486873436005</v>
      </c>
      <c r="BF6" s="7">
        <v>-40.796059256741955</v>
      </c>
      <c r="BG6" s="7">
        <v>-68.900344542419191</v>
      </c>
      <c r="BH6" s="7">
        <v>-67.118163759878087</v>
      </c>
    </row>
    <row r="7" spans="1:62" x14ac:dyDescent="0.2"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62" x14ac:dyDescent="0.2"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</row>
    <row r="9" spans="1:62" x14ac:dyDescent="0.2"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</row>
  </sheetData>
  <phoneticPr fontId="32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8">
    <tabColor theme="9" tint="-0.499984740745262"/>
  </sheetPr>
  <dimension ref="A1:BL19"/>
  <sheetViews>
    <sheetView showGridLines="0" zoomScaleNormal="100" workbookViewId="0">
      <pane xSplit="2" ySplit="2" topLeftCell="BB3" activePane="bottomRight" state="frozen"/>
      <selection activeCell="AS38" sqref="AS38"/>
      <selection pane="topRight" activeCell="AS38" sqref="AS38"/>
      <selection pane="bottomLeft" activeCell="AS38" sqref="AS38"/>
      <selection pane="bottomRight" activeCell="AV11" sqref="AV11:AY19"/>
    </sheetView>
  </sheetViews>
  <sheetFormatPr defaultColWidth="9.140625" defaultRowHeight="12" x14ac:dyDescent="0.2"/>
  <cols>
    <col min="1" max="1" width="34.7109375" style="1" customWidth="1"/>
    <col min="2" max="2" width="33.5703125" style="1" bestFit="1" customWidth="1"/>
    <col min="3" max="28" width="9.85546875" style="1" bestFit="1" customWidth="1"/>
    <col min="29" max="30" width="9.140625" style="1"/>
    <col min="31" max="31" width="11.5703125" style="1" bestFit="1" customWidth="1"/>
    <col min="32" max="16384" width="9.140625" style="1"/>
  </cols>
  <sheetData>
    <row r="1" spans="1:64" x14ac:dyDescent="0.2">
      <c r="A1" s="44" t="s">
        <v>189</v>
      </c>
      <c r="C1" s="1" t="s">
        <v>4</v>
      </c>
      <c r="D1" s="1" t="s">
        <v>5</v>
      </c>
      <c r="E1" s="1" t="s">
        <v>6</v>
      </c>
      <c r="F1" s="1" t="str">
        <f>'1. adat'!F1</f>
        <v>2008. I.</v>
      </c>
      <c r="G1" s="1" t="str">
        <f>'1. adat'!G1</f>
        <v>II.</v>
      </c>
      <c r="H1" s="1" t="str">
        <f>'1. adat'!H1</f>
        <v>III.</v>
      </c>
      <c r="I1" s="1" t="str">
        <f>'1. adat'!I1</f>
        <v>IV.</v>
      </c>
      <c r="J1" s="1" t="str">
        <f>'1. adat'!J1</f>
        <v>2009. I.</v>
      </c>
      <c r="K1" s="1" t="str">
        <f>'1. adat'!K1</f>
        <v>II.</v>
      </c>
      <c r="L1" s="1" t="str">
        <f>'1. adat'!L1</f>
        <v>III.</v>
      </c>
      <c r="M1" s="1" t="str">
        <f>'1. adat'!M1</f>
        <v>IV.</v>
      </c>
      <c r="N1" s="1" t="str">
        <f>'1. adat'!N1</f>
        <v>2010. I.</v>
      </c>
      <c r="O1" s="1" t="str">
        <f>'1. adat'!O1</f>
        <v>II.</v>
      </c>
      <c r="P1" s="1" t="str">
        <f>'1. adat'!P1</f>
        <v>III.</v>
      </c>
      <c r="Q1" s="1" t="str">
        <f>'1. adat'!Q1</f>
        <v>IV.</v>
      </c>
      <c r="R1" s="1" t="str">
        <f>'1. adat'!R1</f>
        <v>2011. I.</v>
      </c>
      <c r="S1" s="1" t="str">
        <f>'1. adat'!S1</f>
        <v>II.</v>
      </c>
      <c r="T1" s="1" t="str">
        <f>'1. adat'!T1</f>
        <v>III.</v>
      </c>
      <c r="U1" s="1" t="str">
        <f>'1. adat'!U1</f>
        <v>IV.</v>
      </c>
      <c r="V1" s="1" t="str">
        <f>'1. adat'!V1</f>
        <v>2012. I.</v>
      </c>
      <c r="W1" s="1" t="str">
        <f>'1. adat'!W1</f>
        <v>II.</v>
      </c>
      <c r="X1" s="1" t="str">
        <f>'1. adat'!X1</f>
        <v>III.</v>
      </c>
      <c r="Y1" s="1" t="str">
        <f>'1. adat'!Y1</f>
        <v>IV.</v>
      </c>
      <c r="Z1" s="1" t="str">
        <f>'1. adat'!Z1</f>
        <v>2013. I.</v>
      </c>
      <c r="AA1" s="1" t="str">
        <f>'1. adat'!AA1</f>
        <v>II.</v>
      </c>
      <c r="AB1" s="1" t="str">
        <f>'1. adat'!AB1</f>
        <v>III.</v>
      </c>
      <c r="AC1" s="1" t="str">
        <f>'1. adat'!AC1</f>
        <v>IV.</v>
      </c>
      <c r="AD1" s="1" t="str">
        <f>'1. adat'!AD1</f>
        <v>2014. I.</v>
      </c>
      <c r="AE1" s="1" t="str">
        <f>'1. adat'!AE1</f>
        <v>II.</v>
      </c>
      <c r="AF1" s="1" t="str">
        <f>'1. adat'!AF1</f>
        <v>III.</v>
      </c>
      <c r="AG1" s="1" t="str">
        <f>'1. adat'!AG1</f>
        <v>IV.</v>
      </c>
      <c r="AH1" s="1" t="str">
        <f>'1. adat'!AH1</f>
        <v>2015. I.</v>
      </c>
      <c r="AI1" s="1" t="str">
        <f>'1. adat'!AI1</f>
        <v>II.</v>
      </c>
      <c r="AJ1" s="1" t="str">
        <f>'1. adat'!AJ1</f>
        <v>III.</v>
      </c>
      <c r="AK1" s="1" t="str">
        <f>'1. adat'!AK1</f>
        <v>IV.</v>
      </c>
      <c r="AL1" s="1" t="str">
        <f>'1. adat'!AL1</f>
        <v>2016. I.</v>
      </c>
      <c r="AM1" s="1" t="str">
        <f>'1. adat'!AM1</f>
        <v>II.</v>
      </c>
      <c r="AN1" s="1" t="str">
        <f>'1. adat'!AN1</f>
        <v>III.</v>
      </c>
      <c r="AO1" s="1" t="str">
        <f>'1. adat'!AO1</f>
        <v>IV.</v>
      </c>
      <c r="AP1" s="1" t="str">
        <f>'1. adat'!AP1</f>
        <v>2017. I.</v>
      </c>
      <c r="AQ1" s="1" t="str">
        <f>'1. adat'!AQ1</f>
        <v>II.</v>
      </c>
      <c r="AR1" s="1" t="str">
        <f>'1. adat'!AR1</f>
        <v>III.</v>
      </c>
      <c r="AS1" s="1" t="str">
        <f>'1. adat'!AS1</f>
        <v>IV.</v>
      </c>
      <c r="AT1" s="1" t="str">
        <f>'1. adat'!AT1</f>
        <v>2018. I.</v>
      </c>
      <c r="AU1" s="1" t="str">
        <f>'1. adat'!AU1</f>
        <v>II.</v>
      </c>
      <c r="AV1" s="1" t="str">
        <f>'1. adat'!AV1</f>
        <v>III.</v>
      </c>
      <c r="AW1" s="1" t="str">
        <f>'1. adat'!AW1</f>
        <v>IV.</v>
      </c>
      <c r="AX1" s="1" t="str">
        <f>'1. adat'!AX1</f>
        <v>2019. I.</v>
      </c>
      <c r="AY1" s="1" t="str">
        <f>'1. adat'!AY1</f>
        <v>II.</v>
      </c>
      <c r="AZ1" s="1" t="str">
        <f>'1. adat'!AZ1</f>
        <v>III.</v>
      </c>
      <c r="BA1" s="1" t="str">
        <f>'1. adat'!BA1</f>
        <v>IV.</v>
      </c>
      <c r="BB1" s="1" t="str">
        <f>'1. adat'!BB1</f>
        <v>2020. I.</v>
      </c>
      <c r="BC1" s="1" t="str">
        <f>'1. adat'!BC1</f>
        <v>II.</v>
      </c>
      <c r="BD1" s="1" t="str">
        <f>'1. adat'!BD1</f>
        <v>III.</v>
      </c>
      <c r="BE1" s="1" t="str">
        <f>'1. adat'!BE1</f>
        <v>IV.</v>
      </c>
      <c r="BF1" s="1" t="str">
        <f>'1. adat'!BF1</f>
        <v>2021. I.</v>
      </c>
      <c r="BG1" s="1" t="str">
        <f>'1. adat'!BG1</f>
        <v>II.</v>
      </c>
      <c r="BH1" s="1" t="str">
        <f>'1. adat'!BH1</f>
        <v>III.</v>
      </c>
      <c r="BI1" s="1" t="str">
        <f>'1. adat'!BI1</f>
        <v>IV.</v>
      </c>
      <c r="BJ1" s="1" t="str">
        <f>'1. adat'!BJ1</f>
        <v>2022. I.</v>
      </c>
      <c r="BK1" s="1" t="str">
        <f>'1. adat'!BK1</f>
        <v>II.</v>
      </c>
    </row>
    <row r="2" spans="1:64" x14ac:dyDescent="0.2">
      <c r="C2" s="1" t="s">
        <v>34</v>
      </c>
      <c r="D2" s="1" t="s">
        <v>35</v>
      </c>
      <c r="E2" s="1" t="s">
        <v>36</v>
      </c>
      <c r="F2" s="1" t="str">
        <f>'1. adat'!F2</f>
        <v>2008 Q1</v>
      </c>
      <c r="G2" s="1" t="str">
        <f>'1. adat'!G2</f>
        <v>Q2</v>
      </c>
      <c r="H2" s="1" t="str">
        <f>'1. adat'!H2</f>
        <v>Q3</v>
      </c>
      <c r="I2" s="1" t="str">
        <f>'1. adat'!I2</f>
        <v>Q4</v>
      </c>
      <c r="J2" s="1" t="str">
        <f>'1. adat'!J2</f>
        <v>2009 Q1</v>
      </c>
      <c r="K2" s="1" t="str">
        <f>'1. adat'!K2</f>
        <v>Q2</v>
      </c>
      <c r="L2" s="1" t="str">
        <f>'1. adat'!L2</f>
        <v>Q3</v>
      </c>
      <c r="M2" s="1" t="str">
        <f>'1. adat'!M2</f>
        <v>Q4</v>
      </c>
      <c r="N2" s="1" t="str">
        <f>'1. adat'!N2</f>
        <v>2010 Q1</v>
      </c>
      <c r="O2" s="1" t="str">
        <f>'1. adat'!O2</f>
        <v>Q2</v>
      </c>
      <c r="P2" s="1" t="str">
        <f>'1. adat'!P2</f>
        <v>Q3</v>
      </c>
      <c r="Q2" s="1" t="str">
        <f>'1. adat'!Q2</f>
        <v>Q4</v>
      </c>
      <c r="R2" s="1" t="str">
        <f>'1. adat'!R2</f>
        <v>2011 Q1</v>
      </c>
      <c r="S2" s="1" t="str">
        <f>'1. adat'!S2</f>
        <v>Q2</v>
      </c>
      <c r="T2" s="1" t="str">
        <f>'1. adat'!T2</f>
        <v>Q3</v>
      </c>
      <c r="U2" s="1" t="str">
        <f>'1. adat'!U2</f>
        <v>Q4</v>
      </c>
      <c r="V2" s="1" t="str">
        <f>'1. adat'!V2</f>
        <v>2012 Q1</v>
      </c>
      <c r="W2" s="1" t="str">
        <f>'1. adat'!W2</f>
        <v>Q2</v>
      </c>
      <c r="X2" s="1" t="str">
        <f>'1. adat'!X2</f>
        <v>Q3</v>
      </c>
      <c r="Y2" s="1" t="str">
        <f>'1. adat'!Y2</f>
        <v>Q4</v>
      </c>
      <c r="Z2" s="1" t="str">
        <f>'1. adat'!Z2</f>
        <v>2013 Q1</v>
      </c>
      <c r="AA2" s="1" t="str">
        <f>'1. adat'!AA2</f>
        <v>Q2</v>
      </c>
      <c r="AB2" s="1" t="str">
        <f>'1. adat'!AB2</f>
        <v>Q3</v>
      </c>
      <c r="AC2" s="1" t="str">
        <f>'1. adat'!AC2</f>
        <v>Q4</v>
      </c>
      <c r="AD2" s="1" t="str">
        <f>'1. adat'!AD2</f>
        <v>2014 Q1</v>
      </c>
      <c r="AE2" s="1" t="str">
        <f>'1. adat'!AE2</f>
        <v>Q2</v>
      </c>
      <c r="AF2" s="1" t="str">
        <f>'1. adat'!AF2</f>
        <v>Q3</v>
      </c>
      <c r="AG2" s="1" t="str">
        <f>'1. adat'!AG2</f>
        <v>Q4</v>
      </c>
      <c r="AH2" s="1" t="str">
        <f>'1. adat'!AH2</f>
        <v>2015 Q1</v>
      </c>
      <c r="AI2" s="1" t="str">
        <f>'1. adat'!AI2</f>
        <v>Q2</v>
      </c>
      <c r="AJ2" s="1" t="str">
        <f>'1. adat'!AJ2</f>
        <v>Q3</v>
      </c>
      <c r="AK2" s="1" t="str">
        <f>'1. adat'!AK2</f>
        <v>Q4</v>
      </c>
      <c r="AL2" s="1" t="str">
        <f>'1. adat'!AL2</f>
        <v>2016 Q1</v>
      </c>
      <c r="AM2" s="1" t="str">
        <f>'1. adat'!AM2</f>
        <v>Q2</v>
      </c>
      <c r="AN2" s="1" t="str">
        <f>'1. adat'!AN2</f>
        <v>Q3</v>
      </c>
      <c r="AO2" s="1" t="str">
        <f>'1. adat'!AO2</f>
        <v>Q4</v>
      </c>
      <c r="AP2" s="1" t="str">
        <f>'1. adat'!AP2</f>
        <v>2017 Q1</v>
      </c>
      <c r="AQ2" s="1" t="str">
        <f>'1. adat'!AQ2</f>
        <v>Q2</v>
      </c>
      <c r="AR2" s="1" t="str">
        <f>'1. adat'!AR2</f>
        <v>Q3</v>
      </c>
      <c r="AS2" s="1" t="str">
        <f>'1. adat'!AS2</f>
        <v>Q4</v>
      </c>
      <c r="AT2" s="1" t="str">
        <f>'1. adat'!AT2</f>
        <v>2018 Q1</v>
      </c>
      <c r="AU2" s="1" t="str">
        <f>'1. adat'!AU2</f>
        <v>Q2</v>
      </c>
      <c r="AV2" s="1" t="str">
        <f>'1. adat'!AV2</f>
        <v>Q3</v>
      </c>
      <c r="AW2" s="1" t="str">
        <f>'1. adat'!AW2</f>
        <v>Q4</v>
      </c>
      <c r="AX2" s="1" t="str">
        <f>'1. adat'!AX2</f>
        <v>2019 Q1</v>
      </c>
      <c r="AY2" s="1" t="str">
        <f>'1. adat'!AY2</f>
        <v>Q2</v>
      </c>
      <c r="AZ2" s="1" t="str">
        <f>'1. adat'!AZ2</f>
        <v>Q3</v>
      </c>
      <c r="BA2" s="1" t="str">
        <f>'1. adat'!BA2</f>
        <v>Q4</v>
      </c>
      <c r="BB2" s="1" t="str">
        <f>'1. adat'!BB2</f>
        <v>2020 Q1</v>
      </c>
      <c r="BC2" s="1" t="str">
        <f>'1. adat'!BC2</f>
        <v>Q2</v>
      </c>
      <c r="BD2" s="1" t="str">
        <f>'1. adat'!BD2</f>
        <v>Q3</v>
      </c>
      <c r="BE2" s="1" t="str">
        <f>'1. adat'!BE2</f>
        <v>Q4</v>
      </c>
      <c r="BF2" s="1" t="str">
        <f>'1. adat'!BF2</f>
        <v>2021 Q1</v>
      </c>
      <c r="BG2" s="1" t="str">
        <f>'1. adat'!BG2</f>
        <v>Q2</v>
      </c>
      <c r="BH2" s="1" t="str">
        <f>'1. adat'!BH2</f>
        <v>Q3</v>
      </c>
      <c r="BI2" s="1" t="str">
        <f>'1. adat'!BI2</f>
        <v>Q4</v>
      </c>
      <c r="BJ2" s="1" t="str">
        <f>'1. adat'!BJ2</f>
        <v>2022 Q1</v>
      </c>
      <c r="BK2" s="1" t="str">
        <f>'1. adat'!BK2</f>
        <v>Q2</v>
      </c>
    </row>
    <row r="3" spans="1:64" x14ac:dyDescent="0.2">
      <c r="A3" s="1" t="s">
        <v>54</v>
      </c>
      <c r="B3" s="1" t="s">
        <v>102</v>
      </c>
      <c r="C3" s="12">
        <v>0</v>
      </c>
      <c r="D3" s="12">
        <v>0</v>
      </c>
      <c r="E3" s="12">
        <v>0</v>
      </c>
      <c r="F3" s="12">
        <v>1.2059824890309583E-2</v>
      </c>
      <c r="G3" s="12">
        <v>3.146323535871224E-2</v>
      </c>
      <c r="H3" s="12">
        <v>9.4715962143175098E-2</v>
      </c>
      <c r="I3" s="12">
        <v>0.1592008247486604</v>
      </c>
      <c r="J3" s="12">
        <v>0.23118975694089364</v>
      </c>
      <c r="K3" s="12">
        <v>0.33023203388066147</v>
      </c>
      <c r="L3" s="12">
        <v>0.38773876402155255</v>
      </c>
      <c r="M3" s="12">
        <v>0.48014320363091967</v>
      </c>
      <c r="N3" s="12">
        <v>0.54977370253434765</v>
      </c>
      <c r="O3" s="12">
        <v>0.62360576064402506</v>
      </c>
      <c r="P3" s="12">
        <v>0.69566493110504546</v>
      </c>
      <c r="Q3" s="12">
        <v>0.71894142788951065</v>
      </c>
      <c r="R3" s="12">
        <v>0.75789951353303986</v>
      </c>
      <c r="S3" s="12">
        <v>0.82334514474342091</v>
      </c>
      <c r="T3" s="12">
        <v>0.90131259589623403</v>
      </c>
      <c r="U3" s="12">
        <v>0.99236895317474305</v>
      </c>
      <c r="V3" s="12">
        <v>1.1671832170864709</v>
      </c>
      <c r="W3" s="12">
        <v>1.3028562906521499</v>
      </c>
      <c r="X3" s="12">
        <v>1.4882828977340345</v>
      </c>
      <c r="Y3" s="12">
        <v>1.6853052775546777</v>
      </c>
      <c r="Z3" s="12">
        <v>1.8437078889623162</v>
      </c>
      <c r="AA3" s="12">
        <v>2.0329701794460573</v>
      </c>
      <c r="AB3" s="12">
        <v>2.1660073099362918</v>
      </c>
      <c r="AC3" s="12">
        <v>2.240640756498073</v>
      </c>
      <c r="AD3" s="12">
        <v>2.2250339623854196</v>
      </c>
      <c r="AE3" s="12">
        <v>2.1588352442021495</v>
      </c>
      <c r="AF3" s="12">
        <v>2.1195487298228408</v>
      </c>
      <c r="AG3" s="12">
        <v>2.1939805431616066</v>
      </c>
      <c r="AH3" s="12">
        <v>2.2671626652143253</v>
      </c>
      <c r="AI3" s="12">
        <v>2.3490860360320069</v>
      </c>
      <c r="AJ3" s="12">
        <v>2.4379201622621056</v>
      </c>
      <c r="AK3" s="12">
        <v>2.4450839820896597</v>
      </c>
      <c r="AL3" s="12">
        <v>2.5048941199852655</v>
      </c>
      <c r="AM3" s="12">
        <v>2.5101651615233274</v>
      </c>
      <c r="AN3" s="12">
        <v>2.4647932704445852</v>
      </c>
      <c r="AO3" s="12">
        <v>2.4272442606412028</v>
      </c>
      <c r="AP3" s="12">
        <v>2.335042742700169</v>
      </c>
      <c r="AQ3" s="12">
        <v>2.2673557812679039</v>
      </c>
      <c r="AR3" s="12">
        <v>2.2035155810991514</v>
      </c>
      <c r="AS3" s="12">
        <v>2.0689710226537206</v>
      </c>
      <c r="AT3" s="12">
        <v>1.9430647423968581</v>
      </c>
      <c r="AU3" s="12">
        <v>1.8714593879026309</v>
      </c>
      <c r="AV3" s="12">
        <v>1.7941082815181211</v>
      </c>
      <c r="AW3" s="12">
        <v>1.7927829208017148</v>
      </c>
      <c r="AX3" s="12">
        <v>1.8053145945267617</v>
      </c>
      <c r="AY3" s="12">
        <v>1.8037578297082493</v>
      </c>
      <c r="AZ3" s="12">
        <v>1.8259378006444398</v>
      </c>
      <c r="BA3" s="12">
        <v>1.8213755417695703</v>
      </c>
      <c r="BB3" s="12">
        <v>1.7920089541209179</v>
      </c>
      <c r="BC3" s="12">
        <v>1.7400101848201395</v>
      </c>
      <c r="BD3" s="12">
        <v>1.6277701494365777</v>
      </c>
      <c r="BE3" s="12">
        <v>1.4726903251849561</v>
      </c>
      <c r="BF3" s="12">
        <v>1.3017859766280231</v>
      </c>
      <c r="BG3" s="12">
        <v>1.1627836387707879</v>
      </c>
      <c r="BH3" s="12">
        <v>1.0634582738104443</v>
      </c>
      <c r="BI3" s="12">
        <v>1.016278619746027</v>
      </c>
      <c r="BJ3" s="12">
        <v>1.0362378278585915</v>
      </c>
      <c r="BK3" s="12">
        <v>1.0426275057713406</v>
      </c>
      <c r="BL3" s="47"/>
    </row>
    <row r="4" spans="1:64" x14ac:dyDescent="0.2">
      <c r="A4" s="1" t="s">
        <v>14</v>
      </c>
      <c r="B4" s="1" t="s">
        <v>105</v>
      </c>
      <c r="C4" s="12">
        <v>0</v>
      </c>
      <c r="D4" s="12">
        <v>0</v>
      </c>
      <c r="E4" s="12">
        <v>0</v>
      </c>
      <c r="F4" s="12">
        <v>-0.36498609414913757</v>
      </c>
      <c r="G4" s="12">
        <v>-0.41265214776444986</v>
      </c>
      <c r="H4" s="12">
        <v>-0.45748208696379511</v>
      </c>
      <c r="I4" s="12">
        <v>-0.5303964465765818</v>
      </c>
      <c r="J4" s="12">
        <v>-0.53212664793950581</v>
      </c>
      <c r="K4" s="12">
        <v>-0.56387686240677792</v>
      </c>
      <c r="L4" s="12">
        <v>-0.59940682487593777</v>
      </c>
      <c r="M4" s="12">
        <v>-0.72094787875863875</v>
      </c>
      <c r="N4" s="12">
        <v>-0.87471031152592738</v>
      </c>
      <c r="O4" s="12">
        <v>-0.99779754619730776</v>
      </c>
      <c r="P4" s="12">
        <v>-1.1291776267953135</v>
      </c>
      <c r="Q4" s="12">
        <v>-1.0805074413821394</v>
      </c>
      <c r="R4" s="12">
        <v>-1.0451035804681195</v>
      </c>
      <c r="S4" s="12">
        <v>-1.0192575021551626</v>
      </c>
      <c r="T4" s="12">
        <v>-0.95269841812402478</v>
      </c>
      <c r="U4" s="12">
        <v>-0.97304336802459079</v>
      </c>
      <c r="V4" s="12">
        <v>-0.98788300826753128</v>
      </c>
      <c r="W4" s="12">
        <v>-0.98957274436715981</v>
      </c>
      <c r="X4" s="12">
        <v>-1.0236582045383935</v>
      </c>
      <c r="Y4" s="12">
        <v>-1.0413122102283066</v>
      </c>
      <c r="Z4" s="12">
        <v>-0.94732130016540372</v>
      </c>
      <c r="AA4" s="12">
        <v>-0.83889376537684346</v>
      </c>
      <c r="AB4" s="12">
        <v>-0.72390025479360254</v>
      </c>
      <c r="AC4" s="12">
        <v>-0.6067682963614367</v>
      </c>
      <c r="AD4" s="12">
        <v>-0.58557494437357327</v>
      </c>
      <c r="AE4" s="12">
        <v>-0.57320728721579317</v>
      </c>
      <c r="AF4" s="12">
        <v>-0.56951672869004522</v>
      </c>
      <c r="AG4" s="12">
        <v>-0.56113881472311322</v>
      </c>
      <c r="AH4" s="12">
        <v>-0.56417361645446573</v>
      </c>
      <c r="AI4" s="12">
        <v>-0.56629292728542879</v>
      </c>
      <c r="AJ4" s="12">
        <v>-0.55388545414613399</v>
      </c>
      <c r="AK4" s="12">
        <v>-0.51606886243176397</v>
      </c>
      <c r="AL4" s="12">
        <v>-0.3807961761806668</v>
      </c>
      <c r="AM4" s="12">
        <v>-0.23507436412384028</v>
      </c>
      <c r="AN4" s="12">
        <v>-0.11768790218299208</v>
      </c>
      <c r="AO4" s="12">
        <v>-4.0893690682868321E-2</v>
      </c>
      <c r="AP4" s="12">
        <v>-9.1914727954091613E-2</v>
      </c>
      <c r="AQ4" s="12">
        <v>-0.15473570752588231</v>
      </c>
      <c r="AR4" s="12">
        <v>-0.17669956322729705</v>
      </c>
      <c r="AS4" s="12">
        <v>-0.18503977661337787</v>
      </c>
      <c r="AT4" s="12">
        <v>-0.15711878779466024</v>
      </c>
      <c r="AU4" s="12">
        <v>-0.13059513493975775</v>
      </c>
      <c r="AV4" s="12">
        <v>-0.12162123428165661</v>
      </c>
      <c r="AW4" s="12">
        <v>-0.11084358851533951</v>
      </c>
      <c r="AX4" s="12">
        <v>-8.9963961581868993E-2</v>
      </c>
      <c r="AY4" s="12">
        <v>-6.0281558837068774E-2</v>
      </c>
      <c r="AZ4" s="12">
        <v>-3.766121008987898E-2</v>
      </c>
      <c r="BA4" s="12">
        <v>-3.2632111121726586E-2</v>
      </c>
      <c r="BB4" s="12">
        <v>-4.0721188800371226E-2</v>
      </c>
      <c r="BC4" s="12">
        <v>-6.781013117068227E-2</v>
      </c>
      <c r="BD4" s="12">
        <v>-0.10696290547145991</v>
      </c>
      <c r="BE4" s="12">
        <v>-0.12909616545097524</v>
      </c>
      <c r="BF4" s="12">
        <v>-0.15819839861027837</v>
      </c>
      <c r="BG4" s="12">
        <v>-0.16919323333055308</v>
      </c>
      <c r="BH4" s="12">
        <v>-0.17895587500457727</v>
      </c>
      <c r="BI4" s="12">
        <v>-0.17571305059513564</v>
      </c>
      <c r="BJ4" s="12">
        <v>-0.17114700085478143</v>
      </c>
      <c r="BK4" s="12">
        <v>-0.16549602944047759</v>
      </c>
      <c r="BL4" s="47"/>
    </row>
    <row r="5" spans="1:64" x14ac:dyDescent="0.2">
      <c r="A5" s="1" t="s">
        <v>58</v>
      </c>
      <c r="B5" s="1" t="s">
        <v>104</v>
      </c>
      <c r="C5" s="12">
        <v>0</v>
      </c>
      <c r="D5" s="12">
        <v>0</v>
      </c>
      <c r="E5" s="12">
        <v>0</v>
      </c>
      <c r="F5" s="12">
        <v>-5.1935544080602885</v>
      </c>
      <c r="G5" s="12">
        <v>-4.4200502396860619</v>
      </c>
      <c r="H5" s="12">
        <v>-4.4138356681415507</v>
      </c>
      <c r="I5" s="12">
        <v>-4.3726441194690739</v>
      </c>
      <c r="J5" s="12">
        <v>-4.2849917372047903</v>
      </c>
      <c r="K5" s="12">
        <v>-4.1610767753423659</v>
      </c>
      <c r="L5" s="12">
        <v>-3.554156858487715</v>
      </c>
      <c r="M5" s="12">
        <v>-2.8848042525543818</v>
      </c>
      <c r="N5" s="12">
        <v>-3.016859769593625</v>
      </c>
      <c r="O5" s="12">
        <v>-3.1095776330645077</v>
      </c>
      <c r="P5" s="12">
        <v>-3.1475988050536317</v>
      </c>
      <c r="Q5" s="12">
        <v>-3.1907253441564172</v>
      </c>
      <c r="R5" s="12">
        <v>-3.3158035968875406</v>
      </c>
      <c r="S5" s="12">
        <v>-3.4092503465326032</v>
      </c>
      <c r="T5" s="12">
        <v>-3.4905349863459736</v>
      </c>
      <c r="U5" s="12">
        <v>-3.6461599592763045</v>
      </c>
      <c r="V5" s="12">
        <v>-3.4972735574999572</v>
      </c>
      <c r="W5" s="12">
        <v>-3.4986144570382098</v>
      </c>
      <c r="X5" s="12">
        <v>-3.4197877927328402</v>
      </c>
      <c r="Y5" s="12">
        <v>-3.5688413047358218</v>
      </c>
      <c r="Z5" s="12">
        <v>-3.5456221037946807</v>
      </c>
      <c r="AA5" s="12">
        <v>-3.558456175531223</v>
      </c>
      <c r="AB5" s="12">
        <v>-3.5970306868059723</v>
      </c>
      <c r="AC5" s="12">
        <v>-3.5032753219953312</v>
      </c>
      <c r="AD5" s="12">
        <v>-3.9149151013881007</v>
      </c>
      <c r="AE5" s="12">
        <v>-4.3464654113936065</v>
      </c>
      <c r="AF5" s="12">
        <v>-4.7557241962258896</v>
      </c>
      <c r="AG5" s="12">
        <v>-5.1270777130204541</v>
      </c>
      <c r="AH5" s="12">
        <v>-4.9590019751749512</v>
      </c>
      <c r="AI5" s="12">
        <v>-5.0293060152869176</v>
      </c>
      <c r="AJ5" s="12">
        <v>-5.3007975510966805</v>
      </c>
      <c r="AK5" s="12">
        <v>-5.8649925490023893</v>
      </c>
      <c r="AL5" s="12">
        <v>-5.8348185900985481</v>
      </c>
      <c r="AM5" s="12">
        <v>-5.5869128294945671</v>
      </c>
      <c r="AN5" s="12">
        <v>-5.2171835717982473</v>
      </c>
      <c r="AO5" s="12">
        <v>-4.6409752723923896</v>
      </c>
      <c r="AP5" s="12">
        <v>-4.9949717713102055</v>
      </c>
      <c r="AQ5" s="12">
        <v>-5.3805978578080227</v>
      </c>
      <c r="AR5" s="12">
        <v>-5.5905219842139857</v>
      </c>
      <c r="AS5" s="12">
        <v>-5.733288472002859</v>
      </c>
      <c r="AT5" s="12">
        <v>-5.6007759177896963</v>
      </c>
      <c r="AU5" s="12">
        <v>-5.5241548914323539</v>
      </c>
      <c r="AV5" s="12">
        <v>-5.4809410650080057</v>
      </c>
      <c r="AW5" s="12">
        <v>-5.4640002085061372</v>
      </c>
      <c r="AX5" s="12">
        <v>-5.1522826414626888</v>
      </c>
      <c r="AY5" s="12">
        <v>-4.9493227690573214</v>
      </c>
      <c r="AZ5" s="12">
        <v>-4.6752028429328671</v>
      </c>
      <c r="BA5" s="12">
        <v>-4.4484705340206272</v>
      </c>
      <c r="BB5" s="12">
        <v>-4.5955962621325606</v>
      </c>
      <c r="BC5" s="12">
        <v>-4.383829017331526</v>
      </c>
      <c r="BD5" s="12">
        <v>-4.3598191812440579</v>
      </c>
      <c r="BE5" s="12">
        <v>-4.1678201078534052</v>
      </c>
      <c r="BF5" s="12">
        <v>-4.0161439195738575</v>
      </c>
      <c r="BG5" s="12">
        <v>-4.0349230763850459</v>
      </c>
      <c r="BH5" s="12">
        <v>-4.1815463554059766</v>
      </c>
      <c r="BI5" s="12">
        <v>-4.3941826630338152</v>
      </c>
      <c r="BJ5" s="12">
        <v>-4.1649428691789083</v>
      </c>
      <c r="BK5" s="12">
        <v>-3.9937024387803928</v>
      </c>
      <c r="BL5" s="47"/>
    </row>
    <row r="6" spans="1:64" x14ac:dyDescent="0.2">
      <c r="A6" s="1" t="s">
        <v>47</v>
      </c>
      <c r="B6" s="1" t="s">
        <v>103</v>
      </c>
      <c r="C6" s="12">
        <v>0</v>
      </c>
      <c r="D6" s="12">
        <v>0</v>
      </c>
      <c r="E6" s="12">
        <v>0</v>
      </c>
      <c r="F6" s="12">
        <v>-1.9641642909969086</v>
      </c>
      <c r="G6" s="12">
        <v>-2.1412973736846563</v>
      </c>
      <c r="H6" s="12">
        <v>-2.3927605961392131</v>
      </c>
      <c r="I6" s="12">
        <v>-2.5841209035015691</v>
      </c>
      <c r="J6" s="12">
        <v>-2.6107274722671483</v>
      </c>
      <c r="K6" s="12">
        <v>-2.6299350486341506</v>
      </c>
      <c r="L6" s="12">
        <v>-2.5421613176574964</v>
      </c>
      <c r="M6" s="12">
        <v>-2.3331470038527291</v>
      </c>
      <c r="N6" s="12">
        <v>-2.1980358517868588</v>
      </c>
      <c r="O6" s="12">
        <v>-2.0626342291108846</v>
      </c>
      <c r="P6" s="12">
        <v>-1.9862518975079784</v>
      </c>
      <c r="Q6" s="12">
        <v>-1.990544314435978</v>
      </c>
      <c r="R6" s="12">
        <v>-2.0602974772854732</v>
      </c>
      <c r="S6" s="12">
        <v>-2.1793446192180159</v>
      </c>
      <c r="T6" s="12">
        <v>-2.3250716855346356</v>
      </c>
      <c r="U6" s="12">
        <v>-2.4792416924150582</v>
      </c>
      <c r="V6" s="12">
        <v>-2.5644683709593576</v>
      </c>
      <c r="W6" s="12">
        <v>-2.621476762197136</v>
      </c>
      <c r="X6" s="12">
        <v>-2.6050188695557361</v>
      </c>
      <c r="Y6" s="12">
        <v>-2.5880807361994678</v>
      </c>
      <c r="Z6" s="12">
        <v>-2.550061501816336</v>
      </c>
      <c r="AA6" s="12">
        <v>-2.4885277921026834</v>
      </c>
      <c r="AB6" s="12">
        <v>-2.4326853642607529</v>
      </c>
      <c r="AC6" s="12">
        <v>-2.3586213230707105</v>
      </c>
      <c r="AD6" s="12">
        <v>-2.2888337697914931</v>
      </c>
      <c r="AE6" s="12">
        <v>-2.2144636367326287</v>
      </c>
      <c r="AF6" s="12">
        <v>-2.1566265721150937</v>
      </c>
      <c r="AG6" s="12">
        <v>-2.1024967155190204</v>
      </c>
      <c r="AH6" s="12">
        <v>-2.0511771772282308</v>
      </c>
      <c r="AI6" s="12">
        <v>-1.9681517155641501</v>
      </c>
      <c r="AJ6" s="12">
        <v>-1.8650670954981186</v>
      </c>
      <c r="AK6" s="12">
        <v>-1.755740528661216</v>
      </c>
      <c r="AL6" s="12">
        <v>-1.6651361373072788</v>
      </c>
      <c r="AM6" s="12">
        <v>-1.557033757994281</v>
      </c>
      <c r="AN6" s="12">
        <v>-1.4574843333049692</v>
      </c>
      <c r="AO6" s="12">
        <v>-1.3856523342093661</v>
      </c>
      <c r="AP6" s="12">
        <v>-1.3012663098531168</v>
      </c>
      <c r="AQ6" s="12">
        <v>-1.2388254590219971</v>
      </c>
      <c r="AR6" s="12">
        <v>-1.1604564287254568</v>
      </c>
      <c r="AS6" s="12">
        <v>-1.0662850739624374</v>
      </c>
      <c r="AT6" s="12">
        <v>-0.97815144899022988</v>
      </c>
      <c r="AU6" s="12">
        <v>-0.90460939679975261</v>
      </c>
      <c r="AV6" s="12">
        <v>-0.85371224016600744</v>
      </c>
      <c r="AW6" s="12">
        <v>-0.80589739533852356</v>
      </c>
      <c r="AX6" s="12">
        <v>-0.77429916015725542</v>
      </c>
      <c r="AY6" s="12">
        <v>-0.7317391531687315</v>
      </c>
      <c r="AZ6" s="12">
        <v>-0.70189814514658688</v>
      </c>
      <c r="BA6" s="12">
        <v>-0.67423220356290314</v>
      </c>
      <c r="BB6" s="12">
        <v>-0.64330150402470232</v>
      </c>
      <c r="BC6" s="12">
        <v>-0.6497199976958018</v>
      </c>
      <c r="BD6" s="12">
        <v>-0.64190558204078896</v>
      </c>
      <c r="BE6" s="12">
        <v>-0.62288915841113646</v>
      </c>
      <c r="BF6" s="12">
        <v>-0.63245691418216465</v>
      </c>
      <c r="BG6" s="12">
        <v>-0.5841494992935905</v>
      </c>
      <c r="BH6" s="12">
        <v>-0.54736304119864854</v>
      </c>
      <c r="BI6" s="12">
        <v>-0.54418057036548739</v>
      </c>
      <c r="BJ6" s="12">
        <v>-0.55786495301312056</v>
      </c>
      <c r="BK6" s="12">
        <v>-0.62053346271153909</v>
      </c>
      <c r="BL6" s="47"/>
    </row>
    <row r="7" spans="1:64" x14ac:dyDescent="0.2"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47"/>
    </row>
    <row r="8" spans="1:64" x14ac:dyDescent="0.2">
      <c r="A8" s="1" t="s">
        <v>0</v>
      </c>
      <c r="B8" s="1" t="s">
        <v>92</v>
      </c>
      <c r="C8" s="12">
        <v>0</v>
      </c>
      <c r="D8" s="12">
        <v>0</v>
      </c>
      <c r="E8" s="12">
        <v>0</v>
      </c>
      <c r="F8" s="12">
        <v>-7.5106449683160239</v>
      </c>
      <c r="G8" s="12">
        <v>-6.9425365257764549</v>
      </c>
      <c r="H8" s="12">
        <v>-7.1693623891013845</v>
      </c>
      <c r="I8" s="12">
        <v>-7.3279606447985648</v>
      </c>
      <c r="J8" s="12">
        <v>-7.1966561004705509</v>
      </c>
      <c r="K8" s="12">
        <v>-7.0246566525026335</v>
      </c>
      <c r="L8" s="12">
        <v>-6.3079862369995965</v>
      </c>
      <c r="M8" s="12">
        <v>-5.4587559315348306</v>
      </c>
      <c r="N8" s="12">
        <v>-5.5398322303720633</v>
      </c>
      <c r="O8" s="12">
        <v>-5.5464036477286749</v>
      </c>
      <c r="P8" s="12">
        <v>-5.5673633982518771</v>
      </c>
      <c r="Q8" s="12">
        <v>-5.5428356720850243</v>
      </c>
      <c r="R8" s="12">
        <v>-5.6633051411080926</v>
      </c>
      <c r="S8" s="12">
        <v>-5.7845073231623614</v>
      </c>
      <c r="T8" s="12">
        <v>-5.8669924941083984</v>
      </c>
      <c r="U8" s="12">
        <v>-6.1060760665412106</v>
      </c>
      <c r="V8" s="12">
        <v>-5.8824417196403749</v>
      </c>
      <c r="W8" s="12">
        <v>-5.8068076729503568</v>
      </c>
      <c r="X8" s="12">
        <v>-5.5601819690929357</v>
      </c>
      <c r="Y8" s="12">
        <v>-5.5129289736089175</v>
      </c>
      <c r="Z8" s="12">
        <v>-5.1992970168141053</v>
      </c>
      <c r="AA8" s="12">
        <v>-4.8529075535646928</v>
      </c>
      <c r="AB8" s="12">
        <v>-4.5876089959240369</v>
      </c>
      <c r="AC8" s="12">
        <v>-4.2280241849294047</v>
      </c>
      <c r="AD8" s="12">
        <v>-4.5642898531677467</v>
      </c>
      <c r="AE8" s="12">
        <v>-4.9753010911398787</v>
      </c>
      <c r="AF8" s="12">
        <v>-5.3623187672081887</v>
      </c>
      <c r="AG8" s="12">
        <v>-5.5967327001009828</v>
      </c>
      <c r="AH8" s="12">
        <v>-5.3071901036433218</v>
      </c>
      <c r="AI8" s="12">
        <v>-5.2146646221044897</v>
      </c>
      <c r="AJ8" s="12">
        <v>-5.2818299384788272</v>
      </c>
      <c r="AK8" s="12">
        <v>-5.69171795800571</v>
      </c>
      <c r="AL8" s="12">
        <v>-5.3758567836012272</v>
      </c>
      <c r="AM8" s="12">
        <v>-4.868855790089361</v>
      </c>
      <c r="AN8" s="12">
        <v>-4.3275625368416222</v>
      </c>
      <c r="AO8" s="12">
        <v>-3.6402770366434218</v>
      </c>
      <c r="AP8" s="12">
        <v>-4.0531100664172444</v>
      </c>
      <c r="AQ8" s="12">
        <v>-4.5068032430879974</v>
      </c>
      <c r="AR8" s="12">
        <v>-4.7241623950675864</v>
      </c>
      <c r="AS8" s="12">
        <v>-4.9156422999249525</v>
      </c>
      <c r="AT8" s="12">
        <v>-4.7929814121777294</v>
      </c>
      <c r="AU8" s="12">
        <v>-4.6879000352692319</v>
      </c>
      <c r="AV8" s="12">
        <v>-4.6621662579375478</v>
      </c>
      <c r="AW8" s="12">
        <v>-4.5879582715582865</v>
      </c>
      <c r="AX8" s="12">
        <v>-4.2112311686750514</v>
      </c>
      <c r="AY8" s="12">
        <v>-3.9375856513548726</v>
      </c>
      <c r="AZ8" s="12">
        <v>-3.5888243975248937</v>
      </c>
      <c r="BA8" s="12">
        <v>-3.3339593069356876</v>
      </c>
      <c r="BB8" s="12">
        <v>-3.487610000836717</v>
      </c>
      <c r="BC8" s="12">
        <v>-3.3613489613778706</v>
      </c>
      <c r="BD8" s="6">
        <v>-3.4809175193197288</v>
      </c>
      <c r="BE8" s="6">
        <v>-3.4471151065305601</v>
      </c>
      <c r="BF8" s="6">
        <v>-3.5050132557382776</v>
      </c>
      <c r="BG8" s="6">
        <v>-3.625482170238401</v>
      </c>
      <c r="BH8" s="6">
        <v>-3.8444069977987585</v>
      </c>
      <c r="BI8" s="6">
        <v>-4.0977976642484117</v>
      </c>
      <c r="BJ8" s="12">
        <v>-3.8577169951882184</v>
      </c>
      <c r="BK8" s="12">
        <v>-3.7371044251610681</v>
      </c>
      <c r="BL8" s="47"/>
    </row>
    <row r="9" spans="1:64" x14ac:dyDescent="0.2">
      <c r="BG9" s="35"/>
    </row>
    <row r="11" spans="1:64" x14ac:dyDescent="0.2">
      <c r="AV11" s="12"/>
    </row>
    <row r="12" spans="1:64" x14ac:dyDescent="0.2">
      <c r="AV12" s="12"/>
      <c r="AW12" s="12"/>
      <c r="AX12" s="12"/>
      <c r="AY12" s="6"/>
    </row>
    <row r="13" spans="1:64" x14ac:dyDescent="0.2">
      <c r="AV13" s="12"/>
      <c r="AY13" s="12"/>
    </row>
    <row r="14" spans="1:64" x14ac:dyDescent="0.2">
      <c r="AV14" s="12"/>
      <c r="AY14" s="12"/>
    </row>
    <row r="15" spans="1:64" x14ac:dyDescent="0.2">
      <c r="AV15" s="12"/>
      <c r="AY15" s="12"/>
    </row>
    <row r="16" spans="1:64" x14ac:dyDescent="0.2">
      <c r="AV16" s="12"/>
      <c r="AY16" s="12"/>
    </row>
    <row r="17" spans="48:51" x14ac:dyDescent="0.2">
      <c r="AV17" s="12"/>
      <c r="AY17" s="12"/>
    </row>
    <row r="18" spans="48:51" x14ac:dyDescent="0.2">
      <c r="AV18" s="12"/>
    </row>
    <row r="19" spans="48:51" x14ac:dyDescent="0.2">
      <c r="AV19" s="12"/>
    </row>
  </sheetData>
  <phoneticPr fontId="32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C6B0B-F840-44F7-B520-409BF5709E6F}">
  <sheetPr>
    <tabColor theme="9" tint="-0.499984740745262"/>
  </sheetPr>
  <dimension ref="A1:V33"/>
  <sheetViews>
    <sheetView zoomScale="85" zoomScaleNormal="85" workbookViewId="0">
      <pane xSplit="2" ySplit="1" topLeftCell="S2" activePane="bottomRight" state="frozen"/>
      <selection activeCell="J4" sqref="J4"/>
      <selection pane="topRight" activeCell="J4" sqref="J4"/>
      <selection pane="bottomLeft" activeCell="J4" sqref="J4"/>
      <selection pane="bottomRight" activeCell="V17" sqref="V17:V18"/>
    </sheetView>
  </sheetViews>
  <sheetFormatPr defaultColWidth="9.140625" defaultRowHeight="12.75" x14ac:dyDescent="0.2"/>
  <cols>
    <col min="1" max="1" width="36.85546875" style="50" bestFit="1" customWidth="1"/>
    <col min="2" max="2" width="34.5703125" style="50" customWidth="1"/>
    <col min="3" max="3" width="22.7109375" style="50" hidden="1" customWidth="1"/>
    <col min="4" max="7" width="12.85546875" style="50" hidden="1" customWidth="1"/>
    <col min="8" max="8" width="13.85546875" style="50" hidden="1" customWidth="1"/>
    <col min="9" max="10" width="0" style="50" hidden="1" customWidth="1"/>
    <col min="11" max="11" width="10" style="50" bestFit="1" customWidth="1"/>
    <col min="12" max="18" width="9.140625" style="50"/>
    <col min="19" max="19" width="10.42578125" style="50" customWidth="1"/>
    <col min="20" max="16384" width="9.140625" style="50"/>
  </cols>
  <sheetData>
    <row r="1" spans="1:22" x14ac:dyDescent="0.2">
      <c r="C1" s="50">
        <v>2002</v>
      </c>
      <c r="D1" s="50">
        <v>2003</v>
      </c>
      <c r="E1" s="50">
        <v>2004</v>
      </c>
      <c r="F1" s="50">
        <v>2005</v>
      </c>
      <c r="G1" s="50">
        <v>2006</v>
      </c>
      <c r="H1" s="50">
        <v>2007</v>
      </c>
      <c r="I1" s="50">
        <v>2008</v>
      </c>
      <c r="J1" s="50">
        <v>2009</v>
      </c>
      <c r="K1" s="50">
        <v>2010</v>
      </c>
      <c r="L1" s="50">
        <v>2011</v>
      </c>
      <c r="M1" s="50">
        <v>2012</v>
      </c>
      <c r="N1" s="50">
        <v>2013</v>
      </c>
      <c r="O1" s="50">
        <v>2014</v>
      </c>
      <c r="P1" s="50">
        <v>2015</v>
      </c>
      <c r="Q1" s="50">
        <v>2016</v>
      </c>
      <c r="R1" s="50">
        <v>2017</v>
      </c>
      <c r="S1" s="50">
        <v>2018</v>
      </c>
      <c r="T1" s="50">
        <v>2019</v>
      </c>
      <c r="U1" s="50">
        <v>2020</v>
      </c>
      <c r="V1" s="50">
        <v>2021</v>
      </c>
    </row>
    <row r="2" spans="1:22" x14ac:dyDescent="0.2">
      <c r="A2" s="50" t="s">
        <v>194</v>
      </c>
      <c r="B2" s="50" t="s">
        <v>195</v>
      </c>
      <c r="C2" s="51">
        <v>-6.0467859381785543</v>
      </c>
      <c r="D2" s="51">
        <v>-8.0247460560169106</v>
      </c>
      <c r="E2" s="51">
        <v>-8.4506971828994484</v>
      </c>
      <c r="F2" s="51">
        <v>-6.313109382363896</v>
      </c>
      <c r="G2" s="51">
        <v>-6.2397730775417299</v>
      </c>
      <c r="H2" s="51">
        <v>-6.3664591761781786</v>
      </c>
      <c r="I2" s="51">
        <v>-6.19772710033397</v>
      </c>
      <c r="J2" s="51">
        <v>1.0255475065968414</v>
      </c>
      <c r="K2" s="51">
        <v>2.0820222044343661</v>
      </c>
      <c r="L2" s="51">
        <v>2.907120602503936</v>
      </c>
      <c r="M2" s="51">
        <v>4.1293640521561441</v>
      </c>
      <c r="N2" s="51">
        <v>7.2600463553435803</v>
      </c>
      <c r="O2" s="51">
        <v>4.8609581278419984</v>
      </c>
      <c r="P2" s="51">
        <v>6.9178430017242345</v>
      </c>
      <c r="Q2" s="51">
        <v>4.4622352373236254</v>
      </c>
      <c r="R2" s="51">
        <v>2.8435853601126047</v>
      </c>
      <c r="S2" s="51">
        <v>2.4091375359332017</v>
      </c>
      <c r="T2" s="51">
        <v>1.1534104640593423</v>
      </c>
      <c r="U2" s="51">
        <v>0.89791926411919787</v>
      </c>
      <c r="V2" s="51">
        <v>-0.64987901102115719</v>
      </c>
    </row>
    <row r="3" spans="1:22" x14ac:dyDescent="0.2">
      <c r="A3" s="50" t="s">
        <v>196</v>
      </c>
      <c r="B3" s="50" t="s">
        <v>197</v>
      </c>
      <c r="C3" s="51">
        <v>-6.0467859381785543</v>
      </c>
      <c r="D3" s="51">
        <v>-8.0247460560169106</v>
      </c>
      <c r="E3" s="51">
        <v>-8.4506971828994484</v>
      </c>
      <c r="F3" s="51">
        <v>-6.313109382363896</v>
      </c>
      <c r="G3" s="51">
        <v>-6.2397730775417299</v>
      </c>
      <c r="H3" s="51">
        <v>-6.3664591761781786</v>
      </c>
      <c r="I3" s="51">
        <v>-6.19772710033397</v>
      </c>
      <c r="J3" s="51">
        <v>1.0255475065968414</v>
      </c>
      <c r="K3" s="51">
        <v>2.0820222044343661</v>
      </c>
      <c r="L3" s="51">
        <v>2.907120602503936</v>
      </c>
      <c r="M3" s="51">
        <v>4.1293640521561441</v>
      </c>
      <c r="N3" s="51">
        <v>7.2600463553435803</v>
      </c>
      <c r="O3" s="51">
        <v>4.8609581278419984</v>
      </c>
      <c r="P3" s="51">
        <v>6.9178430017242345</v>
      </c>
      <c r="Q3" s="51">
        <v>4.4622352373236254</v>
      </c>
      <c r="R3" s="51">
        <v>2.8435853601126047</v>
      </c>
      <c r="S3" s="51">
        <v>2.4091375359332017</v>
      </c>
      <c r="T3" s="51">
        <v>1.0640915696581448</v>
      </c>
      <c r="U3" s="51">
        <v>0.8960539694609575</v>
      </c>
      <c r="V3" s="51">
        <v>-1.622530798543832</v>
      </c>
    </row>
    <row r="4" spans="1:22" x14ac:dyDescent="0.2"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U4" s="51"/>
    </row>
    <row r="5" spans="1:22" x14ac:dyDescent="0.2">
      <c r="A5" s="50" t="s">
        <v>198</v>
      </c>
      <c r="B5" s="50" t="s">
        <v>199</v>
      </c>
      <c r="C5" s="51"/>
      <c r="D5" s="51"/>
      <c r="E5" s="51"/>
      <c r="F5" s="51"/>
      <c r="G5" s="51"/>
      <c r="H5" s="51"/>
      <c r="I5" s="51">
        <v>-7.1500008434521227</v>
      </c>
      <c r="J5" s="51">
        <v>-0.72396157698542563</v>
      </c>
      <c r="K5" s="51">
        <v>0.2719733915039384</v>
      </c>
      <c r="L5" s="51">
        <v>0.56485118048683525</v>
      </c>
      <c r="M5" s="51">
        <v>1.5909444260847843</v>
      </c>
      <c r="N5" s="51">
        <v>3.4923536848024685</v>
      </c>
      <c r="O5" s="51">
        <v>1.1853317147360174</v>
      </c>
      <c r="P5" s="51">
        <v>2.3463293970724117</v>
      </c>
      <c r="Q5" s="51">
        <v>4.480408395109901</v>
      </c>
      <c r="R5" s="51">
        <v>1.99679487148121</v>
      </c>
      <c r="S5" s="51">
        <v>0.15864704511956204</v>
      </c>
      <c r="T5" s="51">
        <v>-0.69789833343992813</v>
      </c>
      <c r="U5" s="51">
        <v>-1.1336313077818247</v>
      </c>
      <c r="V5" s="51">
        <v>-3.1688382808269604</v>
      </c>
    </row>
    <row r="6" spans="1:22" x14ac:dyDescent="0.2">
      <c r="A6" s="50" t="s">
        <v>200</v>
      </c>
      <c r="B6" s="50" t="s">
        <v>201</v>
      </c>
      <c r="C6" s="51"/>
      <c r="D6" s="51"/>
      <c r="E6" s="51"/>
      <c r="F6" s="51"/>
      <c r="G6" s="51"/>
      <c r="H6" s="51"/>
      <c r="I6" s="51">
        <v>-7.1500008434521227</v>
      </c>
      <c r="J6" s="51">
        <v>-0.72396157698542563</v>
      </c>
      <c r="K6" s="51">
        <v>0.2719733915039384</v>
      </c>
      <c r="L6" s="51">
        <v>0.56485118048683525</v>
      </c>
      <c r="M6" s="51">
        <v>1.5909444260847843</v>
      </c>
      <c r="N6" s="51">
        <v>3.4923536848024685</v>
      </c>
      <c r="O6" s="51">
        <v>1.1853317147360174</v>
      </c>
      <c r="P6" s="51">
        <v>2.3463293970724117</v>
      </c>
      <c r="Q6" s="51">
        <v>4.480408395109901</v>
      </c>
      <c r="R6" s="51">
        <v>1.99679487148121</v>
      </c>
      <c r="S6" s="51">
        <v>0.15864704511956204</v>
      </c>
      <c r="T6" s="51">
        <v>-0.78721725245277341</v>
      </c>
      <c r="U6" s="51">
        <v>-1.135496602440065</v>
      </c>
      <c r="V6" s="51">
        <v>-4.169455094115623</v>
      </c>
    </row>
    <row r="7" spans="1:22" x14ac:dyDescent="0.2"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U7" s="51"/>
      <c r="V7" s="51"/>
    </row>
    <row r="8" spans="1:22" x14ac:dyDescent="0.2">
      <c r="A8" s="50" t="s">
        <v>202</v>
      </c>
      <c r="C8" s="51">
        <v>0</v>
      </c>
      <c r="D8" s="51">
        <v>0</v>
      </c>
      <c r="E8" s="51">
        <v>0</v>
      </c>
      <c r="F8" s="51">
        <v>0</v>
      </c>
      <c r="G8" s="51">
        <v>0</v>
      </c>
      <c r="H8" s="51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2">
        <v>0</v>
      </c>
      <c r="Q8" s="52">
        <v>0</v>
      </c>
      <c r="R8" s="52">
        <v>0</v>
      </c>
      <c r="S8" s="51">
        <v>0</v>
      </c>
      <c r="T8" s="51">
        <v>-2.497738045125697E-2</v>
      </c>
      <c r="U8" s="51">
        <v>6.4079210487386185E-2</v>
      </c>
      <c r="V8" s="51">
        <v>-0.14982747181737732</v>
      </c>
    </row>
    <row r="9" spans="1:22" x14ac:dyDescent="0.2">
      <c r="A9" s="50" t="s">
        <v>203</v>
      </c>
      <c r="B9" s="50" t="s">
        <v>204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52">
        <v>-5.3802556811799462E-4</v>
      </c>
      <c r="U9" s="52">
        <v>-0.14505146644009392</v>
      </c>
      <c r="V9" s="52">
        <v>-0.45565747030450354</v>
      </c>
    </row>
    <row r="10" spans="1:22" x14ac:dyDescent="0.2">
      <c r="A10" s="50" t="s">
        <v>205</v>
      </c>
      <c r="B10" s="50" t="s">
        <v>249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3">
        <v>0</v>
      </c>
      <c r="T10" s="53">
        <v>2.4611648274941444E-8</v>
      </c>
      <c r="U10" s="53">
        <v>0</v>
      </c>
      <c r="V10" s="53">
        <v>2.7965025765988027E-2</v>
      </c>
    </row>
    <row r="11" spans="1:22" x14ac:dyDescent="0.2">
      <c r="A11" s="50" t="s">
        <v>206</v>
      </c>
      <c r="B11" s="50" t="s">
        <v>250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52">
        <v>-6.3803512993469841E-2</v>
      </c>
      <c r="U11" s="52">
        <v>7.910696129446726E-2</v>
      </c>
      <c r="V11" s="52">
        <v>-0.39513187116678344</v>
      </c>
    </row>
    <row r="12" spans="1:22" x14ac:dyDescent="0.2">
      <c r="U12" s="51"/>
    </row>
    <row r="13" spans="1:22" x14ac:dyDescent="0.2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1"/>
    </row>
    <row r="14" spans="1:22" x14ac:dyDescent="0.2">
      <c r="U14" s="51"/>
    </row>
    <row r="15" spans="1:22" ht="18" customHeight="1" x14ac:dyDescent="0.2"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1"/>
    </row>
    <row r="18" spans="9:21" x14ac:dyDescent="0.2"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</row>
    <row r="19" spans="9:21" x14ac:dyDescent="0.2"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2"/>
      <c r="T19" s="52"/>
    </row>
    <row r="20" spans="9:21" x14ac:dyDescent="0.2"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</row>
    <row r="22" spans="9:21" x14ac:dyDescent="0.2"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</row>
    <row r="23" spans="9:21" x14ac:dyDescent="0.2"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</row>
    <row r="24" spans="9:21" x14ac:dyDescent="0.2"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</row>
    <row r="28" spans="9:21" x14ac:dyDescent="0.2"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</row>
    <row r="29" spans="9:21" x14ac:dyDescent="0.2"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</row>
    <row r="32" spans="9:21" x14ac:dyDescent="0.2"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</row>
    <row r="33" spans="9:21" x14ac:dyDescent="0.2"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DCCC5-7733-40AF-8109-88EB57EE9733}">
  <sheetPr>
    <tabColor theme="9" tint="-0.499984740745262"/>
  </sheetPr>
  <dimension ref="B1:R35"/>
  <sheetViews>
    <sheetView workbookViewId="0">
      <selection activeCell="B21" sqref="B21:K34"/>
    </sheetView>
  </sheetViews>
  <sheetFormatPr defaultColWidth="9.140625" defaultRowHeight="12.75" x14ac:dyDescent="0.2"/>
  <cols>
    <col min="1" max="1" width="9.140625" style="55"/>
    <col min="2" max="2" width="40" style="55" customWidth="1"/>
    <col min="3" max="7" width="0" style="55" hidden="1" customWidth="1"/>
    <col min="8" max="8" width="10.42578125" style="55" bestFit="1" customWidth="1"/>
    <col min="9" max="9" width="10.5703125" style="55" customWidth="1"/>
    <col min="10" max="10" width="12.28515625" style="55" bestFit="1" customWidth="1"/>
    <col min="11" max="11" width="11.28515625" customWidth="1"/>
    <col min="12" max="16384" width="9.140625" style="55"/>
  </cols>
  <sheetData>
    <row r="1" spans="2:18" x14ac:dyDescent="0.2">
      <c r="K1" s="55"/>
    </row>
    <row r="2" spans="2:18" ht="26.25" thickBot="1" x14ac:dyDescent="0.25">
      <c r="B2" s="56"/>
      <c r="C2" s="57">
        <v>2013</v>
      </c>
      <c r="D2" s="57">
        <v>2014</v>
      </c>
      <c r="E2" s="57">
        <v>2015</v>
      </c>
      <c r="F2" s="57">
        <v>2016</v>
      </c>
      <c r="G2" s="58">
        <v>2017</v>
      </c>
      <c r="H2" s="57">
        <v>2019</v>
      </c>
      <c r="I2" s="59">
        <v>2020</v>
      </c>
      <c r="J2" s="59">
        <v>2021</v>
      </c>
      <c r="K2" s="88" t="s">
        <v>248</v>
      </c>
    </row>
    <row r="3" spans="2:18" ht="25.5" x14ac:dyDescent="0.2">
      <c r="B3" s="60" t="s">
        <v>207</v>
      </c>
      <c r="C3" s="61" t="e">
        <v>#REF!</v>
      </c>
      <c r="D3" s="61" t="e">
        <f>+#REF!/1000</f>
        <v>#REF!</v>
      </c>
      <c r="E3" s="61">
        <v>0</v>
      </c>
      <c r="F3" s="61">
        <v>0</v>
      </c>
      <c r="G3" s="61">
        <v>0</v>
      </c>
      <c r="H3" s="61">
        <v>-0.13029273608639966</v>
      </c>
      <c r="I3" s="61">
        <v>-2.5642963294007504E-3</v>
      </c>
      <c r="J3" s="61">
        <v>-1.5422298500198011</v>
      </c>
      <c r="K3" s="89">
        <v>-0.1218338116980999</v>
      </c>
      <c r="L3" s="73"/>
    </row>
    <row r="4" spans="2:18" x14ac:dyDescent="0.2">
      <c r="B4" s="62" t="s">
        <v>208</v>
      </c>
      <c r="C4" s="63">
        <v>0</v>
      </c>
      <c r="D4" s="63">
        <v>0</v>
      </c>
      <c r="E4" s="63">
        <v>0</v>
      </c>
      <c r="F4" s="63">
        <v>0</v>
      </c>
      <c r="G4" s="63">
        <v>0</v>
      </c>
      <c r="H4" s="63">
        <v>-7.8483734609972086E-4</v>
      </c>
      <c r="I4" s="63">
        <v>-0.19940814247400021</v>
      </c>
      <c r="J4" s="63">
        <v>-0.70229536697320027</v>
      </c>
      <c r="K4" s="63">
        <v>-0.19057458284230006</v>
      </c>
      <c r="P4" s="64"/>
      <c r="Q4" s="64"/>
    </row>
    <row r="5" spans="2:18" x14ac:dyDescent="0.2">
      <c r="B5" s="65" t="s">
        <v>209</v>
      </c>
      <c r="C5" s="66">
        <v>0</v>
      </c>
      <c r="D5" s="66">
        <v>0</v>
      </c>
      <c r="E5" s="66">
        <v>0</v>
      </c>
      <c r="F5" s="66">
        <v>0</v>
      </c>
      <c r="G5" s="66">
        <v>0</v>
      </c>
      <c r="H5" s="66">
        <v>-3.6435407808699895E-2</v>
      </c>
      <c r="I5" s="66">
        <v>8.8092293363799395E-2</v>
      </c>
      <c r="J5" s="66">
        <v>-0.23092596118820075</v>
      </c>
      <c r="K5" s="66">
        <v>6.7713839770300183E-2</v>
      </c>
      <c r="P5" s="64"/>
      <c r="Q5" s="64"/>
    </row>
    <row r="6" spans="2:18" x14ac:dyDescent="0.2">
      <c r="B6" s="67" t="s">
        <v>210</v>
      </c>
      <c r="C6" s="68">
        <v>0</v>
      </c>
      <c r="D6" s="68">
        <v>0</v>
      </c>
      <c r="E6" s="68">
        <v>0</v>
      </c>
      <c r="F6" s="68">
        <v>0</v>
      </c>
      <c r="G6" s="68">
        <v>0</v>
      </c>
      <c r="H6" s="68">
        <v>-9.3072490931600041E-2</v>
      </c>
      <c r="I6" s="68">
        <v>0.10875155278080006</v>
      </c>
      <c r="J6" s="68">
        <v>-0.60900852185839993</v>
      </c>
      <c r="K6" s="68">
        <v>1.0269313738999698E-3</v>
      </c>
    </row>
    <row r="7" spans="2:18" ht="13.5" thickBot="1" x14ac:dyDescent="0.25">
      <c r="B7" s="69" t="s">
        <v>211</v>
      </c>
      <c r="C7" s="70">
        <v>0</v>
      </c>
      <c r="D7" s="70">
        <v>0</v>
      </c>
      <c r="E7" s="71">
        <v>0</v>
      </c>
      <c r="F7" s="71">
        <v>0</v>
      </c>
      <c r="G7" s="71">
        <v>0</v>
      </c>
      <c r="H7" s="71">
        <v>-0.13029273608639994</v>
      </c>
      <c r="I7" s="71">
        <v>-2.564296329399667E-3</v>
      </c>
      <c r="J7" s="71">
        <v>-1.5422298500197995</v>
      </c>
      <c r="K7" s="71">
        <v>-0.12183381169809991</v>
      </c>
      <c r="L7" s="72"/>
      <c r="M7" s="72"/>
      <c r="N7" s="72"/>
      <c r="O7" s="73"/>
      <c r="P7" s="64"/>
      <c r="Q7" s="64"/>
      <c r="R7" s="64"/>
    </row>
    <row r="8" spans="2:18" ht="5.25" customHeight="1" thickBot="1" x14ac:dyDescent="0.25">
      <c r="B8" s="74"/>
      <c r="C8" s="75"/>
      <c r="D8" s="75"/>
      <c r="E8" s="76"/>
      <c r="F8" s="76"/>
      <c r="G8" s="76"/>
      <c r="H8" s="76"/>
      <c r="I8" s="76"/>
      <c r="J8" s="77"/>
      <c r="K8" s="91"/>
    </row>
    <row r="9" spans="2:18" ht="24.75" customHeight="1" thickBot="1" x14ac:dyDescent="0.25">
      <c r="B9" s="92" t="s">
        <v>212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-6.8453859642899711E-2</v>
      </c>
      <c r="I9" s="93">
        <v>6.9373090785699781E-2</v>
      </c>
      <c r="J9" s="93">
        <v>-0.47087825531519956</v>
      </c>
      <c r="K9" s="93">
        <v>0.51016935598250024</v>
      </c>
      <c r="L9" s="73"/>
      <c r="M9" s="73"/>
    </row>
    <row r="10" spans="2:18" x14ac:dyDescent="0.2">
      <c r="B10" s="80" t="s">
        <v>213</v>
      </c>
      <c r="C10" s="81">
        <v>0</v>
      </c>
      <c r="D10" s="81">
        <v>0</v>
      </c>
      <c r="E10" s="81">
        <v>0</v>
      </c>
      <c r="F10" s="81">
        <v>0</v>
      </c>
      <c r="G10" s="81">
        <v>0</v>
      </c>
      <c r="H10" s="81">
        <v>-0.13447021930509981</v>
      </c>
      <c r="I10" s="81">
        <v>-4.846104409220061E-2</v>
      </c>
      <c r="J10" s="81">
        <v>-0.25375391739609993</v>
      </c>
      <c r="K10" s="66">
        <v>5.6061898767002273E-3</v>
      </c>
      <c r="L10" s="82"/>
      <c r="M10" s="82"/>
    </row>
    <row r="11" spans="2:18" x14ac:dyDescent="0.2">
      <c r="B11" s="65" t="s">
        <v>214</v>
      </c>
      <c r="C11" s="66">
        <v>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9.407154371849992E-2</v>
      </c>
      <c r="K11" s="66">
        <v>-2.1817446502299959E-2</v>
      </c>
      <c r="L11" s="82"/>
      <c r="M11" s="82"/>
    </row>
    <row r="12" spans="2:18" x14ac:dyDescent="0.2">
      <c r="B12" s="65" t="s">
        <v>215</v>
      </c>
      <c r="C12" s="66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-3.3219263789942489E-4</v>
      </c>
      <c r="J12" s="66">
        <v>0</v>
      </c>
      <c r="K12" s="66">
        <v>-0.33327697200789996</v>
      </c>
      <c r="L12" s="82"/>
      <c r="M12" s="82"/>
    </row>
    <row r="13" spans="2:18" x14ac:dyDescent="0.2">
      <c r="B13" s="67" t="s">
        <v>216</v>
      </c>
      <c r="C13" s="68">
        <f t="shared" ref="C13:G13" si="0">+C9-C10-C11-C12</f>
        <v>0</v>
      </c>
      <c r="D13" s="68">
        <f t="shared" si="0"/>
        <v>0</v>
      </c>
      <c r="E13" s="68">
        <f>+E9-E10-E11-E12</f>
        <v>0</v>
      </c>
      <c r="F13" s="68">
        <f t="shared" si="0"/>
        <v>0</v>
      </c>
      <c r="G13" s="68">
        <f t="shared" si="0"/>
        <v>0</v>
      </c>
      <c r="H13" s="68">
        <v>6.6016359662200097E-2</v>
      </c>
      <c r="I13" s="68">
        <v>0.11816632751579982</v>
      </c>
      <c r="J13" s="83">
        <v>-0.31119588163759954</v>
      </c>
      <c r="K13" s="68">
        <v>0.85965758461599995</v>
      </c>
    </row>
    <row r="14" spans="2:18" ht="4.5" customHeight="1" thickBot="1" x14ac:dyDescent="0.25">
      <c r="B14" s="94"/>
      <c r="C14" s="95"/>
      <c r="D14" s="95"/>
      <c r="E14" s="90"/>
      <c r="F14" s="90"/>
      <c r="G14" s="90"/>
      <c r="H14" s="96"/>
      <c r="I14" s="96"/>
      <c r="J14" s="96"/>
      <c r="K14" s="96"/>
    </row>
    <row r="15" spans="2:18" ht="13.5" thickBot="1" x14ac:dyDescent="0.25">
      <c r="B15" s="97" t="s">
        <v>217</v>
      </c>
      <c r="C15" s="98" t="e">
        <f t="shared" ref="C15:D15" si="1">-C9+C3</f>
        <v>#REF!</v>
      </c>
      <c r="D15" s="98" t="e">
        <f t="shared" si="1"/>
        <v>#REF!</v>
      </c>
      <c r="E15" s="98">
        <f>-E9+E3</f>
        <v>0</v>
      </c>
      <c r="F15" s="98">
        <f t="shared" ref="F15:G15" si="2">-F9+F3</f>
        <v>0</v>
      </c>
      <c r="G15" s="98">
        <f t="shared" si="2"/>
        <v>0</v>
      </c>
      <c r="H15" s="98">
        <v>-6.1838876443499946E-2</v>
      </c>
      <c r="I15" s="98">
        <v>-7.1937387115100532E-2</v>
      </c>
      <c r="J15" s="99">
        <v>-1.0713515947046015</v>
      </c>
      <c r="K15" s="98">
        <v>-0.63200316768060016</v>
      </c>
    </row>
    <row r="16" spans="2:18" x14ac:dyDescent="0.2">
      <c r="K16" s="55"/>
    </row>
    <row r="17" spans="2:11" x14ac:dyDescent="0.2">
      <c r="B17" s="72"/>
      <c r="E17" s="72"/>
      <c r="F17" s="72"/>
      <c r="G17" s="72"/>
      <c r="H17" s="72"/>
      <c r="K17" s="55"/>
    </row>
    <row r="18" spans="2:11" x14ac:dyDescent="0.2">
      <c r="J18" s="72"/>
      <c r="K18" s="55"/>
    </row>
    <row r="19" spans="2:11" x14ac:dyDescent="0.2">
      <c r="E19" s="72"/>
      <c r="F19" s="72"/>
      <c r="G19" s="72"/>
      <c r="H19" s="72"/>
      <c r="K19" s="55"/>
    </row>
    <row r="20" spans="2:11" x14ac:dyDescent="0.2">
      <c r="K20" s="55"/>
    </row>
    <row r="21" spans="2:11" ht="13.5" thickBot="1" x14ac:dyDescent="0.25">
      <c r="B21" s="56"/>
      <c r="C21" s="57">
        <v>2013</v>
      </c>
      <c r="D21" s="57">
        <v>2014</v>
      </c>
      <c r="E21" s="57">
        <v>2015</v>
      </c>
      <c r="F21" s="57">
        <v>2016</v>
      </c>
      <c r="G21" s="58">
        <v>2017</v>
      </c>
      <c r="H21" s="100">
        <v>2019</v>
      </c>
      <c r="I21" s="100">
        <v>2020</v>
      </c>
      <c r="J21" s="100">
        <v>2021</v>
      </c>
      <c r="K21" s="100" t="s">
        <v>229</v>
      </c>
    </row>
    <row r="22" spans="2:11" ht="25.5" x14ac:dyDescent="0.2">
      <c r="B22" s="60" t="s">
        <v>218</v>
      </c>
      <c r="C22" s="61">
        <v>0</v>
      </c>
      <c r="D22" s="61">
        <v>0</v>
      </c>
      <c r="E22" s="61">
        <v>7.8076393935130008</v>
      </c>
      <c r="F22" s="61">
        <v>5.1882044866792993</v>
      </c>
      <c r="G22" s="61">
        <v>3.6113333551347995</v>
      </c>
      <c r="H22" s="101">
        <v>-0.13029273608639966</v>
      </c>
      <c r="I22" s="101">
        <v>-2.5642963294007504E-3</v>
      </c>
      <c r="J22" s="101">
        <v>-1.5422298500198011</v>
      </c>
      <c r="K22" s="101">
        <v>-0.1218338116980999</v>
      </c>
    </row>
    <row r="23" spans="2:11" x14ac:dyDescent="0.2">
      <c r="B23" s="62" t="s">
        <v>219</v>
      </c>
      <c r="C23" s="63">
        <v>0</v>
      </c>
      <c r="D23" s="63">
        <v>0</v>
      </c>
      <c r="E23" s="63">
        <v>8.9590145204375986</v>
      </c>
      <c r="F23" s="63">
        <v>10.083787395410299</v>
      </c>
      <c r="G23" s="63">
        <v>8.6585834944616007</v>
      </c>
      <c r="H23" s="102">
        <v>-7.8483734609972086E-4</v>
      </c>
      <c r="I23" s="102">
        <v>-0.19940814247400021</v>
      </c>
      <c r="J23" s="102">
        <v>-0.70229536697320027</v>
      </c>
      <c r="K23" s="102">
        <v>-0.19057458284230006</v>
      </c>
    </row>
    <row r="24" spans="2:11" x14ac:dyDescent="0.2">
      <c r="B24" s="65" t="s">
        <v>220</v>
      </c>
      <c r="C24" s="66">
        <v>0</v>
      </c>
      <c r="D24" s="66">
        <v>0</v>
      </c>
      <c r="E24" s="66">
        <v>-6.9801427526403002</v>
      </c>
      <c r="F24" s="66">
        <v>-4.6785525918716004</v>
      </c>
      <c r="G24" s="66">
        <v>-6.6718884746254998</v>
      </c>
      <c r="H24" s="103">
        <v>-3.6435407808699895E-2</v>
      </c>
      <c r="I24" s="103">
        <v>8.8092293363799395E-2</v>
      </c>
      <c r="J24" s="103">
        <v>-0.23092596118820075</v>
      </c>
      <c r="K24" s="103">
        <v>6.7713839770300183E-2</v>
      </c>
    </row>
    <row r="25" spans="2:11" x14ac:dyDescent="0.2">
      <c r="B25" s="67" t="s">
        <v>221</v>
      </c>
      <c r="C25" s="68">
        <v>0</v>
      </c>
      <c r="D25" s="68">
        <v>0</v>
      </c>
      <c r="E25" s="68">
        <v>3.8316157216128004</v>
      </c>
      <c r="F25" s="68">
        <v>-3.2245875998933</v>
      </c>
      <c r="G25" s="68">
        <v>-0.84902378976890014</v>
      </c>
      <c r="H25" s="104">
        <v>-9.3072490931600041E-2</v>
      </c>
      <c r="I25" s="104">
        <v>0.10875155278080006</v>
      </c>
      <c r="J25" s="104">
        <v>-0.60900852185839993</v>
      </c>
      <c r="K25" s="104">
        <v>1.0269313738999698E-3</v>
      </c>
    </row>
    <row r="26" spans="2:11" ht="13.5" thickBot="1" x14ac:dyDescent="0.25">
      <c r="B26" s="69" t="s">
        <v>222</v>
      </c>
      <c r="C26" s="70">
        <v>0</v>
      </c>
      <c r="D26" s="70">
        <v>0</v>
      </c>
      <c r="E26" s="71">
        <v>2.9215196401226002</v>
      </c>
      <c r="F26" s="71">
        <v>6.2685608619187985</v>
      </c>
      <c r="G26" s="71">
        <v>3.6057734266266999</v>
      </c>
      <c r="H26" s="105">
        <v>-0.13029273608639994</v>
      </c>
      <c r="I26" s="105">
        <v>-2.564296329399667E-3</v>
      </c>
      <c r="J26" s="105">
        <v>-1.5422298500197995</v>
      </c>
      <c r="K26" s="105">
        <v>-0.12183381169809991</v>
      </c>
    </row>
    <row r="27" spans="2:11" ht="13.5" thickBot="1" x14ac:dyDescent="0.25">
      <c r="B27" s="74"/>
      <c r="C27" s="75"/>
      <c r="D27" s="75"/>
      <c r="E27" s="76"/>
      <c r="F27" s="76"/>
      <c r="G27" s="76"/>
      <c r="H27" s="76"/>
      <c r="I27" s="76"/>
      <c r="J27" s="77"/>
      <c r="K27" s="106"/>
    </row>
    <row r="28" spans="2:11" ht="26.25" thickBot="1" x14ac:dyDescent="0.25">
      <c r="B28" s="78" t="s">
        <v>223</v>
      </c>
      <c r="C28" s="79">
        <v>0</v>
      </c>
      <c r="D28" s="79">
        <v>0</v>
      </c>
      <c r="E28" s="79">
        <v>6.6575632980767017</v>
      </c>
      <c r="F28" s="79">
        <v>3.5486679456015997</v>
      </c>
      <c r="G28" s="79">
        <v>1.8655523918678993</v>
      </c>
      <c r="H28" s="107">
        <v>-6.8453859642899711E-2</v>
      </c>
      <c r="I28" s="107">
        <v>6.9373090785699781E-2</v>
      </c>
      <c r="J28" s="108">
        <v>-0.47087825531519956</v>
      </c>
      <c r="K28" s="107">
        <v>0.51016935598250024</v>
      </c>
    </row>
    <row r="29" spans="2:11" x14ac:dyDescent="0.2">
      <c r="B29" s="80" t="s">
        <v>224</v>
      </c>
      <c r="C29" s="81">
        <v>0</v>
      </c>
      <c r="D29" s="81">
        <v>0</v>
      </c>
      <c r="E29" s="81">
        <v>-1.6941993770807</v>
      </c>
      <c r="F29" s="81">
        <v>-3.5337795392836004</v>
      </c>
      <c r="G29" s="81">
        <v>-3.2264387437531998</v>
      </c>
      <c r="H29" s="109">
        <v>-0.13447021930509981</v>
      </c>
      <c r="I29" s="109">
        <v>-4.846104409220061E-2</v>
      </c>
      <c r="J29" s="110">
        <v>-0.25375391739609993</v>
      </c>
      <c r="K29" s="103">
        <v>5.6061898767002273E-3</v>
      </c>
    </row>
    <row r="30" spans="2:11" x14ac:dyDescent="0.2">
      <c r="B30" s="65" t="s">
        <v>225</v>
      </c>
      <c r="C30" s="66">
        <v>0</v>
      </c>
      <c r="D30" s="66">
        <v>0</v>
      </c>
      <c r="E30" s="66">
        <v>0</v>
      </c>
      <c r="F30" s="66">
        <v>0</v>
      </c>
      <c r="G30" s="66">
        <v>-1.7891440422999949E-2</v>
      </c>
      <c r="H30" s="103">
        <v>0</v>
      </c>
      <c r="I30" s="103">
        <v>0</v>
      </c>
      <c r="J30" s="111">
        <v>9.407154371849992E-2</v>
      </c>
      <c r="K30" s="103">
        <v>-2.1817446502299959E-2</v>
      </c>
    </row>
    <row r="31" spans="2:11" x14ac:dyDescent="0.2">
      <c r="B31" s="65" t="s">
        <v>226</v>
      </c>
      <c r="C31" s="66">
        <v>0</v>
      </c>
      <c r="D31" s="66">
        <v>0</v>
      </c>
      <c r="E31" s="66">
        <v>0</v>
      </c>
      <c r="F31" s="66">
        <v>0</v>
      </c>
      <c r="G31" s="66">
        <v>-1.2135115088699994E-2</v>
      </c>
      <c r="H31" s="103">
        <v>0</v>
      </c>
      <c r="I31" s="103">
        <v>-3.3219263789942489E-4</v>
      </c>
      <c r="J31" s="111">
        <v>0</v>
      </c>
      <c r="K31" s="103">
        <v>-0.33327697200789996</v>
      </c>
    </row>
    <row r="32" spans="2:11" ht="15" customHeight="1" x14ac:dyDescent="0.2">
      <c r="B32" s="67" t="s">
        <v>227</v>
      </c>
      <c r="C32" s="68">
        <v>0</v>
      </c>
      <c r="D32" s="68">
        <v>0</v>
      </c>
      <c r="E32" s="68">
        <f>+E28-E29-E30-E31</f>
        <v>8.351762675157401</v>
      </c>
      <c r="F32" s="68">
        <f t="shared" ref="F32:G32" si="3">+F28-F29-F30-F31</f>
        <v>7.0824474848852006</v>
      </c>
      <c r="G32" s="68">
        <f t="shared" si="3"/>
        <v>5.1220176911327995</v>
      </c>
      <c r="H32" s="104">
        <v>6.6016359662200097E-2</v>
      </c>
      <c r="I32" s="104">
        <v>0.11816632751579982</v>
      </c>
      <c r="J32" s="112">
        <v>-0.31119588163759954</v>
      </c>
      <c r="K32" s="104">
        <v>0.85965758461599995</v>
      </c>
    </row>
    <row r="33" spans="2:11" ht="6.75" customHeight="1" thickBot="1" x14ac:dyDescent="0.25">
      <c r="B33" s="62"/>
      <c r="C33" s="84"/>
      <c r="D33" s="84"/>
      <c r="E33" s="63"/>
      <c r="F33" s="63"/>
      <c r="G33" s="63"/>
      <c r="H33" s="113"/>
      <c r="I33" s="113"/>
      <c r="J33" s="113"/>
      <c r="K33" s="113"/>
    </row>
    <row r="34" spans="2:11" ht="13.5" thickBot="1" x14ac:dyDescent="0.25">
      <c r="B34" s="85" t="s">
        <v>228</v>
      </c>
      <c r="C34" s="86">
        <v>0</v>
      </c>
      <c r="D34" s="86">
        <v>0</v>
      </c>
      <c r="E34" s="86">
        <f>-E28+E22</f>
        <v>1.1500760954362992</v>
      </c>
      <c r="F34" s="86">
        <f t="shared" ref="F34:G34" si="4">-F28+F22</f>
        <v>1.6395365410776996</v>
      </c>
      <c r="G34" s="86">
        <f t="shared" si="4"/>
        <v>1.7457809632669001</v>
      </c>
      <c r="H34" s="114">
        <v>-6.1838876443499946E-2</v>
      </c>
      <c r="I34" s="114">
        <v>-7.1937387115100532E-2</v>
      </c>
      <c r="J34" s="115">
        <v>-1.0713515947046015</v>
      </c>
      <c r="K34" s="114">
        <v>-0.63200316768060016</v>
      </c>
    </row>
    <row r="35" spans="2:11" x14ac:dyDescent="0.2">
      <c r="B35" s="106"/>
      <c r="C35" s="106"/>
      <c r="D35" s="106"/>
      <c r="E35" s="106"/>
      <c r="F35" s="106"/>
      <c r="G35" s="106"/>
      <c r="H35" s="106"/>
      <c r="I35" s="106"/>
      <c r="J35" s="106"/>
      <c r="K35" s="116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3">
    <tabColor theme="9" tint="-0.499984740745262"/>
  </sheetPr>
  <dimension ref="A1:BH19"/>
  <sheetViews>
    <sheetView showGridLines="0" zoomScaleNormal="100" workbookViewId="0">
      <pane xSplit="2" ySplit="2" topLeftCell="BF3" activePane="bottomRight" state="frozen"/>
      <selection activeCell="AS38" sqref="AS38"/>
      <selection pane="topRight" activeCell="AS38" sqref="AS38"/>
      <selection pane="bottomLeft" activeCell="AS38" sqref="AS38"/>
      <selection pane="bottomRight"/>
    </sheetView>
  </sheetViews>
  <sheetFormatPr defaultColWidth="9.140625" defaultRowHeight="12" x14ac:dyDescent="0.2"/>
  <cols>
    <col min="1" max="2" width="26.7109375" style="1" customWidth="1"/>
    <col min="3" max="25" width="9.85546875" style="1" customWidth="1"/>
    <col min="26" max="16384" width="9.140625" style="1"/>
  </cols>
  <sheetData>
    <row r="1" spans="1:60" ht="12.75" x14ac:dyDescent="0.2">
      <c r="A1" s="49" t="s">
        <v>193</v>
      </c>
      <c r="C1" s="1" t="str">
        <f>'1. adat'!F1</f>
        <v>2008. I.</v>
      </c>
      <c r="D1" s="1" t="str">
        <f>'1. adat'!G1</f>
        <v>II.</v>
      </c>
      <c r="E1" s="1" t="str">
        <f>'1. adat'!H1</f>
        <v>III.</v>
      </c>
      <c r="F1" s="1" t="str">
        <f>'1. adat'!I1</f>
        <v>IV.</v>
      </c>
      <c r="G1" s="1" t="str">
        <f>'1. adat'!J1</f>
        <v>2009. I.</v>
      </c>
      <c r="H1" s="1" t="str">
        <f>'1. adat'!K1</f>
        <v>II.</v>
      </c>
      <c r="I1" s="1" t="str">
        <f>'1. adat'!L1</f>
        <v>III.</v>
      </c>
      <c r="J1" s="1" t="str">
        <f>'1. adat'!M1</f>
        <v>IV.</v>
      </c>
      <c r="K1" s="1" t="str">
        <f>'1. adat'!N1</f>
        <v>2010. I.</v>
      </c>
      <c r="L1" s="1" t="str">
        <f>'1. adat'!O1</f>
        <v>II.</v>
      </c>
      <c r="M1" s="1" t="str">
        <f>'1. adat'!P1</f>
        <v>III.</v>
      </c>
      <c r="N1" s="1" t="str">
        <f>'1. adat'!Q1</f>
        <v>IV.</v>
      </c>
      <c r="O1" s="1" t="str">
        <f>'1. adat'!R1</f>
        <v>2011. I.</v>
      </c>
      <c r="P1" s="1" t="str">
        <f>'1. adat'!S1</f>
        <v>II.</v>
      </c>
      <c r="Q1" s="1" t="str">
        <f>'1. adat'!T1</f>
        <v>III.</v>
      </c>
      <c r="R1" s="1" t="str">
        <f>'1. adat'!U1</f>
        <v>IV.</v>
      </c>
      <c r="S1" s="1" t="str">
        <f>'1. adat'!V1</f>
        <v>2012. I.</v>
      </c>
      <c r="T1" s="1" t="str">
        <f>'1. adat'!W1</f>
        <v>II.</v>
      </c>
      <c r="U1" s="1" t="str">
        <f>'1. adat'!X1</f>
        <v>III.</v>
      </c>
      <c r="V1" s="1" t="str">
        <f>'1. adat'!Y1</f>
        <v>IV.</v>
      </c>
      <c r="W1" s="1" t="str">
        <f>'1. adat'!Z1</f>
        <v>2013. I.</v>
      </c>
      <c r="X1" s="1" t="str">
        <f>'1. adat'!AA1</f>
        <v>II.</v>
      </c>
      <c r="Y1" s="1" t="str">
        <f>'1. adat'!AB1</f>
        <v>III.</v>
      </c>
      <c r="Z1" s="1" t="str">
        <f>'1. adat'!AC1</f>
        <v>IV.</v>
      </c>
      <c r="AA1" s="1" t="str">
        <f>'1. adat'!AD1</f>
        <v>2014. I.</v>
      </c>
      <c r="AB1" s="1" t="str">
        <f>'1. adat'!AE1</f>
        <v>II.</v>
      </c>
      <c r="AC1" s="1" t="str">
        <f>'1. adat'!AF1</f>
        <v>III.</v>
      </c>
      <c r="AD1" s="1" t="str">
        <f>'1. adat'!AG1</f>
        <v>IV.</v>
      </c>
      <c r="AE1" s="1" t="str">
        <f>'1. adat'!AH1</f>
        <v>2015. I.</v>
      </c>
      <c r="AF1" s="1" t="str">
        <f>'1. adat'!AI1</f>
        <v>II.</v>
      </c>
      <c r="AG1" s="1" t="str">
        <f>'1. adat'!AJ1</f>
        <v>III.</v>
      </c>
      <c r="AH1" s="1" t="str">
        <f>'1. adat'!AK1</f>
        <v>IV.</v>
      </c>
      <c r="AI1" s="1" t="str">
        <f>'1. adat'!AL1</f>
        <v>2016. I.</v>
      </c>
      <c r="AJ1" s="1" t="str">
        <f>'1. adat'!AM1</f>
        <v>II.</v>
      </c>
      <c r="AK1" s="1" t="str">
        <f>'1. adat'!AN1</f>
        <v>III.</v>
      </c>
      <c r="AL1" s="1" t="str">
        <f>'1. adat'!AO1</f>
        <v>IV.</v>
      </c>
      <c r="AM1" s="1" t="str">
        <f>'1. adat'!AP1</f>
        <v>2017. I.</v>
      </c>
      <c r="AN1" s="1" t="str">
        <f>'1. adat'!AQ1</f>
        <v>II.</v>
      </c>
      <c r="AO1" s="1" t="str">
        <f>'1. adat'!AR1</f>
        <v>III.</v>
      </c>
      <c r="AP1" s="1" t="str">
        <f>'1. adat'!AS1</f>
        <v>IV.</v>
      </c>
      <c r="AQ1" s="1" t="str">
        <f>'1. adat'!AT1</f>
        <v>2018. I.</v>
      </c>
      <c r="AR1" s="1" t="str">
        <f>'1. adat'!AU1</f>
        <v>II.</v>
      </c>
      <c r="AS1" s="1" t="str">
        <f>'1. adat'!AV1</f>
        <v>III.</v>
      </c>
      <c r="AT1" s="1" t="str">
        <f>'1. adat'!AW1</f>
        <v>IV.</v>
      </c>
      <c r="AU1" s="1" t="str">
        <f>'1. adat'!AX1</f>
        <v>2019. I.</v>
      </c>
      <c r="AV1" s="1" t="str">
        <f>'1. adat'!AY1</f>
        <v>II.</v>
      </c>
      <c r="AW1" s="1" t="str">
        <f>'1. adat'!AZ1</f>
        <v>III.</v>
      </c>
      <c r="AX1" s="1" t="str">
        <f>'1. adat'!BA1</f>
        <v>IV.</v>
      </c>
      <c r="AY1" s="1" t="str">
        <f>'1. adat'!BB1</f>
        <v>2020. I.</v>
      </c>
      <c r="AZ1" s="1" t="str">
        <f>'1. adat'!BC1</f>
        <v>II.</v>
      </c>
      <c r="BA1" s="1" t="str">
        <f>'1. adat'!BD1</f>
        <v>III.</v>
      </c>
      <c r="BB1" s="1" t="str">
        <f>'1. adat'!BE1</f>
        <v>IV.</v>
      </c>
      <c r="BC1" s="1" t="str">
        <f>'1. adat'!BF1</f>
        <v>2021. I.</v>
      </c>
      <c r="BD1" s="1" t="str">
        <f>'1. adat'!BG1</f>
        <v>II.</v>
      </c>
      <c r="BE1" s="1" t="str">
        <f>'1. adat'!BH1</f>
        <v>III.</v>
      </c>
      <c r="BF1" s="1" t="str">
        <f>'1. adat'!BI1</f>
        <v>IV.</v>
      </c>
      <c r="BG1" s="1" t="str">
        <f>'1. adat'!BJ1</f>
        <v>2022. I.</v>
      </c>
      <c r="BH1" s="1" t="str">
        <f>'1. adat'!BK1</f>
        <v>II.</v>
      </c>
    </row>
    <row r="2" spans="1:60" x14ac:dyDescent="0.2">
      <c r="C2" s="1" t="str">
        <f>'1. adat'!F2</f>
        <v>2008 Q1</v>
      </c>
      <c r="D2" s="1" t="str">
        <f>'1. adat'!G2</f>
        <v>Q2</v>
      </c>
      <c r="E2" s="1" t="str">
        <f>'1. adat'!H2</f>
        <v>Q3</v>
      </c>
      <c r="F2" s="1" t="str">
        <f>'1. adat'!I2</f>
        <v>Q4</v>
      </c>
      <c r="G2" s="1" t="str">
        <f>'1. adat'!J2</f>
        <v>2009 Q1</v>
      </c>
      <c r="H2" s="1" t="str">
        <f>'1. adat'!K2</f>
        <v>Q2</v>
      </c>
      <c r="I2" s="1" t="str">
        <f>'1. adat'!L2</f>
        <v>Q3</v>
      </c>
      <c r="J2" s="1" t="str">
        <f>'1. adat'!M2</f>
        <v>Q4</v>
      </c>
      <c r="K2" s="1" t="str">
        <f>'1. adat'!N2</f>
        <v>2010 Q1</v>
      </c>
      <c r="L2" s="1" t="str">
        <f>'1. adat'!O2</f>
        <v>Q2</v>
      </c>
      <c r="M2" s="1" t="str">
        <f>'1. adat'!P2</f>
        <v>Q3</v>
      </c>
      <c r="N2" s="1" t="str">
        <f>'1. adat'!Q2</f>
        <v>Q4</v>
      </c>
      <c r="O2" s="1" t="str">
        <f>'1. adat'!R2</f>
        <v>2011 Q1</v>
      </c>
      <c r="P2" s="1" t="str">
        <f>'1. adat'!S2</f>
        <v>Q2</v>
      </c>
      <c r="Q2" s="1" t="str">
        <f>'1. adat'!T2</f>
        <v>Q3</v>
      </c>
      <c r="R2" s="1" t="str">
        <f>'1. adat'!U2</f>
        <v>Q4</v>
      </c>
      <c r="S2" s="1" t="str">
        <f>'1. adat'!V2</f>
        <v>2012 Q1</v>
      </c>
      <c r="T2" s="1" t="str">
        <f>'1. adat'!W2</f>
        <v>Q2</v>
      </c>
      <c r="U2" s="1" t="str">
        <f>'1. adat'!X2</f>
        <v>Q3</v>
      </c>
      <c r="V2" s="1" t="str">
        <f>'1. adat'!Y2</f>
        <v>Q4</v>
      </c>
      <c r="W2" s="1" t="str">
        <f>'1. adat'!Z2</f>
        <v>2013 Q1</v>
      </c>
      <c r="X2" s="1" t="str">
        <f>'1. adat'!AA2</f>
        <v>Q2</v>
      </c>
      <c r="Y2" s="1" t="str">
        <f>'1. adat'!AB2</f>
        <v>Q3</v>
      </c>
      <c r="Z2" s="1" t="str">
        <f>'1. adat'!AC2</f>
        <v>Q4</v>
      </c>
      <c r="AA2" s="1" t="str">
        <f>'1. adat'!AD2</f>
        <v>2014 Q1</v>
      </c>
      <c r="AB2" s="1" t="str">
        <f>'1. adat'!AE2</f>
        <v>Q2</v>
      </c>
      <c r="AC2" s="1" t="str">
        <f>'1. adat'!AF2</f>
        <v>Q3</v>
      </c>
      <c r="AD2" s="1" t="str">
        <f>'1. adat'!AG2</f>
        <v>Q4</v>
      </c>
      <c r="AE2" s="1" t="str">
        <f>'1. adat'!AH2</f>
        <v>2015 Q1</v>
      </c>
      <c r="AF2" s="1" t="str">
        <f>'1. adat'!AI2</f>
        <v>Q2</v>
      </c>
      <c r="AG2" s="1" t="str">
        <f>'1. adat'!AJ2</f>
        <v>Q3</v>
      </c>
      <c r="AH2" s="1" t="str">
        <f>'1. adat'!AK2</f>
        <v>Q4</v>
      </c>
      <c r="AI2" s="1" t="str">
        <f>'1. adat'!AL2</f>
        <v>2016 Q1</v>
      </c>
      <c r="AJ2" s="1" t="str">
        <f>'1. adat'!AM2</f>
        <v>Q2</v>
      </c>
      <c r="AK2" s="1" t="str">
        <f>'1. adat'!AN2</f>
        <v>Q3</v>
      </c>
      <c r="AL2" s="1" t="str">
        <f>'1. adat'!AO2</f>
        <v>Q4</v>
      </c>
      <c r="AM2" s="1" t="str">
        <f>'1. adat'!AP2</f>
        <v>2017 Q1</v>
      </c>
      <c r="AN2" s="1" t="str">
        <f>'1. adat'!AQ2</f>
        <v>Q2</v>
      </c>
      <c r="AO2" s="1" t="str">
        <f>'1. adat'!AR2</f>
        <v>Q3</v>
      </c>
      <c r="AP2" s="1" t="str">
        <f>'1. adat'!AS2</f>
        <v>Q4</v>
      </c>
      <c r="AQ2" s="1" t="str">
        <f>'1. adat'!AT2</f>
        <v>2018 Q1</v>
      </c>
      <c r="AR2" s="1" t="str">
        <f>'1. adat'!AU2</f>
        <v>Q2</v>
      </c>
      <c r="AS2" s="1" t="str">
        <f>'1. adat'!AV2</f>
        <v>Q3</v>
      </c>
      <c r="AT2" s="1" t="str">
        <f>'1. adat'!AW2</f>
        <v>Q4</v>
      </c>
      <c r="AU2" s="1" t="str">
        <f>'1. adat'!AX2</f>
        <v>2019 Q1</v>
      </c>
      <c r="AV2" s="1" t="str">
        <f>'1. adat'!AY2</f>
        <v>Q2</v>
      </c>
      <c r="AW2" s="1" t="str">
        <f>'1. adat'!AZ2</f>
        <v>Q3</v>
      </c>
      <c r="AX2" s="1" t="str">
        <f>'1. adat'!BA2</f>
        <v>Q4</v>
      </c>
      <c r="AY2" s="1" t="str">
        <f>'1. adat'!BB2</f>
        <v>2020 Q1</v>
      </c>
      <c r="AZ2" s="1" t="str">
        <f>'1. adat'!BC2</f>
        <v>Q2</v>
      </c>
      <c r="BA2" s="1" t="str">
        <f>'1. adat'!BD2</f>
        <v>Q3</v>
      </c>
      <c r="BB2" s="1" t="str">
        <f>'1. adat'!BE2</f>
        <v>Q4</v>
      </c>
      <c r="BC2" s="1" t="str">
        <f>'1. adat'!BF2</f>
        <v>2021 Q1</v>
      </c>
      <c r="BD2" s="1" t="str">
        <f>'1. adat'!BG2</f>
        <v>Q2</v>
      </c>
      <c r="BE2" s="1" t="str">
        <f>'1. adat'!BH2</f>
        <v>Q3</v>
      </c>
      <c r="BF2" s="1" t="str">
        <f>'1. adat'!BI2</f>
        <v>Q4</v>
      </c>
      <c r="BG2" s="1" t="str">
        <f>'1. adat'!BJ2</f>
        <v>2022 Q1</v>
      </c>
      <c r="BH2" s="1" t="str">
        <f>'1. adat'!BK2</f>
        <v>Q2</v>
      </c>
    </row>
    <row r="3" spans="1:60" x14ac:dyDescent="0.2">
      <c r="A3" s="1" t="s">
        <v>85</v>
      </c>
      <c r="B3" s="1" t="s">
        <v>106</v>
      </c>
      <c r="C3" s="6">
        <v>0.74979785551773981</v>
      </c>
      <c r="D3" s="6">
        <v>0.74236736338556997</v>
      </c>
      <c r="E3" s="6">
        <v>0.76583729161114744</v>
      </c>
      <c r="F3" s="6">
        <v>1.1820782052545329</v>
      </c>
      <c r="G3" s="6">
        <v>1.6545009158667912</v>
      </c>
      <c r="H3" s="6">
        <v>2.0754899758607759</v>
      </c>
      <c r="I3" s="6">
        <v>2.6179782028610283</v>
      </c>
      <c r="J3" s="6">
        <v>2.8027203423444029</v>
      </c>
      <c r="K3" s="6">
        <v>3.1007120399749519</v>
      </c>
      <c r="L3" s="6">
        <v>3.2915171879094469</v>
      </c>
      <c r="M3" s="6">
        <v>3.4469886098909872</v>
      </c>
      <c r="N3" s="6">
        <v>3.2656219017930024</v>
      </c>
      <c r="O3" s="6">
        <v>3.1509295294251909</v>
      </c>
      <c r="P3" s="6">
        <v>2.9560716053948051</v>
      </c>
      <c r="Q3" s="6">
        <v>3.1661363566272867</v>
      </c>
      <c r="R3" s="6">
        <v>3.5828990796401921</v>
      </c>
      <c r="S3" s="6">
        <v>3.3947391408976006</v>
      </c>
      <c r="T3" s="6">
        <v>3.4529156562814673</v>
      </c>
      <c r="U3" s="6">
        <v>3.1486044875653638</v>
      </c>
      <c r="V3" s="6">
        <v>3.8456631157911834</v>
      </c>
      <c r="W3" s="6">
        <v>4.2642497813380134</v>
      </c>
      <c r="X3" s="6">
        <v>4.8361301831416377</v>
      </c>
      <c r="Y3" s="6">
        <v>5.045866847053281</v>
      </c>
      <c r="Z3" s="6">
        <v>5.5804247578177995</v>
      </c>
      <c r="AA3" s="6">
        <v>5.3108401310881126</v>
      </c>
      <c r="AB3" s="6">
        <v>4.9031502807710385</v>
      </c>
      <c r="AC3" s="6">
        <v>5.2947609067984835</v>
      </c>
      <c r="AD3" s="6">
        <v>5.2332374971128175</v>
      </c>
      <c r="AE3" s="6">
        <v>5.4540874722003982</v>
      </c>
      <c r="AF3" s="6">
        <v>6.0815210018319572</v>
      </c>
      <c r="AG3" s="6">
        <v>5.5734054247909803</v>
      </c>
      <c r="AH3" s="6">
        <v>5.9588871917561663</v>
      </c>
      <c r="AI3" s="6">
        <v>5.2978821381871786</v>
      </c>
      <c r="AJ3" s="6">
        <v>3.8849271251346997</v>
      </c>
      <c r="AK3" s="6">
        <v>3.2286345250506181</v>
      </c>
      <c r="AL3" s="6">
        <v>0.87138489632558447</v>
      </c>
      <c r="AM3" s="6">
        <v>1.1081192671292799</v>
      </c>
      <c r="AN3" s="6">
        <v>1.7059444384756408</v>
      </c>
      <c r="AO3" s="6">
        <v>1.7270577309793891</v>
      </c>
      <c r="AP3" s="6">
        <v>2.1089379491351843</v>
      </c>
      <c r="AQ3" s="6">
        <v>2.4503491662237016</v>
      </c>
      <c r="AR3" s="6">
        <v>2.5268132149489579</v>
      </c>
      <c r="AS3" s="6">
        <v>3.0738879495474545</v>
      </c>
      <c r="AT3" s="6">
        <v>2.9596598357467205</v>
      </c>
      <c r="AU3" s="6">
        <v>2.4323821771699428</v>
      </c>
      <c r="AV3" s="6">
        <v>2.2965690148888616</v>
      </c>
      <c r="AW3" s="6">
        <v>1.8539364394629079</v>
      </c>
      <c r="AX3" s="6">
        <v>2.8936673737658714</v>
      </c>
      <c r="AY3" s="6">
        <v>3.1240801020682296</v>
      </c>
      <c r="AZ3" s="6">
        <v>3.2149537422402896</v>
      </c>
      <c r="BA3" s="6">
        <v>3.6208610033110169</v>
      </c>
      <c r="BB3" s="6">
        <v>3.2610268828704028</v>
      </c>
      <c r="BC3" s="6">
        <v>3.1504906500057066</v>
      </c>
      <c r="BD3" s="6">
        <v>2.485817680043561</v>
      </c>
      <c r="BE3" s="6">
        <v>2.1786893870345732</v>
      </c>
      <c r="BF3" s="6">
        <v>2.5551357026321484</v>
      </c>
      <c r="BG3" s="6">
        <v>3.3475230017534767</v>
      </c>
      <c r="BH3" s="6">
        <v>3.6586336246949522</v>
      </c>
    </row>
    <row r="4" spans="1:60" x14ac:dyDescent="0.2">
      <c r="A4" s="1" t="s">
        <v>86</v>
      </c>
      <c r="B4" s="1" t="s">
        <v>107</v>
      </c>
      <c r="C4" s="6">
        <v>-2.4120029203256559E-2</v>
      </c>
      <c r="D4" s="6">
        <v>-0.18447229952997779</v>
      </c>
      <c r="E4" s="6">
        <v>-0.27932821264844154</v>
      </c>
      <c r="F4" s="6">
        <v>-0.49127851779712162</v>
      </c>
      <c r="G4" s="6">
        <v>-0.50695841484720883</v>
      </c>
      <c r="H4" s="6">
        <v>-0.47763683019906111</v>
      </c>
      <c r="I4" s="6">
        <v>-0.45333703669779202</v>
      </c>
      <c r="J4" s="6">
        <v>-0.38220143440378013</v>
      </c>
      <c r="K4" s="6">
        <v>-0.43198908097219257</v>
      </c>
      <c r="L4" s="6">
        <v>-0.49790743467490589</v>
      </c>
      <c r="M4" s="6">
        <v>-0.51557125891001743</v>
      </c>
      <c r="N4" s="6">
        <v>-0.52942722388173957</v>
      </c>
      <c r="O4" s="6">
        <v>-0.54327364243121468</v>
      </c>
      <c r="P4" s="6">
        <v>-0.5820005933341732</v>
      </c>
      <c r="Q4" s="6">
        <v>-0.65597222957090717</v>
      </c>
      <c r="R4" s="6">
        <v>-0.68576710268177277</v>
      </c>
      <c r="S4" s="6">
        <v>-0.82523357671529973</v>
      </c>
      <c r="T4" s="6">
        <v>-0.83459013396059833</v>
      </c>
      <c r="U4" s="6">
        <v>-0.91122107645133976</v>
      </c>
      <c r="V4" s="6">
        <v>-1.0157120425344974</v>
      </c>
      <c r="W4" s="6">
        <v>-0.99154912986453725</v>
      </c>
      <c r="X4" s="6">
        <v>-1.0581315378751546</v>
      </c>
      <c r="Y4" s="6">
        <v>-1.0946987800766592</v>
      </c>
      <c r="Z4" s="6">
        <v>-1.093933893941252</v>
      </c>
      <c r="AA4" s="6">
        <v>-1.0964896490480094</v>
      </c>
      <c r="AB4" s="6">
        <v>-1.05427780505122</v>
      </c>
      <c r="AC4" s="6">
        <v>-1.0214591784629694</v>
      </c>
      <c r="AD4" s="6">
        <v>-1.0706939435004854</v>
      </c>
      <c r="AE4" s="6">
        <v>-1.0761531588095283</v>
      </c>
      <c r="AF4" s="6">
        <v>-1.1053542956118645</v>
      </c>
      <c r="AG4" s="6">
        <v>-1.1556254237569028</v>
      </c>
      <c r="AH4" s="6">
        <v>-1.1891921622904633</v>
      </c>
      <c r="AI4" s="6">
        <v>-1.2052554802314188</v>
      </c>
      <c r="AJ4" s="6">
        <v>-1.199183226635822</v>
      </c>
      <c r="AK4" s="6">
        <v>-1.1619981885046748</v>
      </c>
      <c r="AL4" s="6">
        <v>-1.1101626712239934</v>
      </c>
      <c r="AM4" s="6">
        <v>-1.0424212005889963</v>
      </c>
      <c r="AN4" s="6">
        <v>-1.0220591623564532</v>
      </c>
      <c r="AO4" s="6">
        <v>-1.0022963172143369</v>
      </c>
      <c r="AP4" s="6">
        <v>-0.94925730768239147</v>
      </c>
      <c r="AQ4" s="6">
        <v>-0.90306420914615682</v>
      </c>
      <c r="AR4" s="6">
        <v>-0.8622449204449687</v>
      </c>
      <c r="AS4" s="6">
        <v>-0.82132517020511342</v>
      </c>
      <c r="AT4" s="6">
        <v>-0.83542095013425954</v>
      </c>
      <c r="AU4" s="6">
        <v>-0.85151095436660962</v>
      </c>
      <c r="AV4" s="6">
        <v>-0.8199594569778309</v>
      </c>
      <c r="AW4" s="6">
        <v>-0.81074266554231111</v>
      </c>
      <c r="AX4" s="6">
        <v>-0.76795328083178249</v>
      </c>
      <c r="AY4" s="6">
        <v>-0.72996310089620664</v>
      </c>
      <c r="AZ4" s="6">
        <v>-0.69667445213813384</v>
      </c>
      <c r="BA4" s="6">
        <v>-0.630178140882385</v>
      </c>
      <c r="BB4" s="6">
        <v>-0.61169074837959203</v>
      </c>
      <c r="BC4" s="6">
        <v>-0.50833892485764676</v>
      </c>
      <c r="BD4" s="6">
        <v>-0.44566294667490769</v>
      </c>
      <c r="BE4" s="6">
        <v>-0.39450659507587643</v>
      </c>
      <c r="BF4" s="6">
        <v>-0.37144028803656148</v>
      </c>
      <c r="BG4" s="6">
        <v>-0.4408840683821813</v>
      </c>
      <c r="BH4" s="6">
        <v>-0.5267615048601596</v>
      </c>
    </row>
    <row r="5" spans="1:60" x14ac:dyDescent="0.2">
      <c r="A5" s="1" t="s">
        <v>87</v>
      </c>
      <c r="B5" s="1" t="s">
        <v>108</v>
      </c>
      <c r="C5" s="6">
        <v>-9.6601475697116565E-2</v>
      </c>
      <c r="D5" s="6">
        <v>-8.1522170082537745E-2</v>
      </c>
      <c r="E5" s="6">
        <v>-1.3164771683675911E-2</v>
      </c>
      <c r="F5" s="6">
        <v>0.10237402221877472</v>
      </c>
      <c r="G5" s="6">
        <v>0.10402265029908135</v>
      </c>
      <c r="H5" s="6">
        <v>0.10363872204461147</v>
      </c>
      <c r="I5" s="6">
        <v>0.15358396639898342</v>
      </c>
      <c r="J5" s="6">
        <v>5.3797351163406323E-2</v>
      </c>
      <c r="K5" s="6">
        <v>2.6064236021346297E-2</v>
      </c>
      <c r="L5" s="6">
        <v>2.7538619723499989E-2</v>
      </c>
      <c r="M5" s="6">
        <v>-5.1397594664902582E-2</v>
      </c>
      <c r="N5" s="6">
        <v>-0.3670810860885067</v>
      </c>
      <c r="O5" s="6">
        <v>-0.37925179290249261</v>
      </c>
      <c r="P5" s="6">
        <v>-0.36470255149807834</v>
      </c>
      <c r="Q5" s="6">
        <v>-0.34575428390021462</v>
      </c>
      <c r="R5" s="6">
        <v>6.5246237581851156E-3</v>
      </c>
      <c r="S5" s="6">
        <v>5.0899035946515209E-2</v>
      </c>
      <c r="T5" s="6">
        <v>4.4442469568439336E-2</v>
      </c>
      <c r="U5" s="6">
        <v>5.2875643568811546E-2</v>
      </c>
      <c r="V5" s="6">
        <v>6.3990460704580504E-2</v>
      </c>
      <c r="W5" s="6">
        <v>7.8310863563924776E-2</v>
      </c>
      <c r="X5" s="6">
        <v>9.8850378954017729E-2</v>
      </c>
      <c r="Y5" s="6">
        <v>8.1209134563946184E-2</v>
      </c>
      <c r="Z5" s="6">
        <v>3.358050693734306E-2</v>
      </c>
      <c r="AA5" s="6">
        <v>4.3902097388504958E-2</v>
      </c>
      <c r="AB5" s="6">
        <v>2.1174691532836892E-2</v>
      </c>
      <c r="AC5" s="6">
        <v>4.1858771194209371E-4</v>
      </c>
      <c r="AD5" s="6">
        <v>-1.8645196675962726E-2</v>
      </c>
      <c r="AE5" s="6">
        <v>-2.9409622322372344E-2</v>
      </c>
      <c r="AF5" s="6">
        <v>-0.13546536311498086</v>
      </c>
      <c r="AG5" s="6">
        <v>-9.9402299926149434E-2</v>
      </c>
      <c r="AH5" s="6">
        <v>-9.8532108613560376E-2</v>
      </c>
      <c r="AI5" s="6">
        <v>-9.152045311791962E-2</v>
      </c>
      <c r="AJ5" s="6">
        <v>3.6565389253047621E-2</v>
      </c>
      <c r="AK5" s="6">
        <v>-0.20100184175472921</v>
      </c>
      <c r="AL5" s="6">
        <v>-0.33040091563567969</v>
      </c>
      <c r="AM5" s="6">
        <v>-0.34961191478041515</v>
      </c>
      <c r="AN5" s="6">
        <v>-0.3804648745537958</v>
      </c>
      <c r="AO5" s="6">
        <v>-0.22283316364057459</v>
      </c>
      <c r="AP5" s="6">
        <v>-0.21885214939879241</v>
      </c>
      <c r="AQ5" s="6">
        <v>-0.18982938825960771</v>
      </c>
      <c r="AR5" s="6">
        <v>-0.1580898063694709</v>
      </c>
      <c r="AS5" s="6">
        <v>-0.11419995928435039</v>
      </c>
      <c r="AT5" s="6">
        <v>0.60924101591735025</v>
      </c>
      <c r="AU5" s="6">
        <v>0.57805430703595284</v>
      </c>
      <c r="AV5" s="6">
        <v>0.56908441820287836</v>
      </c>
      <c r="AW5" s="6">
        <v>0.59740470977374127</v>
      </c>
      <c r="AX5" s="12">
        <v>-5.9456632759420355E-2</v>
      </c>
      <c r="AY5" s="12">
        <v>-5.0765572974824119E-2</v>
      </c>
      <c r="AZ5" s="12">
        <v>-7.3092277688280471E-2</v>
      </c>
      <c r="BA5" s="12">
        <v>-6.8841213315747718E-2</v>
      </c>
      <c r="BB5" s="12">
        <v>-0.2493309588519346</v>
      </c>
      <c r="BC5" s="12">
        <v>-0.22520864526085449</v>
      </c>
      <c r="BD5" s="12">
        <v>-7.7442676874211303E-2</v>
      </c>
      <c r="BE5" s="12">
        <v>-6.9514692361532585E-2</v>
      </c>
      <c r="BF5" s="12">
        <v>-1.2345724514938617E-2</v>
      </c>
      <c r="BG5" s="12">
        <v>-2.8260330949459737E-2</v>
      </c>
      <c r="BH5" s="12">
        <v>-4.2582333830095818E-2</v>
      </c>
    </row>
    <row r="6" spans="1:60" x14ac:dyDescent="0.2">
      <c r="A6" s="48" t="s">
        <v>2</v>
      </c>
      <c r="B6" s="1" t="s">
        <v>93</v>
      </c>
      <c r="C6" s="6">
        <f t="shared" ref="C6:AM6" si="0">+C3+C4+C5</f>
        <v>0.62907635061736678</v>
      </c>
      <c r="D6" s="6">
        <f t="shared" si="0"/>
        <v>0.47637289377305442</v>
      </c>
      <c r="E6" s="6">
        <f t="shared" si="0"/>
        <v>0.47334430727902999</v>
      </c>
      <c r="F6" s="6">
        <f t="shared" si="0"/>
        <v>0.79317370967618595</v>
      </c>
      <c r="G6" s="6">
        <f t="shared" si="0"/>
        <v>1.2515651513186636</v>
      </c>
      <c r="H6" s="6">
        <f t="shared" si="0"/>
        <v>1.7014918677063264</v>
      </c>
      <c r="I6" s="6">
        <f t="shared" si="0"/>
        <v>2.3182251325622198</v>
      </c>
      <c r="J6" s="6">
        <f t="shared" si="0"/>
        <v>2.4743162591040289</v>
      </c>
      <c r="K6" s="6">
        <f t="shared" si="0"/>
        <v>2.6947871950241056</v>
      </c>
      <c r="L6" s="6">
        <f t="shared" si="0"/>
        <v>2.8211483729580409</v>
      </c>
      <c r="M6" s="6">
        <f t="shared" si="0"/>
        <v>2.880019756316067</v>
      </c>
      <c r="N6" s="6">
        <f t="shared" si="0"/>
        <v>2.3691135918227562</v>
      </c>
      <c r="O6" s="6">
        <f t="shared" si="0"/>
        <v>2.2284040940914838</v>
      </c>
      <c r="P6" s="6">
        <f t="shared" si="0"/>
        <v>2.0093684605625537</v>
      </c>
      <c r="Q6" s="6">
        <f t="shared" si="0"/>
        <v>2.1644098431561645</v>
      </c>
      <c r="R6" s="6">
        <f t="shared" si="0"/>
        <v>2.9036566007166047</v>
      </c>
      <c r="S6" s="6">
        <f t="shared" si="0"/>
        <v>2.6204046001288162</v>
      </c>
      <c r="T6" s="6">
        <f t="shared" si="0"/>
        <v>2.6627679918893081</v>
      </c>
      <c r="U6" s="6">
        <f t="shared" si="0"/>
        <v>2.2902590546828354</v>
      </c>
      <c r="V6" s="6">
        <f t="shared" si="0"/>
        <v>2.8939415339612666</v>
      </c>
      <c r="W6" s="6">
        <f t="shared" si="0"/>
        <v>3.3510115150374009</v>
      </c>
      <c r="X6" s="6">
        <f t="shared" si="0"/>
        <v>3.8768490242205007</v>
      </c>
      <c r="Y6" s="6">
        <f t="shared" si="0"/>
        <v>4.0323772015405677</v>
      </c>
      <c r="Z6" s="6">
        <f t="shared" si="0"/>
        <v>4.5200713708138904</v>
      </c>
      <c r="AA6" s="6">
        <f t="shared" si="0"/>
        <v>4.2582525794286088</v>
      </c>
      <c r="AB6" s="6">
        <f t="shared" si="0"/>
        <v>3.8700471672526553</v>
      </c>
      <c r="AC6" s="6">
        <f t="shared" si="0"/>
        <v>4.2737203160474566</v>
      </c>
      <c r="AD6" s="6">
        <f t="shared" si="0"/>
        <v>4.1438983569363694</v>
      </c>
      <c r="AE6" s="6">
        <f t="shared" si="0"/>
        <v>4.3485246910684978</v>
      </c>
      <c r="AF6" s="6">
        <f t="shared" si="0"/>
        <v>4.8407013431051125</v>
      </c>
      <c r="AG6" s="6">
        <f t="shared" si="0"/>
        <v>4.3183777011079281</v>
      </c>
      <c r="AH6" s="6">
        <f t="shared" si="0"/>
        <v>4.6711629208521428</v>
      </c>
      <c r="AI6" s="6">
        <f t="shared" si="0"/>
        <v>4.001106204837841</v>
      </c>
      <c r="AJ6" s="6">
        <f t="shared" si="0"/>
        <v>2.722309287751925</v>
      </c>
      <c r="AK6" s="6">
        <f t="shared" si="0"/>
        <v>1.8656344947912138</v>
      </c>
      <c r="AL6" s="6">
        <f t="shared" si="0"/>
        <v>-0.56917869053408854</v>
      </c>
      <c r="AM6" s="6">
        <f t="shared" si="0"/>
        <v>-0.28391384824013161</v>
      </c>
      <c r="AN6" s="6">
        <f t="shared" ref="AN6:AZ6" si="1">+AN3+AN4+AN5</f>
        <v>0.3034204015653918</v>
      </c>
      <c r="AO6" s="6">
        <f t="shared" si="1"/>
        <v>0.50192825012447762</v>
      </c>
      <c r="AP6" s="6">
        <f t="shared" si="1"/>
        <v>0.94082849205400054</v>
      </c>
      <c r="AQ6" s="6">
        <f t="shared" si="1"/>
        <v>1.3574555688179371</v>
      </c>
      <c r="AR6" s="6">
        <f t="shared" si="1"/>
        <v>1.5064784881345183</v>
      </c>
      <c r="AS6" s="6">
        <f t="shared" si="1"/>
        <v>2.1383628200579907</v>
      </c>
      <c r="AT6" s="6">
        <f t="shared" si="1"/>
        <v>2.7334799015298108</v>
      </c>
      <c r="AU6" s="6">
        <f t="shared" si="1"/>
        <v>2.1589255298392862</v>
      </c>
      <c r="AV6" s="6">
        <f t="shared" si="1"/>
        <v>2.0456939761139088</v>
      </c>
      <c r="AW6" s="6">
        <f t="shared" si="1"/>
        <v>1.6405984836943381</v>
      </c>
      <c r="AX6" s="6">
        <f t="shared" si="1"/>
        <v>2.0662574601746684</v>
      </c>
      <c r="AY6" s="6">
        <f t="shared" si="1"/>
        <v>2.3433514281971988</v>
      </c>
      <c r="AZ6" s="6">
        <f t="shared" si="1"/>
        <v>2.4451870124138755</v>
      </c>
      <c r="BA6" s="6">
        <f t="shared" ref="BA6:BG6" si="2">+BA3+BA4+BA5</f>
        <v>2.9218416491128845</v>
      </c>
      <c r="BB6" s="6">
        <f t="shared" si="2"/>
        <v>2.4000051756388761</v>
      </c>
      <c r="BC6" s="6">
        <f t="shared" si="2"/>
        <v>2.4169430798872056</v>
      </c>
      <c r="BD6" s="6">
        <f t="shared" si="2"/>
        <v>1.9627120564944418</v>
      </c>
      <c r="BE6" s="6">
        <f t="shared" si="2"/>
        <v>1.7146680995971642</v>
      </c>
      <c r="BF6" s="6">
        <f t="shared" si="2"/>
        <v>2.1713496900806484</v>
      </c>
      <c r="BG6" s="6">
        <f t="shared" si="2"/>
        <v>2.8783786024218356</v>
      </c>
      <c r="BH6" s="6">
        <f>+BH3+BH4+BH5</f>
        <v>3.0892897860046968</v>
      </c>
    </row>
    <row r="9" spans="1:60" x14ac:dyDescent="0.2"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</row>
    <row r="10" spans="1:60" x14ac:dyDescent="0.2"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</row>
    <row r="11" spans="1:60" x14ac:dyDescent="0.2"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</row>
    <row r="12" spans="1:60" x14ac:dyDescent="0.2"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</row>
    <row r="13" spans="1:60" x14ac:dyDescent="0.2">
      <c r="AS13" s="6"/>
      <c r="BD13" s="35"/>
    </row>
    <row r="14" spans="1:60" x14ac:dyDescent="0.2">
      <c r="BD14" s="35"/>
    </row>
    <row r="15" spans="1:60" x14ac:dyDescent="0.2">
      <c r="AV15" s="6"/>
    </row>
    <row r="16" spans="1:60" x14ac:dyDescent="0.2">
      <c r="AV16" s="6"/>
    </row>
    <row r="17" spans="48:48" x14ac:dyDescent="0.2">
      <c r="AV17" s="6"/>
    </row>
    <row r="18" spans="48:48" x14ac:dyDescent="0.2">
      <c r="AV18" s="6"/>
    </row>
    <row r="19" spans="48:48" x14ac:dyDescent="0.2">
      <c r="AV19" s="6"/>
    </row>
  </sheetData>
  <phoneticPr fontId="32" type="noConversion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5">
    <tabColor theme="9" tint="-0.499984740745262"/>
  </sheetPr>
  <dimension ref="A1:FJ47"/>
  <sheetViews>
    <sheetView showGridLines="0" zoomScaleNormal="100" workbookViewId="0">
      <pane xSplit="2" ySplit="4" topLeftCell="ER5" activePane="bottomRight" state="frozen"/>
      <selection activeCell="AS38" sqref="AS38"/>
      <selection pane="topRight" activeCell="AS38" sqref="AS38"/>
      <selection pane="bottomLeft" activeCell="AS38" sqref="AS38"/>
      <selection pane="bottomRight" activeCell="FE9" sqref="FE9"/>
    </sheetView>
  </sheetViews>
  <sheetFormatPr defaultColWidth="9.140625" defaultRowHeight="12" x14ac:dyDescent="0.2"/>
  <cols>
    <col min="1" max="1" width="25.140625" style="15" bestFit="1" customWidth="1"/>
    <col min="2" max="2" width="25.28515625" style="15" bestFit="1" customWidth="1"/>
    <col min="3" max="47" width="9.140625" style="15" customWidth="1"/>
    <col min="48" max="48" width="11.85546875" style="15" bestFit="1" customWidth="1"/>
    <col min="49" max="66" width="11.85546875" style="15" customWidth="1"/>
    <col min="67" max="198" width="9.140625" style="15" customWidth="1"/>
    <col min="199" max="16384" width="9.140625" style="15"/>
  </cols>
  <sheetData>
    <row r="1" spans="1:166" x14ac:dyDescent="0.2">
      <c r="C1" s="15" t="s">
        <v>77</v>
      </c>
      <c r="AI1" s="15" t="s">
        <v>145</v>
      </c>
      <c r="BO1" s="15" t="s">
        <v>78</v>
      </c>
      <c r="CU1" s="15" t="s">
        <v>79</v>
      </c>
      <c r="EA1" s="15" t="s">
        <v>144</v>
      </c>
    </row>
    <row r="2" spans="1:166" x14ac:dyDescent="0.2">
      <c r="A2" s="16"/>
      <c r="B2" s="16"/>
      <c r="C2" s="15">
        <v>2015</v>
      </c>
      <c r="G2" s="15">
        <v>2016</v>
      </c>
      <c r="K2" s="15">
        <v>2017</v>
      </c>
      <c r="O2" s="15">
        <v>2018</v>
      </c>
      <c r="S2" s="15">
        <v>2019</v>
      </c>
      <c r="W2" s="15">
        <v>2020</v>
      </c>
      <c r="AA2" s="15">
        <v>2021</v>
      </c>
      <c r="AE2" s="15">
        <v>2022</v>
      </c>
      <c r="AI2" s="15">
        <v>2015</v>
      </c>
      <c r="AM2" s="15">
        <v>2016</v>
      </c>
      <c r="AQ2" s="15">
        <v>2017</v>
      </c>
      <c r="AU2" s="15">
        <v>2018</v>
      </c>
      <c r="AY2" s="15">
        <v>2019</v>
      </c>
      <c r="BC2" s="15">
        <v>2020</v>
      </c>
      <c r="BG2" s="15">
        <v>2021</v>
      </c>
      <c r="BK2" s="15">
        <v>2022</v>
      </c>
      <c r="BO2" s="15">
        <v>2015</v>
      </c>
      <c r="BS2" s="15">
        <v>2016</v>
      </c>
      <c r="BW2" s="15">
        <v>2017</v>
      </c>
      <c r="CA2" s="15">
        <v>2018</v>
      </c>
      <c r="CE2" s="15">
        <v>2019</v>
      </c>
      <c r="CI2" s="15">
        <v>2020</v>
      </c>
      <c r="CM2" s="15">
        <v>2021</v>
      </c>
      <c r="CQ2" s="15">
        <v>2022</v>
      </c>
      <c r="CU2" s="15">
        <v>2015</v>
      </c>
      <c r="CY2" s="15">
        <v>2016</v>
      </c>
      <c r="DC2" s="15">
        <v>2017</v>
      </c>
      <c r="DG2" s="15">
        <v>2018</v>
      </c>
      <c r="DK2" s="15">
        <v>2019</v>
      </c>
      <c r="DO2" s="15">
        <v>2020</v>
      </c>
      <c r="DS2" s="15">
        <v>2021</v>
      </c>
      <c r="DW2" s="15">
        <v>2022</v>
      </c>
      <c r="EA2" s="15">
        <v>2015</v>
      </c>
      <c r="EE2" s="15">
        <v>2016</v>
      </c>
      <c r="EI2" s="15">
        <v>2017</v>
      </c>
      <c r="EM2" s="15">
        <v>2018</v>
      </c>
      <c r="EQ2" s="15">
        <v>2019</v>
      </c>
      <c r="EU2" s="15">
        <v>2020</v>
      </c>
      <c r="EY2" s="15">
        <v>2021</v>
      </c>
      <c r="FC2" s="15">
        <v>2022</v>
      </c>
    </row>
    <row r="3" spans="1:166" ht="13.5" customHeight="1" x14ac:dyDescent="0.2">
      <c r="A3" s="16"/>
      <c r="B3" s="16"/>
      <c r="C3" s="15" t="s">
        <v>80</v>
      </c>
      <c r="AI3" s="15" t="s">
        <v>81</v>
      </c>
      <c r="BO3" s="15" t="s">
        <v>82</v>
      </c>
      <c r="CU3" s="15" t="s">
        <v>83</v>
      </c>
      <c r="EA3" s="15" t="s">
        <v>143</v>
      </c>
    </row>
    <row r="4" spans="1:166" x14ac:dyDescent="0.2">
      <c r="A4" s="16"/>
      <c r="B4" s="16"/>
      <c r="C4" s="15">
        <v>2015</v>
      </c>
      <c r="G4" s="15">
        <v>2016</v>
      </c>
      <c r="K4" s="15">
        <v>2017</v>
      </c>
      <c r="O4" s="15">
        <v>2018</v>
      </c>
      <c r="S4" s="15">
        <v>2019</v>
      </c>
      <c r="W4" s="15">
        <v>2020</v>
      </c>
      <c r="AA4" s="15">
        <v>2021</v>
      </c>
      <c r="AE4" s="15">
        <v>2022</v>
      </c>
      <c r="AI4" s="15">
        <v>2015</v>
      </c>
      <c r="AM4" s="15">
        <v>2016</v>
      </c>
      <c r="AQ4" s="15">
        <v>2017</v>
      </c>
      <c r="AU4" s="15">
        <v>2018</v>
      </c>
      <c r="AY4" s="15">
        <v>2019</v>
      </c>
      <c r="BC4" s="15">
        <v>2020</v>
      </c>
      <c r="BG4" s="15">
        <v>2021</v>
      </c>
      <c r="BK4" s="15">
        <v>2022</v>
      </c>
      <c r="BO4" s="15">
        <v>2015</v>
      </c>
      <c r="BS4" s="15">
        <v>2016</v>
      </c>
      <c r="BW4" s="15">
        <v>2017</v>
      </c>
      <c r="CA4" s="15">
        <v>2018</v>
      </c>
      <c r="CE4" s="15">
        <v>2019</v>
      </c>
      <c r="CI4" s="15">
        <v>2020</v>
      </c>
      <c r="CM4" s="15">
        <v>2021</v>
      </c>
      <c r="CQ4" s="15">
        <v>2022</v>
      </c>
      <c r="CU4" s="15">
        <v>2015</v>
      </c>
      <c r="CY4" s="15">
        <v>2016</v>
      </c>
      <c r="DC4" s="15">
        <v>2017</v>
      </c>
      <c r="DG4" s="15">
        <v>2018</v>
      </c>
      <c r="DK4" s="15">
        <v>2019</v>
      </c>
      <c r="DO4" s="15">
        <v>2020</v>
      </c>
      <c r="DS4" s="15">
        <v>2021</v>
      </c>
      <c r="DW4" s="15">
        <v>2022</v>
      </c>
      <c r="EA4" s="15">
        <v>2015</v>
      </c>
      <c r="EE4" s="15">
        <v>2016</v>
      </c>
      <c r="EI4" s="15">
        <v>2017</v>
      </c>
      <c r="EM4" s="15">
        <v>2018</v>
      </c>
      <c r="EQ4" s="15">
        <v>2019</v>
      </c>
      <c r="EU4" s="15">
        <v>2020</v>
      </c>
      <c r="EY4" s="15">
        <v>2021</v>
      </c>
      <c r="FC4" s="15">
        <v>2022</v>
      </c>
    </row>
    <row r="5" spans="1:166" s="17" customFormat="1" x14ac:dyDescent="0.2">
      <c r="A5" s="15" t="s">
        <v>84</v>
      </c>
      <c r="B5" s="17" t="s">
        <v>76</v>
      </c>
      <c r="C5" s="33">
        <v>1.8303399050141307</v>
      </c>
      <c r="D5" s="33">
        <v>2.2970885038627351</v>
      </c>
      <c r="E5" s="33">
        <v>2.1831736469959124</v>
      </c>
      <c r="F5" s="33">
        <v>2.3472406314625576</v>
      </c>
      <c r="G5" s="33">
        <v>2.4502761618772304</v>
      </c>
      <c r="H5" s="33">
        <v>3.5280278876239213</v>
      </c>
      <c r="I5" s="33">
        <v>4.3475951017632246</v>
      </c>
      <c r="J5" s="33">
        <v>4.4792341140577392</v>
      </c>
      <c r="K5" s="33">
        <v>3.6554916879117534</v>
      </c>
      <c r="L5" s="33">
        <v>3.2741571011911317</v>
      </c>
      <c r="M5" s="33">
        <v>2.3899297092627099</v>
      </c>
      <c r="N5" s="33">
        <v>1.9970857977658434</v>
      </c>
      <c r="O5" s="33">
        <v>2.0488905116005656</v>
      </c>
      <c r="P5" s="33">
        <v>1.4679557763063251</v>
      </c>
      <c r="Q5" s="33">
        <v>0.71050532904170616</v>
      </c>
      <c r="R5" s="33">
        <v>0.15882612494653589</v>
      </c>
      <c r="S5" s="33">
        <v>-0.27610533489661726</v>
      </c>
      <c r="T5" s="33">
        <v>-0.46039112711500951</v>
      </c>
      <c r="U5" s="33">
        <v>-0.64558429242390025</v>
      </c>
      <c r="V5" s="33">
        <v>-0.78692019417281545</v>
      </c>
      <c r="W5" s="33">
        <v>-0.94766934099585542</v>
      </c>
      <c r="X5" s="33">
        <v>-2.177749161531497</v>
      </c>
      <c r="Y5" s="33">
        <v>-1.6118263776040702</v>
      </c>
      <c r="Z5" s="33">
        <v>-1.1368425784868716</v>
      </c>
      <c r="AA5" s="33">
        <v>-0.67198869822013552</v>
      </c>
      <c r="AB5" s="33">
        <v>-0.4672647389053603</v>
      </c>
      <c r="AC5" s="33">
        <v>-2.4806383722325251</v>
      </c>
      <c r="AD5" s="33">
        <v>-4.1698701597196131</v>
      </c>
      <c r="AE5" s="33">
        <v>-5.8408162301876319</v>
      </c>
      <c r="AF5" s="33">
        <v>-6.6046781152820557</v>
      </c>
      <c r="AG5" s="33"/>
      <c r="AH5" s="33"/>
      <c r="AI5" s="33">
        <v>0.46820878588101233</v>
      </c>
      <c r="AJ5" s="33">
        <v>0.28708039970235966</v>
      </c>
      <c r="AK5" s="33">
        <v>9.3024823066304982E-2</v>
      </c>
      <c r="AL5" s="33">
        <v>0.42186107062502642</v>
      </c>
      <c r="AM5" s="33">
        <v>1.0321734808580214</v>
      </c>
      <c r="AN5" s="33">
        <v>1.7922396583832971</v>
      </c>
      <c r="AO5" s="33">
        <v>2.4055556976304744</v>
      </c>
      <c r="AP5" s="33">
        <v>1.775059556584532</v>
      </c>
      <c r="AQ5" s="33">
        <v>1.5011822109434338</v>
      </c>
      <c r="AR5" s="33">
        <v>1.5718201619537204</v>
      </c>
      <c r="AS5" s="33">
        <v>1.2166444278451325</v>
      </c>
      <c r="AT5" s="33">
        <v>1.4872601751176202</v>
      </c>
      <c r="AU5" s="33">
        <v>0.57753225778268158</v>
      </c>
      <c r="AV5" s="33">
        <v>0.70496647884149166</v>
      </c>
      <c r="AW5" s="33">
        <v>0.17783612875796403</v>
      </c>
      <c r="AX5" s="33">
        <v>0.45608844891999023</v>
      </c>
      <c r="AY5" s="33">
        <v>0.30051400386836347</v>
      </c>
      <c r="AZ5" s="33">
        <v>0.82231198853046328</v>
      </c>
      <c r="BA5" s="33">
        <v>0.92914385643050945</v>
      </c>
      <c r="BB5" s="33">
        <v>0.33121476438676717</v>
      </c>
      <c r="BC5" s="33">
        <v>0.65262012251981905</v>
      </c>
      <c r="BD5" s="33">
        <v>-8.7463993082681699E-2</v>
      </c>
      <c r="BE5" s="33">
        <v>2.050849632467509</v>
      </c>
      <c r="BF5" s="33">
        <v>2.0353148698407639</v>
      </c>
      <c r="BG5" s="33">
        <v>1.9595857769559657</v>
      </c>
      <c r="BH5" s="33">
        <v>2.3768652199151314</v>
      </c>
      <c r="BI5" s="33">
        <v>-0.25819347314826663</v>
      </c>
      <c r="BJ5" s="33">
        <v>-0.8701952768379787</v>
      </c>
      <c r="BK5" s="33">
        <v>-1.9962000213173472</v>
      </c>
      <c r="BL5" s="33">
        <v>-3.4648876913384821</v>
      </c>
      <c r="BM5" s="33"/>
      <c r="BN5" s="33"/>
      <c r="BO5" s="33">
        <v>-1.9176957243205266</v>
      </c>
      <c r="BP5" s="33">
        <v>-1.0937640073319739</v>
      </c>
      <c r="BQ5" s="33">
        <v>-1.0712784976874472</v>
      </c>
      <c r="BR5" s="33">
        <v>-0.91059946985106144</v>
      </c>
      <c r="BS5" s="33">
        <v>-0.98087483607317982</v>
      </c>
      <c r="BT5" s="33">
        <v>-0.70300630779953266</v>
      </c>
      <c r="BU5" s="33">
        <v>-0.85561539943641851</v>
      </c>
      <c r="BV5" s="33">
        <v>-0.79177162618899799</v>
      </c>
      <c r="BW5" s="33">
        <v>-0.17377306140180931</v>
      </c>
      <c r="BX5" s="33">
        <v>-0.73820408902299661</v>
      </c>
      <c r="BY5" s="33">
        <v>-0.11545496038110017</v>
      </c>
      <c r="BZ5" s="33">
        <v>-0.35155633645927631</v>
      </c>
      <c r="CA5" s="33">
        <v>-0.77557055189844626</v>
      </c>
      <c r="CB5" s="33">
        <v>-0.71065826265724463</v>
      </c>
      <c r="CC5" s="33">
        <v>-1.2167091767117182</v>
      </c>
      <c r="CD5" s="33">
        <v>-1.3087632277923196</v>
      </c>
      <c r="CE5" s="33">
        <v>-0.99536152038061165</v>
      </c>
      <c r="CF5" s="33">
        <v>-0.78566765302543262</v>
      </c>
      <c r="CG5" s="33">
        <v>-0.31488182043309576</v>
      </c>
      <c r="CH5" s="33">
        <v>0.47210504698002675</v>
      </c>
      <c r="CI5" s="33">
        <v>0.9534593729692955</v>
      </c>
      <c r="CJ5" s="33">
        <v>1.922057156372516</v>
      </c>
      <c r="CK5" s="33">
        <v>2.5295701034444242</v>
      </c>
      <c r="CL5" s="33">
        <v>2.9054224914472355</v>
      </c>
      <c r="CM5" s="33">
        <v>2.7522123591189542</v>
      </c>
      <c r="CN5" s="33">
        <v>1.9472419969443018</v>
      </c>
      <c r="CO5" s="33">
        <v>0.86235813568712338</v>
      </c>
      <c r="CP5" s="33">
        <v>-0.71922672632789941</v>
      </c>
      <c r="CQ5" s="33">
        <v>-2.7417711943808922</v>
      </c>
      <c r="CR5" s="33">
        <v>-3.9312109339168941</v>
      </c>
      <c r="CS5" s="33"/>
      <c r="CT5" s="33"/>
      <c r="CU5" s="33">
        <v>0.31043612044661151</v>
      </c>
      <c r="CV5" s="33">
        <v>-0.74704904052818222</v>
      </c>
      <c r="CW5" s="33">
        <v>-1.9049445740771549</v>
      </c>
      <c r="CX5" s="33">
        <v>-2.088796704390266</v>
      </c>
      <c r="CY5" s="33">
        <v>-2.5273308291753094</v>
      </c>
      <c r="CZ5" s="33">
        <v>-1.9966649929642508</v>
      </c>
      <c r="DA5" s="33">
        <v>-1.7482140800701362</v>
      </c>
      <c r="DB5" s="33">
        <v>-2.7417415712307225</v>
      </c>
      <c r="DC5" s="33">
        <v>-2.5055654715204767</v>
      </c>
      <c r="DD5" s="33">
        <v>-2.5933920859861215</v>
      </c>
      <c r="DE5" s="33">
        <v>-2.5636815180964345</v>
      </c>
      <c r="DF5" s="33">
        <v>-1.9163222528806416</v>
      </c>
      <c r="DG5" s="33">
        <v>-1.8379347964625778</v>
      </c>
      <c r="DH5" s="33">
        <v>-1.7775910009383618</v>
      </c>
      <c r="DI5" s="33">
        <v>-1.5977059510103258</v>
      </c>
      <c r="DJ5" s="33">
        <v>-2.2063041414467834</v>
      </c>
      <c r="DK5" s="33">
        <v>-2.2538005566516346</v>
      </c>
      <c r="DL5" s="33">
        <v>-2.98298311356948</v>
      </c>
      <c r="DM5" s="33">
        <v>-3.91078837057304</v>
      </c>
      <c r="DN5" s="33">
        <v>-3.3628572643756378</v>
      </c>
      <c r="DO5" s="33">
        <v>-3.8389498170029333</v>
      </c>
      <c r="DP5" s="33">
        <v>-3.2130497108015987</v>
      </c>
      <c r="DQ5" s="33">
        <v>-0.72540910964214522</v>
      </c>
      <c r="DR5" s="33">
        <v>0.3578437281777771</v>
      </c>
      <c r="DS5" s="33">
        <v>1.7847193768603244</v>
      </c>
      <c r="DT5" s="33">
        <v>1.3244837509177292</v>
      </c>
      <c r="DU5" s="33">
        <v>-0.63739716624277842</v>
      </c>
      <c r="DV5" s="33">
        <v>-1.9668974748384773</v>
      </c>
      <c r="DW5" s="33">
        <v>-4.4925166747186749</v>
      </c>
      <c r="DX5" s="33">
        <v>-5.5851179058564968</v>
      </c>
      <c r="DY5" s="33"/>
      <c r="DZ5" s="33"/>
      <c r="EA5" s="33">
        <v>0.58813373250241885</v>
      </c>
      <c r="EB5" s="33">
        <v>0.14386116912254399</v>
      </c>
      <c r="EC5" s="33">
        <v>-0.16973032443138422</v>
      </c>
      <c r="ED5" s="33">
        <v>-0.80660368522600256</v>
      </c>
      <c r="EE5" s="33">
        <v>-1.7725401205971392</v>
      </c>
      <c r="EF5" s="33">
        <v>-1.9298146525258673</v>
      </c>
      <c r="EG5" s="33">
        <v>-1.7068218253756275</v>
      </c>
      <c r="EH5" s="33">
        <v>-1.581245685239786</v>
      </c>
      <c r="EI5" s="33">
        <v>-1.9344591542244181</v>
      </c>
      <c r="EJ5" s="33">
        <v>-2.4170776277862935</v>
      </c>
      <c r="EK5" s="33">
        <v>-2.8088503154959379</v>
      </c>
      <c r="EL5" s="33">
        <v>-3.1139434769880343</v>
      </c>
      <c r="EM5" s="33">
        <v>-3.2118251191632141</v>
      </c>
      <c r="EN5" s="33">
        <v>-3.1755691362732263</v>
      </c>
      <c r="EO5" s="33">
        <v>-4.1084409750764221</v>
      </c>
      <c r="EP5" s="33">
        <v>-4.6442244637583636</v>
      </c>
      <c r="EQ5" s="33">
        <v>-4.6619519936139895</v>
      </c>
      <c r="ER5" s="33">
        <v>-4.8594702983097386</v>
      </c>
      <c r="ES5" s="33">
        <v>-4.9713382136766402</v>
      </c>
      <c r="ET5" s="33">
        <v>-4.8884117670788942</v>
      </c>
      <c r="EU5" s="33">
        <v>-4.766848416053211</v>
      </c>
      <c r="EV5" s="33">
        <v>-4.6960252860110572</v>
      </c>
      <c r="EW5" s="33">
        <v>-4.7809160945217455</v>
      </c>
      <c r="EX5" s="33">
        <v>-4.9807728359724006</v>
      </c>
      <c r="EY5" s="33">
        <v>-5.7174587596679949</v>
      </c>
      <c r="EZ5" s="33">
        <v>-6.1427408796574792</v>
      </c>
      <c r="FA5" s="33">
        <v>-6.5464476877781941</v>
      </c>
      <c r="FB5" s="33">
        <v>-6.9684278337091179</v>
      </c>
      <c r="FC5" s="33">
        <v>-7.765221983870858</v>
      </c>
      <c r="FD5" s="33">
        <v>-9.9052359734808118</v>
      </c>
    </row>
    <row r="6" spans="1:166" s="17" customFormat="1" x14ac:dyDescent="0.2">
      <c r="A6" s="15" t="s">
        <v>32</v>
      </c>
      <c r="B6" s="17" t="s">
        <v>151</v>
      </c>
      <c r="C6" s="33">
        <v>4.046869202858228</v>
      </c>
      <c r="D6" s="33">
        <v>4.6346630461657004</v>
      </c>
      <c r="E6" s="33">
        <v>4.3276535821391482</v>
      </c>
      <c r="F6" s="33">
        <v>4.5732890247683589</v>
      </c>
      <c r="G6" s="33">
        <v>3.9367012945093665</v>
      </c>
      <c r="H6" s="33">
        <v>2.8263459543188056</v>
      </c>
      <c r="I6" s="33">
        <v>2.0561826891820107</v>
      </c>
      <c r="J6" s="33">
        <v>-1.8168394739480811E-2</v>
      </c>
      <c r="K6" s="33">
        <v>9.5199394938543E-2</v>
      </c>
      <c r="L6" s="33">
        <v>0.38293560611271737</v>
      </c>
      <c r="M6" s="33">
        <v>0.54927019762560836</v>
      </c>
      <c r="N6" s="33">
        <v>0.8469138631523524</v>
      </c>
      <c r="O6" s="33">
        <v>1.109343478852588</v>
      </c>
      <c r="P6" s="33">
        <v>1.2432946639480775</v>
      </c>
      <c r="Q6" s="33">
        <v>1.5238051832108337</v>
      </c>
      <c r="R6" s="33">
        <v>2.2530308308962268</v>
      </c>
      <c r="S6" s="33">
        <v>2.0050294174231102</v>
      </c>
      <c r="T6" s="33">
        <v>1.8471249399371767</v>
      </c>
      <c r="U6" s="33">
        <v>1.8078228130411649</v>
      </c>
      <c r="V6" s="33">
        <v>1.850610226376826</v>
      </c>
      <c r="W6" s="33">
        <v>2.0247179452278106</v>
      </c>
      <c r="X6" s="33">
        <v>2.2413599070693806</v>
      </c>
      <c r="Y6" s="33">
        <v>2.4641728773559626</v>
      </c>
      <c r="Z6" s="33">
        <v>2.0339586974751365</v>
      </c>
      <c r="AA6" s="33">
        <v>2.0937318700112502</v>
      </c>
      <c r="AB6" s="33">
        <v>1.9703443732165946</v>
      </c>
      <c r="AC6" s="33">
        <v>1.8997200448314531</v>
      </c>
      <c r="AD6" s="33">
        <v>2.5471778396554177</v>
      </c>
      <c r="AE6" s="33">
        <v>3.1629398178487249</v>
      </c>
      <c r="AF6" s="33">
        <v>3.2779000688956663</v>
      </c>
      <c r="AG6" s="33"/>
      <c r="AH6" s="33"/>
      <c r="AI6" s="33">
        <v>0.92729580998745453</v>
      </c>
      <c r="AJ6" s="33">
        <v>2.056652333111495</v>
      </c>
      <c r="AK6" s="33">
        <v>2.1279578704656421</v>
      </c>
      <c r="AL6" s="33">
        <v>2.1302952261010253</v>
      </c>
      <c r="AM6" s="33">
        <v>1.8533485688804661</v>
      </c>
      <c r="AN6" s="33">
        <v>1.1872313944787847</v>
      </c>
      <c r="AO6" s="33">
        <v>1.2798108698678987</v>
      </c>
      <c r="AP6" s="33">
        <v>1.0767244357552541</v>
      </c>
      <c r="AQ6" s="33">
        <v>0.71105404846646936</v>
      </c>
      <c r="AR6" s="33">
        <v>0.43081985313207999</v>
      </c>
      <c r="AS6" s="33">
        <v>0.34682985067003758</v>
      </c>
      <c r="AT6" s="33">
        <v>0.89225323388432853</v>
      </c>
      <c r="AU6" s="33">
        <v>0.87553450939962707</v>
      </c>
      <c r="AV6" s="33">
        <v>0.68881699413690756</v>
      </c>
      <c r="AW6" s="33">
        <v>0.60198441318636176</v>
      </c>
      <c r="AX6" s="33">
        <v>0.23264303730253549</v>
      </c>
      <c r="AY6" s="33">
        <v>0.14410448885482785</v>
      </c>
      <c r="AZ6" s="33">
        <v>0.37111117354121942</v>
      </c>
      <c r="BA6" s="33">
        <v>0.33633001281063529</v>
      </c>
      <c r="BB6" s="33">
        <v>0.42362514626103603</v>
      </c>
      <c r="BC6" s="33">
        <v>0.80574788249579754</v>
      </c>
      <c r="BD6" s="33">
        <v>0.95865796047026519</v>
      </c>
      <c r="BE6" s="33">
        <v>1.2125822594541087</v>
      </c>
      <c r="BF6" s="33">
        <v>1.1709072341782039</v>
      </c>
      <c r="BG6" s="33">
        <v>0.80238077999134849</v>
      </c>
      <c r="BH6" s="33">
        <v>0.86012197625839837</v>
      </c>
      <c r="BI6" s="33">
        <v>1.2061095876360193</v>
      </c>
      <c r="BJ6" s="33">
        <v>1.5649753638365287</v>
      </c>
      <c r="BK6" s="33">
        <v>1.4460671108857357</v>
      </c>
      <c r="BL6" s="33">
        <v>1.1063532031724523</v>
      </c>
      <c r="BM6" s="33"/>
      <c r="BN6" s="33"/>
      <c r="BO6" s="33">
        <v>2.94941650821043</v>
      </c>
      <c r="BP6" s="33">
        <v>2.3158470966794398</v>
      </c>
      <c r="BQ6" s="33">
        <v>2.9181792564447604</v>
      </c>
      <c r="BR6" s="33">
        <v>2.3611775004362903</v>
      </c>
      <c r="BS6" s="33">
        <v>2.0737745692553169</v>
      </c>
      <c r="BT6" s="33">
        <v>1.8113048418364659</v>
      </c>
      <c r="BU6" s="33">
        <v>0.74994972207676658</v>
      </c>
      <c r="BV6" s="33">
        <v>1.0431827107107539</v>
      </c>
      <c r="BW6" s="33">
        <v>0.61948071491783741</v>
      </c>
      <c r="BX6" s="33">
        <v>0.80467637834526451</v>
      </c>
      <c r="BY6" s="33">
        <v>1.0044296153938193</v>
      </c>
      <c r="BZ6" s="33">
        <v>1.2597275037511746</v>
      </c>
      <c r="CA6" s="33">
        <v>1.3869840356049219</v>
      </c>
      <c r="CB6" s="33">
        <v>1.5266489618382175</v>
      </c>
      <c r="CC6" s="33">
        <v>1.7815727711960296</v>
      </c>
      <c r="CD6" s="33">
        <v>2.0948651389121649</v>
      </c>
      <c r="CE6" s="33">
        <v>1.9593231851489212</v>
      </c>
      <c r="CF6" s="33">
        <v>2.1508875866340533</v>
      </c>
      <c r="CG6" s="33">
        <v>2.1224284364710306</v>
      </c>
      <c r="CH6" s="33">
        <v>1.9759643347544269</v>
      </c>
      <c r="CI6" s="33">
        <v>2.171840466469285</v>
      </c>
      <c r="CJ6" s="33">
        <v>2.3268409615443115</v>
      </c>
      <c r="CK6" s="33">
        <v>2.2128715411619462</v>
      </c>
      <c r="CL6" s="33">
        <v>2.2927886618474425</v>
      </c>
      <c r="CM6" s="33">
        <v>2.0496071497641077</v>
      </c>
      <c r="CN6" s="33">
        <v>1.9085003079350054</v>
      </c>
      <c r="CO6" s="33">
        <v>2.0577088942681905</v>
      </c>
      <c r="CP6" s="33">
        <v>1.6158521451133496</v>
      </c>
      <c r="CQ6" s="33">
        <v>1.2023737747086851</v>
      </c>
      <c r="CR6" s="33">
        <v>1.0424337924075846</v>
      </c>
      <c r="CS6" s="33"/>
      <c r="CT6" s="33"/>
      <c r="CU6" s="33">
        <v>1.1715872201844657</v>
      </c>
      <c r="CV6" s="33">
        <v>1.3829668188290314</v>
      </c>
      <c r="CW6" s="33">
        <v>2.1616554485327084</v>
      </c>
      <c r="CX6" s="33">
        <v>3.2379040182455201</v>
      </c>
      <c r="CY6" s="33">
        <v>3.6681554571334241</v>
      </c>
      <c r="CZ6" s="33">
        <v>3.8298030610157516</v>
      </c>
      <c r="DA6" s="33">
        <v>2.9200053989328438</v>
      </c>
      <c r="DB6" s="33">
        <v>1.7247593631733695</v>
      </c>
      <c r="DC6" s="33">
        <v>0.85553801192530998</v>
      </c>
      <c r="DD6" s="33">
        <v>0.50428753611370991</v>
      </c>
      <c r="DE6" s="33">
        <v>0.41627312695071844</v>
      </c>
      <c r="DF6" s="33">
        <v>0.10717288585199483</v>
      </c>
      <c r="DG6" s="33">
        <v>0.22743244554776143</v>
      </c>
      <c r="DH6" s="33">
        <v>0.34091890367112432</v>
      </c>
      <c r="DI6" s="33">
        <v>0.4017755558800854</v>
      </c>
      <c r="DJ6" s="33">
        <v>0.96186854314151504</v>
      </c>
      <c r="DK6" s="33">
        <v>0.95520363585118384</v>
      </c>
      <c r="DL6" s="33">
        <v>0.90873413194093378</v>
      </c>
      <c r="DM6" s="33">
        <v>0.82544338240123694</v>
      </c>
      <c r="DN6" s="33">
        <v>0.71559203810820005</v>
      </c>
      <c r="DO6" s="33">
        <v>1.129465771943428</v>
      </c>
      <c r="DP6" s="33">
        <v>0.90990365853923816</v>
      </c>
      <c r="DQ6" s="33">
        <v>1.0100922229749492</v>
      </c>
      <c r="DR6" s="33">
        <v>0.76140891601043881</v>
      </c>
      <c r="DS6" s="33">
        <v>0.5995313011487674</v>
      </c>
      <c r="DT6" s="33">
        <v>1.530181689296956</v>
      </c>
      <c r="DU6" s="33">
        <v>1.5210946122726603</v>
      </c>
      <c r="DV6" s="33">
        <v>1.3677572138278979</v>
      </c>
      <c r="DW6" s="33">
        <v>1.1690710066154228</v>
      </c>
      <c r="DX6" s="33">
        <v>0.3999779431168739</v>
      </c>
      <c r="DY6" s="33"/>
      <c r="DZ6" s="33"/>
      <c r="EA6" s="33">
        <v>2.5470158418873448</v>
      </c>
      <c r="EB6" s="33">
        <v>2.6859041916941999</v>
      </c>
      <c r="EC6" s="33">
        <v>2.9462694265630494</v>
      </c>
      <c r="ED6" s="33">
        <v>2.4329235168869769</v>
      </c>
      <c r="EE6" s="33">
        <v>2.2798383780328892</v>
      </c>
      <c r="EF6" s="33">
        <v>2.6134728707875645</v>
      </c>
      <c r="EG6" s="33">
        <v>2.7439875300030789</v>
      </c>
      <c r="EH6" s="33">
        <v>2.5027079346896728</v>
      </c>
      <c r="EI6" s="33">
        <v>1.8175226377471303</v>
      </c>
      <c r="EJ6" s="33">
        <v>1.2493293261215557</v>
      </c>
      <c r="EK6" s="33">
        <v>0.75552542313476223</v>
      </c>
      <c r="EL6" s="33">
        <v>1.1843394174927093</v>
      </c>
      <c r="EM6" s="33">
        <v>1.203848608481177</v>
      </c>
      <c r="EN6" s="33">
        <v>1.2612719384127051</v>
      </c>
      <c r="EO6" s="33">
        <v>1.3297364544246835</v>
      </c>
      <c r="EP6" s="33">
        <v>1.228943624882453</v>
      </c>
      <c r="EQ6" s="33">
        <v>1.4096527030216508</v>
      </c>
      <c r="ER6" s="33">
        <v>1.3696090940617265</v>
      </c>
      <c r="ES6" s="33">
        <v>1.3559574535588019</v>
      </c>
      <c r="ET6" s="33">
        <v>1.2772919402770995</v>
      </c>
      <c r="EU6" s="33">
        <v>1.4677782952627694</v>
      </c>
      <c r="EV6" s="33">
        <v>1.6563008103363321</v>
      </c>
      <c r="EW6" s="33">
        <v>1.6989142797203503</v>
      </c>
      <c r="EX6" s="33">
        <v>1.9098678103895275</v>
      </c>
      <c r="EY6" s="33">
        <v>1.5956312284577734</v>
      </c>
      <c r="EZ6" s="33">
        <v>1.5150661317935417</v>
      </c>
      <c r="FA6" s="33">
        <v>1.632646813200644</v>
      </c>
      <c r="FB6" s="33">
        <v>2.184829409296432</v>
      </c>
      <c r="FC6" s="33">
        <v>2.1181315487685533</v>
      </c>
      <c r="FD6" s="33">
        <v>2.2511446302943954</v>
      </c>
    </row>
    <row r="7" spans="1:166" s="17" customFormat="1" x14ac:dyDescent="0.2">
      <c r="A7" s="15" t="s">
        <v>55</v>
      </c>
      <c r="B7" s="17" t="s">
        <v>94</v>
      </c>
      <c r="C7" s="33">
        <v>5.8772091078723587</v>
      </c>
      <c r="D7" s="33">
        <v>6.9317515500284363</v>
      </c>
      <c r="E7" s="33">
        <v>6.5108272291350602</v>
      </c>
      <c r="F7" s="33">
        <v>6.920529656230916</v>
      </c>
      <c r="G7" s="33">
        <v>6.3869774563865969</v>
      </c>
      <c r="H7" s="33">
        <v>6.3543738419427269</v>
      </c>
      <c r="I7" s="33">
        <v>6.4037777909452354</v>
      </c>
      <c r="J7" s="33">
        <v>4.4610657193182588</v>
      </c>
      <c r="K7" s="33">
        <v>3.7506910828502966</v>
      </c>
      <c r="L7" s="33">
        <v>3.6570927073038479</v>
      </c>
      <c r="M7" s="33">
        <v>2.9391999068883186</v>
      </c>
      <c r="N7" s="33">
        <v>2.8439996609181959</v>
      </c>
      <c r="O7" s="33">
        <v>3.1582339904531533</v>
      </c>
      <c r="P7" s="33">
        <v>2.7112504402544029</v>
      </c>
      <c r="Q7" s="33">
        <v>2.2343105122525397</v>
      </c>
      <c r="R7" s="33">
        <v>2.4118569558427634</v>
      </c>
      <c r="S7" s="33">
        <v>1.7289240825264927</v>
      </c>
      <c r="T7" s="33">
        <v>1.3867338128221669</v>
      </c>
      <c r="U7" s="33">
        <v>1.1622385206172647</v>
      </c>
      <c r="V7" s="33">
        <v>1.0636900322040108</v>
      </c>
      <c r="W7" s="33">
        <v>1.0770486042319549</v>
      </c>
      <c r="X7" s="33">
        <v>6.3610745537883234E-2</v>
      </c>
      <c r="Y7" s="33">
        <v>0.85234649975189214</v>
      </c>
      <c r="Z7" s="33">
        <v>0.89711611898826427</v>
      </c>
      <c r="AA7" s="33">
        <v>1.4217431717911144</v>
      </c>
      <c r="AB7" s="33">
        <v>1.5030796343112343</v>
      </c>
      <c r="AC7" s="33">
        <v>-0.58091832740107163</v>
      </c>
      <c r="AD7" s="33">
        <v>-1.6226923200641958</v>
      </c>
      <c r="AE7" s="33">
        <v>-2.6778764123389078</v>
      </c>
      <c r="AF7" s="33">
        <v>-3.3267780463863881</v>
      </c>
      <c r="AG7" s="33"/>
      <c r="AH7" s="33"/>
      <c r="AI7" s="33">
        <v>1.3956920293295878</v>
      </c>
      <c r="AJ7" s="33">
        <v>2.3439783105723677</v>
      </c>
      <c r="AK7" s="33">
        <v>2.2211632074188801</v>
      </c>
      <c r="AL7" s="33">
        <v>2.5522742173607482</v>
      </c>
      <c r="AM7" s="33">
        <v>2.8855801120370108</v>
      </c>
      <c r="AN7" s="33">
        <v>2.979471052862082</v>
      </c>
      <c r="AO7" s="33">
        <v>3.6853665674983729</v>
      </c>
      <c r="AP7" s="33">
        <v>2.8517839923397865</v>
      </c>
      <c r="AQ7" s="33">
        <v>2.2122362594099032</v>
      </c>
      <c r="AR7" s="33">
        <v>2.0026400150858001</v>
      </c>
      <c r="AS7" s="33">
        <v>1.5634210755928399</v>
      </c>
      <c r="AT7" s="33">
        <v>2.3795134090019485</v>
      </c>
      <c r="AU7" s="33">
        <v>1.4530667671823085</v>
      </c>
      <c r="AV7" s="33">
        <v>1.3937834729783993</v>
      </c>
      <c r="AW7" s="33">
        <v>0.77986852794776829</v>
      </c>
      <c r="AX7" s="33">
        <v>0.68873148622252589</v>
      </c>
      <c r="AY7" s="33">
        <v>0.44466527989489746</v>
      </c>
      <c r="AZ7" s="33">
        <v>1.1934692170696404</v>
      </c>
      <c r="BA7" s="33">
        <v>1.2654738692411451</v>
      </c>
      <c r="BB7" s="33">
        <v>0.75483991064780342</v>
      </c>
      <c r="BC7" s="33">
        <v>1.4583680050156167</v>
      </c>
      <c r="BD7" s="33">
        <v>0.87119396738758337</v>
      </c>
      <c r="BE7" s="33">
        <v>3.2634777189155506</v>
      </c>
      <c r="BF7" s="33">
        <v>3.206268438047466</v>
      </c>
      <c r="BG7" s="33">
        <v>2.7619665569473142</v>
      </c>
      <c r="BH7" s="33">
        <v>3.2369871961735299</v>
      </c>
      <c r="BI7" s="33">
        <v>0.94791611448775248</v>
      </c>
      <c r="BJ7" s="33">
        <v>0.694738131679287</v>
      </c>
      <c r="BK7" s="33">
        <v>-0.55017328419577083</v>
      </c>
      <c r="BL7" s="33">
        <v>-2.3585734483802483</v>
      </c>
      <c r="BM7" s="33"/>
      <c r="BN7" s="33"/>
      <c r="BO7" s="33">
        <v>1.0317449941629033</v>
      </c>
      <c r="BP7" s="33">
        <v>1.222059247080276</v>
      </c>
      <c r="BQ7" s="33">
        <v>1.8468771383820943</v>
      </c>
      <c r="BR7" s="33">
        <v>1.4505547927076747</v>
      </c>
      <c r="BS7" s="33">
        <v>1.092853220872771</v>
      </c>
      <c r="BT7" s="33">
        <v>1.1082751067406191</v>
      </c>
      <c r="BU7" s="33">
        <v>-0.10568911695090299</v>
      </c>
      <c r="BV7" s="33">
        <v>0.25138766694681886</v>
      </c>
      <c r="BW7" s="33">
        <v>0.44570765351602831</v>
      </c>
      <c r="BX7" s="33">
        <v>6.6449824878428154E-2</v>
      </c>
      <c r="BY7" s="33">
        <v>0.88895270122675563</v>
      </c>
      <c r="BZ7" s="33">
        <v>0.90814978698803284</v>
      </c>
      <c r="CA7" s="33">
        <v>0.61139257996673391</v>
      </c>
      <c r="CB7" s="33">
        <v>0.81599069918097278</v>
      </c>
      <c r="CC7" s="33">
        <v>0.56486359448431134</v>
      </c>
      <c r="CD7" s="33">
        <v>0.78610191111984551</v>
      </c>
      <c r="CE7" s="33">
        <v>0.96396166476830947</v>
      </c>
      <c r="CF7" s="33">
        <v>1.365219933608621</v>
      </c>
      <c r="CG7" s="33">
        <v>1.807546616037935</v>
      </c>
      <c r="CH7" s="33">
        <v>2.4480693817344537</v>
      </c>
      <c r="CI7" s="33">
        <v>3.1252813522284941</v>
      </c>
      <c r="CJ7" s="33">
        <v>4.2488792266205566</v>
      </c>
      <c r="CK7" s="33">
        <v>4.7424227789030118</v>
      </c>
      <c r="CL7" s="33">
        <v>5.1981731557861748</v>
      </c>
      <c r="CM7" s="33">
        <v>4.8018005113379241</v>
      </c>
      <c r="CN7" s="33">
        <v>3.8557423048793074</v>
      </c>
      <c r="CO7" s="33">
        <v>2.9200670299553142</v>
      </c>
      <c r="CP7" s="33">
        <v>0.89664283642830322</v>
      </c>
      <c r="CQ7" s="33">
        <v>-1.5393636801942854</v>
      </c>
      <c r="CR7" s="33">
        <v>-2.8887607616002517</v>
      </c>
      <c r="CS7" s="33"/>
      <c r="CT7" s="33"/>
      <c r="CU7" s="33">
        <v>1.482023340631077</v>
      </c>
      <c r="CV7" s="33">
        <v>0.6359177783008495</v>
      </c>
      <c r="CW7" s="33">
        <v>0.25671087445555318</v>
      </c>
      <c r="CX7" s="33">
        <v>1.149107313855255</v>
      </c>
      <c r="CY7" s="33">
        <v>1.1408246279581145</v>
      </c>
      <c r="CZ7" s="33">
        <v>1.8331380680515004</v>
      </c>
      <c r="DA7" s="33">
        <v>1.1717913188627072</v>
      </c>
      <c r="DB7" s="33">
        <v>-1.0169822080573532</v>
      </c>
      <c r="DC7" s="33">
        <v>-1.6501500470735917</v>
      </c>
      <c r="DD7" s="33">
        <v>-2.0892258895105527</v>
      </c>
      <c r="DE7" s="33">
        <v>-2.1475282509576799</v>
      </c>
      <c r="DF7" s="33">
        <v>-1.8092677901069361</v>
      </c>
      <c r="DG7" s="33">
        <v>-1.6105023509148164</v>
      </c>
      <c r="DH7" s="33">
        <v>-1.4366720972672373</v>
      </c>
      <c r="DI7" s="33">
        <v>-1.1959303951302402</v>
      </c>
      <c r="DJ7" s="33">
        <v>-1.2444355983052686</v>
      </c>
      <c r="DK7" s="33">
        <v>-1.2985969208004509</v>
      </c>
      <c r="DL7" s="33">
        <v>-2.0742489816285463</v>
      </c>
      <c r="DM7" s="33">
        <v>-3.0853449881718031</v>
      </c>
      <c r="DN7" s="33">
        <v>-2.6472652262674381</v>
      </c>
      <c r="DO7" s="33">
        <v>-2.7094840450595048</v>
      </c>
      <c r="DP7" s="33">
        <v>-2.3030372901707352</v>
      </c>
      <c r="DQ7" s="33">
        <v>0.28479185401780527</v>
      </c>
      <c r="DR7" s="33">
        <v>1.1192526441882158</v>
      </c>
      <c r="DS7" s="33">
        <v>2.3842506780090922</v>
      </c>
      <c r="DT7" s="33">
        <v>2.8545599540924398</v>
      </c>
      <c r="DU7" s="33">
        <v>0.88359312570807436</v>
      </c>
      <c r="DV7" s="33">
        <v>-0.59914026101057927</v>
      </c>
      <c r="DW7" s="33">
        <v>-3.3234456681032523</v>
      </c>
      <c r="DX7" s="33">
        <v>-4.9282363552576127</v>
      </c>
      <c r="DY7" s="33"/>
      <c r="DZ7" s="33"/>
      <c r="EA7" s="33">
        <v>3.1352147271240609</v>
      </c>
      <c r="EB7" s="33">
        <v>2.8297007041115201</v>
      </c>
      <c r="EC7" s="33">
        <v>2.7766026239596715</v>
      </c>
      <c r="ED7" s="33">
        <v>1.6262573913695029</v>
      </c>
      <c r="EE7" s="33">
        <v>0.50717439020160637</v>
      </c>
      <c r="EF7" s="33">
        <v>0.68371895009240335</v>
      </c>
      <c r="EG7" s="33">
        <v>1.0371056834639896</v>
      </c>
      <c r="EH7" s="33">
        <v>0.92140344522209772</v>
      </c>
      <c r="EI7" s="33">
        <v>-0.11699406397555383</v>
      </c>
      <c r="EJ7" s="33">
        <v>-1.1678047200772252</v>
      </c>
      <c r="EK7" s="33">
        <v>-2.0533796564538931</v>
      </c>
      <c r="EL7" s="33">
        <v>-1.9295507348930068</v>
      </c>
      <c r="EM7" s="33">
        <v>-2.0079238534950683</v>
      </c>
      <c r="EN7" s="33">
        <v>-1.9142971978605217</v>
      </c>
      <c r="EO7" s="33">
        <v>-2.7787547657473146</v>
      </c>
      <c r="EP7" s="33">
        <v>-3.4153297403770404</v>
      </c>
      <c r="EQ7" s="33">
        <v>-3.2524432061311859</v>
      </c>
      <c r="ER7" s="33">
        <v>-3.490001985008726</v>
      </c>
      <c r="ES7" s="33">
        <v>-3.6156106613476715</v>
      </c>
      <c r="ET7" s="33">
        <v>-3.6113439445622308</v>
      </c>
      <c r="EU7" s="33">
        <v>-3.2992029353795043</v>
      </c>
      <c r="EV7" s="33">
        <v>-3.0398604609629301</v>
      </c>
      <c r="EW7" s="33">
        <v>-3.0818643992489783</v>
      </c>
      <c r="EX7" s="33">
        <v>-3.0707678519988479</v>
      </c>
      <c r="EY7" s="33">
        <v>-4.1216001426181244</v>
      </c>
      <c r="EZ7" s="33">
        <v>-4.6274563253202849</v>
      </c>
      <c r="FA7" s="33">
        <v>-4.913630789483979</v>
      </c>
      <c r="FB7" s="33">
        <v>-4.7834317485093969</v>
      </c>
      <c r="FC7" s="33">
        <v>-5.6470099864886567</v>
      </c>
      <c r="FD7" s="33">
        <v>-7.6540145738843126</v>
      </c>
    </row>
    <row r="8" spans="1:166" x14ac:dyDescent="0.2">
      <c r="A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</row>
    <row r="9" spans="1:166" x14ac:dyDescent="0.2">
      <c r="B9" s="17"/>
    </row>
    <row r="10" spans="1:166" x14ac:dyDescent="0.2">
      <c r="B10" s="17"/>
      <c r="C10" s="15">
        <v>10000</v>
      </c>
      <c r="D10" s="15">
        <f t="shared" ref="D10:P10" si="0">IF(D3="",C10,C10*(-1))</f>
        <v>10000</v>
      </c>
      <c r="E10" s="15">
        <f t="shared" si="0"/>
        <v>10000</v>
      </c>
      <c r="F10" s="15">
        <f t="shared" si="0"/>
        <v>10000</v>
      </c>
      <c r="G10" s="15">
        <f t="shared" si="0"/>
        <v>10000</v>
      </c>
      <c r="H10" s="15">
        <f t="shared" si="0"/>
        <v>10000</v>
      </c>
      <c r="I10" s="15">
        <f t="shared" si="0"/>
        <v>10000</v>
      </c>
      <c r="J10" s="15">
        <f t="shared" si="0"/>
        <v>10000</v>
      </c>
      <c r="K10" s="15">
        <f t="shared" si="0"/>
        <v>10000</v>
      </c>
      <c r="L10" s="15">
        <f t="shared" si="0"/>
        <v>10000</v>
      </c>
      <c r="M10" s="15">
        <f t="shared" si="0"/>
        <v>10000</v>
      </c>
      <c r="N10" s="15">
        <f t="shared" si="0"/>
        <v>10000</v>
      </c>
      <c r="O10" s="15">
        <f t="shared" si="0"/>
        <v>10000</v>
      </c>
      <c r="P10" s="15">
        <f t="shared" si="0"/>
        <v>10000</v>
      </c>
      <c r="Q10" s="15">
        <f>IF(Q3="",P10,P10*(-1))</f>
        <v>10000</v>
      </c>
      <c r="R10" s="15">
        <f t="shared" ref="R10:Y10" si="1">+Q10</f>
        <v>10000</v>
      </c>
      <c r="S10" s="15">
        <f t="shared" si="1"/>
        <v>10000</v>
      </c>
      <c r="T10" s="15">
        <f t="shared" si="1"/>
        <v>10000</v>
      </c>
      <c r="U10" s="15">
        <f t="shared" si="1"/>
        <v>10000</v>
      </c>
      <c r="V10" s="15">
        <f t="shared" si="1"/>
        <v>10000</v>
      </c>
      <c r="W10" s="15">
        <f t="shared" si="1"/>
        <v>10000</v>
      </c>
      <c r="X10" s="15">
        <f t="shared" si="1"/>
        <v>10000</v>
      </c>
      <c r="Y10" s="15">
        <f t="shared" si="1"/>
        <v>10000</v>
      </c>
      <c r="Z10" s="15">
        <f>+Y10</f>
        <v>10000</v>
      </c>
      <c r="AA10" s="15">
        <f>+Z10</f>
        <v>10000</v>
      </c>
      <c r="AB10" s="15">
        <f>+AA10</f>
        <v>10000</v>
      </c>
      <c r="AC10" s="15">
        <f>+AB10</f>
        <v>10000</v>
      </c>
      <c r="AD10" s="15">
        <f>+Y10</f>
        <v>10000</v>
      </c>
      <c r="AE10" s="15">
        <f>+Z10</f>
        <v>10000</v>
      </c>
      <c r="AF10" s="15">
        <f>+AA10</f>
        <v>10000</v>
      </c>
      <c r="AG10" s="15">
        <f>+AA10</f>
        <v>10000</v>
      </c>
      <c r="AH10" s="15">
        <v>-10000</v>
      </c>
      <c r="AI10" s="15">
        <v>-10000</v>
      </c>
      <c r="AJ10" s="15">
        <v>-10000</v>
      </c>
      <c r="AK10" s="15">
        <v>-10000</v>
      </c>
      <c r="AL10" s="15">
        <v>-10000</v>
      </c>
      <c r="AM10" s="15">
        <v>-10000</v>
      </c>
      <c r="AN10" s="15">
        <v>-10000</v>
      </c>
      <c r="AO10" s="15">
        <v>-10000</v>
      </c>
      <c r="AP10" s="15">
        <v>-10000</v>
      </c>
      <c r="AQ10" s="15">
        <v>-10000</v>
      </c>
      <c r="AR10" s="15">
        <v>-10000</v>
      </c>
      <c r="AS10" s="15">
        <v>-10000</v>
      </c>
      <c r="AT10" s="15">
        <v>-10000</v>
      </c>
      <c r="AU10" s="15">
        <v>-10000</v>
      </c>
      <c r="AV10" s="15">
        <v>-10000</v>
      </c>
      <c r="AW10" s="15">
        <v>-10000</v>
      </c>
      <c r="AX10" s="15">
        <v>-10000</v>
      </c>
      <c r="AY10" s="15">
        <v>-10000</v>
      </c>
      <c r="AZ10" s="15">
        <v>-10000</v>
      </c>
      <c r="BA10" s="15">
        <v>-10000</v>
      </c>
      <c r="BB10" s="15">
        <v>-10000</v>
      </c>
      <c r="BC10" s="15">
        <v>-10000</v>
      </c>
      <c r="BD10" s="15">
        <v>-10000</v>
      </c>
      <c r="BE10" s="15">
        <v>-10000</v>
      </c>
      <c r="BF10" s="15">
        <v>-10000</v>
      </c>
      <c r="BG10" s="15">
        <v>-10000</v>
      </c>
      <c r="BH10" s="15">
        <v>-10000</v>
      </c>
      <c r="BI10" s="15">
        <v>-10000</v>
      </c>
      <c r="BJ10" s="15">
        <v>-10000</v>
      </c>
      <c r="BK10" s="15">
        <v>-10000</v>
      </c>
      <c r="BL10" s="15">
        <v>-10000</v>
      </c>
      <c r="BM10" s="15">
        <v>-10000</v>
      </c>
      <c r="BN10" s="15">
        <v>10000</v>
      </c>
      <c r="BO10" s="15">
        <v>10000</v>
      </c>
      <c r="BP10" s="15">
        <v>10000</v>
      </c>
      <c r="BQ10" s="15">
        <v>10000</v>
      </c>
      <c r="BR10" s="15">
        <v>10000</v>
      </c>
      <c r="BS10" s="15">
        <v>10000</v>
      </c>
      <c r="BT10" s="15">
        <v>10000</v>
      </c>
      <c r="BU10" s="15">
        <v>10000</v>
      </c>
      <c r="BV10" s="15">
        <v>10000</v>
      </c>
      <c r="BW10" s="15">
        <v>10000</v>
      </c>
      <c r="BX10" s="15">
        <v>10000</v>
      </c>
      <c r="BY10" s="15">
        <v>10000</v>
      </c>
      <c r="BZ10" s="15">
        <v>10000</v>
      </c>
      <c r="CA10" s="15">
        <v>10000</v>
      </c>
      <c r="CB10" s="15">
        <v>10000</v>
      </c>
      <c r="CC10" s="15">
        <v>10000</v>
      </c>
      <c r="CD10" s="15">
        <v>10000</v>
      </c>
      <c r="CE10" s="15">
        <v>10000</v>
      </c>
      <c r="CF10" s="15">
        <v>10000</v>
      </c>
      <c r="CG10" s="15">
        <v>10000</v>
      </c>
      <c r="CH10" s="15">
        <v>10000</v>
      </c>
      <c r="CI10" s="15">
        <v>10000</v>
      </c>
      <c r="CJ10" s="15">
        <v>10000</v>
      </c>
      <c r="CK10" s="15">
        <v>10000</v>
      </c>
      <c r="CL10" s="15">
        <v>10000</v>
      </c>
      <c r="CM10" s="15">
        <v>10000</v>
      </c>
      <c r="CN10" s="15">
        <v>10000</v>
      </c>
      <c r="CO10" s="15">
        <v>10000</v>
      </c>
      <c r="CP10" s="15">
        <v>10000</v>
      </c>
      <c r="CQ10" s="15">
        <v>10000</v>
      </c>
      <c r="CR10" s="15">
        <v>10000</v>
      </c>
      <c r="CS10" s="15">
        <v>10000</v>
      </c>
      <c r="CT10" s="15">
        <v>-10000</v>
      </c>
      <c r="CU10" s="15">
        <v>-10000</v>
      </c>
      <c r="CV10" s="15">
        <v>-10000</v>
      </c>
      <c r="CW10" s="15">
        <v>-10000</v>
      </c>
      <c r="CX10" s="15">
        <v>-10000</v>
      </c>
      <c r="CY10" s="15">
        <v>-10000</v>
      </c>
      <c r="CZ10" s="15">
        <v>-10000</v>
      </c>
      <c r="DA10" s="15">
        <v>-10000</v>
      </c>
      <c r="DB10" s="15">
        <v>-10000</v>
      </c>
      <c r="DC10" s="15">
        <v>-10000</v>
      </c>
      <c r="DD10" s="15">
        <v>-10000</v>
      </c>
      <c r="DE10" s="15">
        <v>-10000</v>
      </c>
      <c r="DF10" s="15">
        <v>-10000</v>
      </c>
      <c r="DG10" s="15">
        <v>-10000</v>
      </c>
      <c r="DH10" s="15">
        <v>-10000</v>
      </c>
      <c r="DI10" s="15">
        <v>-10000</v>
      </c>
      <c r="DJ10" s="15">
        <v>-10000</v>
      </c>
      <c r="DK10" s="15">
        <v>-10000</v>
      </c>
      <c r="DL10" s="15">
        <v>-10000</v>
      </c>
      <c r="DM10" s="15">
        <v>-10000</v>
      </c>
      <c r="DN10" s="15">
        <v>-10000</v>
      </c>
      <c r="DO10" s="15">
        <v>-10000</v>
      </c>
      <c r="DP10" s="15">
        <v>-10000</v>
      </c>
      <c r="DQ10" s="15">
        <v>-10000</v>
      </c>
      <c r="DR10" s="15">
        <v>-10000</v>
      </c>
      <c r="DS10" s="15">
        <v>-10000</v>
      </c>
      <c r="DT10" s="15">
        <v>-10000</v>
      </c>
      <c r="DU10" s="15">
        <v>-10000</v>
      </c>
      <c r="DV10" s="15">
        <v>-10000</v>
      </c>
      <c r="DW10" s="15">
        <v>-10000</v>
      </c>
      <c r="DX10" s="15">
        <v>-10000</v>
      </c>
      <c r="DY10" s="15">
        <v>-10000</v>
      </c>
      <c r="DZ10" s="15">
        <v>10000</v>
      </c>
      <c r="EA10" s="15">
        <v>10000</v>
      </c>
      <c r="EB10" s="15">
        <v>10000</v>
      </c>
      <c r="EC10" s="15">
        <v>10000</v>
      </c>
      <c r="ED10" s="15">
        <v>10000</v>
      </c>
      <c r="EE10" s="15">
        <v>10000</v>
      </c>
      <c r="EF10" s="15">
        <v>10000</v>
      </c>
      <c r="EG10" s="15">
        <v>10000</v>
      </c>
      <c r="EH10" s="15">
        <v>10000</v>
      </c>
      <c r="EI10" s="15">
        <v>10000</v>
      </c>
      <c r="EJ10" s="15">
        <v>10000</v>
      </c>
      <c r="EK10" s="15">
        <v>10000</v>
      </c>
      <c r="EL10" s="15">
        <v>10000</v>
      </c>
      <c r="EM10" s="15">
        <v>10000</v>
      </c>
      <c r="EN10" s="15">
        <v>10000</v>
      </c>
      <c r="EO10" s="15">
        <v>10000</v>
      </c>
      <c r="EP10" s="15">
        <v>10000</v>
      </c>
      <c r="EQ10" s="15">
        <v>10000</v>
      </c>
      <c r="ER10" s="15">
        <v>10000</v>
      </c>
      <c r="ES10" s="15">
        <v>10000</v>
      </c>
      <c r="ET10" s="15">
        <v>10000</v>
      </c>
      <c r="EU10" s="15">
        <v>10000</v>
      </c>
      <c r="EV10" s="15">
        <v>10000</v>
      </c>
      <c r="EW10" s="15">
        <v>10000</v>
      </c>
      <c r="EX10" s="15">
        <v>10000</v>
      </c>
      <c r="EY10" s="15">
        <v>10000</v>
      </c>
      <c r="EZ10" s="15">
        <v>10000</v>
      </c>
      <c r="FA10" s="15">
        <v>10000</v>
      </c>
      <c r="FB10" s="15">
        <f>FA10</f>
        <v>10000</v>
      </c>
      <c r="FC10" s="15">
        <f>FB10</f>
        <v>10000</v>
      </c>
      <c r="FD10" s="15">
        <f>FC10</f>
        <v>10000</v>
      </c>
    </row>
    <row r="11" spans="1:166" x14ac:dyDescent="0.2">
      <c r="B11" s="17"/>
    </row>
    <row r="17" spans="2:153" x14ac:dyDescent="0.2"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</row>
    <row r="18" spans="2:153" x14ac:dyDescent="0.2"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</row>
    <row r="19" spans="2:153" x14ac:dyDescent="0.2"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</row>
    <row r="21" spans="2:153" x14ac:dyDescent="0.2">
      <c r="B21" s="17"/>
    </row>
    <row r="23" spans="2:153" x14ac:dyDescent="0.2">
      <c r="B23" s="17"/>
    </row>
    <row r="47" ht="15" customHeight="1" x14ac:dyDescent="0.2"/>
  </sheetData>
  <pageMargins left="0.75" right="0.75" top="1" bottom="1" header="0.5" footer="0.5"/>
  <pageSetup paperSize="9" scale="95" firstPageNumber="0" fitToWidth="0" fitToHeight="0" pageOrder="overThenDown"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17">
    <tabColor theme="9" tint="-0.499984740745262"/>
  </sheetPr>
  <dimension ref="A1:BH6"/>
  <sheetViews>
    <sheetView showGridLines="0" zoomScale="85" zoomScaleNormal="85" workbookViewId="0">
      <pane xSplit="2" ySplit="2" topLeftCell="AX3" activePane="bottomRight" state="frozen"/>
      <selection activeCell="AP45" sqref="AP45"/>
      <selection pane="topRight" activeCell="AP45" sqref="AP45"/>
      <selection pane="bottomLeft" activeCell="AP45" sqref="AP45"/>
      <selection pane="bottomRight" activeCell="B13" sqref="B13"/>
    </sheetView>
  </sheetViews>
  <sheetFormatPr defaultColWidth="13" defaultRowHeight="12" x14ac:dyDescent="0.2"/>
  <cols>
    <col min="1" max="1" width="50.7109375" style="18" bestFit="1" customWidth="1"/>
    <col min="2" max="2" width="37" style="18" bestFit="1" customWidth="1"/>
    <col min="3" max="16384" width="13" style="18"/>
  </cols>
  <sheetData>
    <row r="1" spans="1:60" x14ac:dyDescent="0.2">
      <c r="C1" s="18" t="str">
        <f>'1. adat'!F1</f>
        <v>2008. I.</v>
      </c>
      <c r="D1" s="18" t="str">
        <f>'1. adat'!G1</f>
        <v>II.</v>
      </c>
      <c r="E1" s="18" t="str">
        <f>'1. adat'!H1</f>
        <v>III.</v>
      </c>
      <c r="F1" s="18" t="str">
        <f>'1. adat'!I1</f>
        <v>IV.</v>
      </c>
      <c r="G1" s="18" t="str">
        <f>'1. adat'!J1</f>
        <v>2009. I.</v>
      </c>
      <c r="H1" s="18" t="str">
        <f>'1. adat'!K1</f>
        <v>II.</v>
      </c>
      <c r="I1" s="18" t="str">
        <f>'1. adat'!L1</f>
        <v>III.</v>
      </c>
      <c r="J1" s="18" t="str">
        <f>'1. adat'!M1</f>
        <v>IV.</v>
      </c>
      <c r="K1" s="18" t="str">
        <f>'1. adat'!N1</f>
        <v>2010. I.</v>
      </c>
      <c r="L1" s="18" t="str">
        <f>'1. adat'!O1</f>
        <v>II.</v>
      </c>
      <c r="M1" s="18" t="str">
        <f>'1. adat'!P1</f>
        <v>III.</v>
      </c>
      <c r="N1" s="18" t="str">
        <f>'1. adat'!Q1</f>
        <v>IV.</v>
      </c>
      <c r="O1" s="18" t="str">
        <f>'1. adat'!R1</f>
        <v>2011. I.</v>
      </c>
      <c r="P1" s="18" t="str">
        <f>'1. adat'!S1</f>
        <v>II.</v>
      </c>
      <c r="Q1" s="18" t="str">
        <f>'1. adat'!T1</f>
        <v>III.</v>
      </c>
      <c r="R1" s="18" t="str">
        <f>'1. adat'!U1</f>
        <v>IV.</v>
      </c>
      <c r="S1" s="18" t="str">
        <f>'1. adat'!V1</f>
        <v>2012. I.</v>
      </c>
      <c r="T1" s="18" t="str">
        <f>'1. adat'!W1</f>
        <v>II.</v>
      </c>
      <c r="U1" s="18" t="str">
        <f>'1. adat'!X1</f>
        <v>III.</v>
      </c>
      <c r="V1" s="18" t="str">
        <f>'1. adat'!Y1</f>
        <v>IV.</v>
      </c>
      <c r="W1" s="18" t="str">
        <f>'1. adat'!Z1</f>
        <v>2013. I.</v>
      </c>
      <c r="X1" s="18" t="str">
        <f>'1. adat'!AA1</f>
        <v>II.</v>
      </c>
      <c r="Y1" s="18" t="str">
        <f>'1. adat'!AB1</f>
        <v>III.</v>
      </c>
      <c r="Z1" s="18" t="str">
        <f>'1. adat'!AC1</f>
        <v>IV.</v>
      </c>
      <c r="AA1" s="18" t="str">
        <f>'1. adat'!AD1</f>
        <v>2014. I.</v>
      </c>
      <c r="AB1" s="18" t="str">
        <f>'1. adat'!AE1</f>
        <v>II.</v>
      </c>
      <c r="AC1" s="18" t="str">
        <f>'1. adat'!AF1</f>
        <v>III.</v>
      </c>
      <c r="AD1" s="18" t="str">
        <f>'1. adat'!AG1</f>
        <v>IV.</v>
      </c>
      <c r="AE1" s="18" t="str">
        <f>'1. adat'!AH1</f>
        <v>2015. I.</v>
      </c>
      <c r="AF1" s="18" t="str">
        <f>'1. adat'!AI1</f>
        <v>II.</v>
      </c>
      <c r="AG1" s="18" t="str">
        <f>'1. adat'!AJ1</f>
        <v>III.</v>
      </c>
      <c r="AH1" s="18" t="str">
        <f>'1. adat'!AK1</f>
        <v>IV.</v>
      </c>
      <c r="AI1" s="18" t="str">
        <f>'1. adat'!AL1</f>
        <v>2016. I.</v>
      </c>
      <c r="AJ1" s="18" t="str">
        <f>'1. adat'!AM1</f>
        <v>II.</v>
      </c>
      <c r="AK1" s="18" t="str">
        <f>'1. adat'!AN1</f>
        <v>III.</v>
      </c>
      <c r="AL1" s="18" t="str">
        <f>'1. adat'!AO1</f>
        <v>IV.</v>
      </c>
      <c r="AM1" s="18" t="str">
        <f>'1. adat'!AP1</f>
        <v>2017. I.</v>
      </c>
      <c r="AN1" s="18" t="str">
        <f>'1. adat'!AQ1</f>
        <v>II.</v>
      </c>
      <c r="AO1" s="18" t="str">
        <f>'1. adat'!AR1</f>
        <v>III.</v>
      </c>
      <c r="AP1" s="18" t="str">
        <f>'1. adat'!AS1</f>
        <v>IV.</v>
      </c>
      <c r="AQ1" s="18" t="str">
        <f>'1. adat'!AT1</f>
        <v>2018. I.</v>
      </c>
      <c r="AR1" s="18" t="str">
        <f>'1. adat'!AU1</f>
        <v>II.</v>
      </c>
      <c r="AS1" s="18" t="str">
        <f>'1. adat'!AV1</f>
        <v>III.</v>
      </c>
      <c r="AT1" s="18" t="str">
        <f>'1. adat'!AW1</f>
        <v>IV.</v>
      </c>
      <c r="AU1" s="18" t="str">
        <f>'1. adat'!AX1</f>
        <v>2019. I.</v>
      </c>
      <c r="AV1" s="18" t="str">
        <f>'1. adat'!AY1</f>
        <v>II.</v>
      </c>
      <c r="AW1" s="18" t="str">
        <f>'1. adat'!AZ1</f>
        <v>III.</v>
      </c>
      <c r="AX1" s="18" t="str">
        <f>'1. adat'!BA1</f>
        <v>IV.</v>
      </c>
      <c r="AY1" s="18" t="str">
        <f>'1. adat'!BB1</f>
        <v>2020. I.</v>
      </c>
      <c r="AZ1" s="18" t="str">
        <f>'1. adat'!BC1</f>
        <v>II.</v>
      </c>
      <c r="BA1" s="18" t="str">
        <f>'1. adat'!BD1</f>
        <v>III.</v>
      </c>
      <c r="BB1" s="18" t="str">
        <f>'1. adat'!BE1</f>
        <v>IV.</v>
      </c>
      <c r="BC1" s="18" t="str">
        <f>'1. adat'!BF1</f>
        <v>2021. I.</v>
      </c>
      <c r="BD1" s="18" t="str">
        <f>'1. adat'!BG1</f>
        <v>II.</v>
      </c>
      <c r="BE1" s="18" t="str">
        <f>'1. adat'!BH1</f>
        <v>III.</v>
      </c>
      <c r="BF1" s="18" t="str">
        <f>'1. adat'!BI1</f>
        <v>IV.</v>
      </c>
      <c r="BG1" s="18" t="str">
        <f>'1. adat'!BJ1</f>
        <v>2022. I.</v>
      </c>
      <c r="BH1" s="18" t="str">
        <f>'1. adat'!BK1</f>
        <v>II.</v>
      </c>
    </row>
    <row r="2" spans="1:60" x14ac:dyDescent="0.2">
      <c r="C2" s="18" t="str">
        <f>'1. adat'!F2</f>
        <v>2008 Q1</v>
      </c>
      <c r="D2" s="18" t="str">
        <f>'1. adat'!G2</f>
        <v>Q2</v>
      </c>
      <c r="E2" s="18" t="str">
        <f>'1. adat'!H2</f>
        <v>Q3</v>
      </c>
      <c r="F2" s="18" t="str">
        <f>'1. adat'!I2</f>
        <v>Q4</v>
      </c>
      <c r="G2" s="18" t="str">
        <f>'1. adat'!J2</f>
        <v>2009 Q1</v>
      </c>
      <c r="H2" s="18" t="str">
        <f>'1. adat'!K2</f>
        <v>Q2</v>
      </c>
      <c r="I2" s="18" t="str">
        <f>'1. adat'!L2</f>
        <v>Q3</v>
      </c>
      <c r="J2" s="18" t="str">
        <f>'1. adat'!M2</f>
        <v>Q4</v>
      </c>
      <c r="K2" s="18" t="str">
        <f>'1. adat'!N2</f>
        <v>2010 Q1</v>
      </c>
      <c r="L2" s="18" t="str">
        <f>'1. adat'!O2</f>
        <v>Q2</v>
      </c>
      <c r="M2" s="18" t="str">
        <f>'1. adat'!P2</f>
        <v>Q3</v>
      </c>
      <c r="N2" s="18" t="str">
        <f>'1. adat'!Q2</f>
        <v>Q4</v>
      </c>
      <c r="O2" s="18" t="str">
        <f>'1. adat'!R2</f>
        <v>2011 Q1</v>
      </c>
      <c r="P2" s="18" t="str">
        <f>'1. adat'!S2</f>
        <v>Q2</v>
      </c>
      <c r="Q2" s="18" t="str">
        <f>'1. adat'!T2</f>
        <v>Q3</v>
      </c>
      <c r="R2" s="18" t="str">
        <f>'1. adat'!U2</f>
        <v>Q4</v>
      </c>
      <c r="S2" s="18" t="str">
        <f>'1. adat'!V2</f>
        <v>2012 Q1</v>
      </c>
      <c r="T2" s="18" t="str">
        <f>'1. adat'!W2</f>
        <v>Q2</v>
      </c>
      <c r="U2" s="18" t="str">
        <f>'1. adat'!X2</f>
        <v>Q3</v>
      </c>
      <c r="V2" s="18" t="str">
        <f>'1. adat'!Y2</f>
        <v>Q4</v>
      </c>
      <c r="W2" s="18" t="str">
        <f>'1. adat'!Z2</f>
        <v>2013 Q1</v>
      </c>
      <c r="X2" s="18" t="str">
        <f>'1. adat'!AA2</f>
        <v>Q2</v>
      </c>
      <c r="Y2" s="18" t="str">
        <f>'1. adat'!AB2</f>
        <v>Q3</v>
      </c>
      <c r="Z2" s="18" t="str">
        <f>'1. adat'!AC2</f>
        <v>Q4</v>
      </c>
      <c r="AA2" s="18" t="str">
        <f>'1. adat'!AD2</f>
        <v>2014 Q1</v>
      </c>
      <c r="AB2" s="18" t="str">
        <f>'1. adat'!AE2</f>
        <v>Q2</v>
      </c>
      <c r="AC2" s="18" t="str">
        <f>'1. adat'!AF2</f>
        <v>Q3</v>
      </c>
      <c r="AD2" s="18" t="str">
        <f>'1. adat'!AG2</f>
        <v>Q4</v>
      </c>
      <c r="AE2" s="18" t="str">
        <f>'1. adat'!AH2</f>
        <v>2015 Q1</v>
      </c>
      <c r="AF2" s="18" t="str">
        <f>'1. adat'!AI2</f>
        <v>Q2</v>
      </c>
      <c r="AG2" s="18" t="str">
        <f>'1. adat'!AJ2</f>
        <v>Q3</v>
      </c>
      <c r="AH2" s="18" t="str">
        <f>'1. adat'!AK2</f>
        <v>Q4</v>
      </c>
      <c r="AI2" s="18" t="str">
        <f>'1. adat'!AL2</f>
        <v>2016 Q1</v>
      </c>
      <c r="AJ2" s="18" t="str">
        <f>'1. adat'!AM2</f>
        <v>Q2</v>
      </c>
      <c r="AK2" s="18" t="str">
        <f>'1. adat'!AN2</f>
        <v>Q3</v>
      </c>
      <c r="AL2" s="18" t="str">
        <f>'1. adat'!AO2</f>
        <v>Q4</v>
      </c>
      <c r="AM2" s="18" t="str">
        <f>'1. adat'!AP2</f>
        <v>2017 Q1</v>
      </c>
      <c r="AN2" s="18" t="str">
        <f>'1. adat'!AQ2</f>
        <v>Q2</v>
      </c>
      <c r="AO2" s="18" t="str">
        <f>'1. adat'!AR2</f>
        <v>Q3</v>
      </c>
      <c r="AP2" s="18" t="str">
        <f>'1. adat'!AS2</f>
        <v>Q4</v>
      </c>
      <c r="AQ2" s="18" t="str">
        <f>'1. adat'!AT2</f>
        <v>2018 Q1</v>
      </c>
      <c r="AR2" s="18" t="str">
        <f>'1. adat'!AU2</f>
        <v>Q2</v>
      </c>
      <c r="AS2" s="18" t="str">
        <f>'1. adat'!AV2</f>
        <v>Q3</v>
      </c>
      <c r="AT2" s="18" t="str">
        <f>'1. adat'!AW2</f>
        <v>Q4</v>
      </c>
      <c r="AU2" s="18" t="str">
        <f>'1. adat'!AX2</f>
        <v>2019 Q1</v>
      </c>
      <c r="AV2" s="18" t="str">
        <f>'1. adat'!AY2</f>
        <v>Q2</v>
      </c>
      <c r="AW2" s="18" t="str">
        <f>'1. adat'!AZ2</f>
        <v>Q3</v>
      </c>
      <c r="AX2" s="18" t="str">
        <f>'1. adat'!BA2</f>
        <v>Q4</v>
      </c>
      <c r="AY2" s="18" t="str">
        <f>'1. adat'!BB2</f>
        <v>2020 Q1</v>
      </c>
      <c r="AZ2" s="18" t="str">
        <f>'1. adat'!BC2</f>
        <v>Q2</v>
      </c>
      <c r="BA2" s="18" t="str">
        <f>'1. adat'!BD2</f>
        <v>Q3</v>
      </c>
      <c r="BB2" s="18" t="str">
        <f>'1. adat'!BE2</f>
        <v>Q4</v>
      </c>
      <c r="BC2" s="18" t="str">
        <f>'1. adat'!BF2</f>
        <v>2021 Q1</v>
      </c>
      <c r="BD2" s="18" t="str">
        <f>'1. adat'!BG2</f>
        <v>Q2</v>
      </c>
      <c r="BE2" s="18" t="str">
        <f>'1. adat'!BH2</f>
        <v>Q3</v>
      </c>
      <c r="BF2" s="18" t="str">
        <f>'1. adat'!BI2</f>
        <v>Q4</v>
      </c>
      <c r="BG2" s="18" t="str">
        <f>'1. adat'!BJ2</f>
        <v>2022 Q1</v>
      </c>
      <c r="BH2" s="18" t="str">
        <f>'1. adat'!BK2</f>
        <v>Q2</v>
      </c>
    </row>
    <row r="3" spans="1:60" x14ac:dyDescent="0.2">
      <c r="A3" s="18" t="s">
        <v>251</v>
      </c>
      <c r="B3" s="18" t="s">
        <v>111</v>
      </c>
      <c r="C3" s="19">
        <v>-6.3420393611587329</v>
      </c>
      <c r="D3" s="19">
        <v>-5.8566473251404609</v>
      </c>
      <c r="E3" s="19">
        <v>-6.4145524218623988</v>
      </c>
      <c r="F3" s="19">
        <v>-6.1921410043095415</v>
      </c>
      <c r="G3" s="19">
        <v>-5.2599370841850996</v>
      </c>
      <c r="H3" s="19">
        <v>-3.6613258587105402</v>
      </c>
      <c r="I3" s="19">
        <v>-0.96619391770647667</v>
      </c>
      <c r="J3" s="19">
        <v>1.0262485754368893</v>
      </c>
      <c r="K3" s="19">
        <v>1.8717763959374454</v>
      </c>
      <c r="L3" s="19">
        <v>2.1276655981200765</v>
      </c>
      <c r="M3" s="19">
        <v>2.1885752072028164</v>
      </c>
      <c r="N3" s="19">
        <v>2.0885538277082434</v>
      </c>
      <c r="O3" s="19">
        <v>2.1484052314971769</v>
      </c>
      <c r="P3" s="19">
        <v>1.959209283300243</v>
      </c>
      <c r="Q3" s="19">
        <v>2.3475824053824832</v>
      </c>
      <c r="R3" s="19">
        <v>2.9074782247782092</v>
      </c>
      <c r="S3" s="19">
        <v>2.7287943437972766</v>
      </c>
      <c r="T3" s="19">
        <v>3.2637078474474159</v>
      </c>
      <c r="U3" s="19">
        <v>3.6679699813757494</v>
      </c>
      <c r="V3" s="19">
        <v>4.1327880847837042</v>
      </c>
      <c r="W3" s="19">
        <v>5.1870268695036899</v>
      </c>
      <c r="X3" s="19">
        <v>5.7380123507933769</v>
      </c>
      <c r="Y3" s="19">
        <v>6.3434959069270285</v>
      </c>
      <c r="Z3" s="19">
        <v>7.2663890766277577</v>
      </c>
      <c r="AA3" s="19">
        <v>6.7287025102688869</v>
      </c>
      <c r="AB3" s="19">
        <v>5.5184217505785291</v>
      </c>
      <c r="AC3" s="19">
        <v>5.2228839010226276</v>
      </c>
      <c r="AD3" s="19">
        <v>4.874564663346769</v>
      </c>
      <c r="AE3" s="19">
        <v>5.8783100860889386</v>
      </c>
      <c r="AF3" s="19">
        <v>6.9301471749083614</v>
      </c>
      <c r="AG3" s="19">
        <v>6.5071965805227494</v>
      </c>
      <c r="AH3" s="19">
        <v>6.942493171930419</v>
      </c>
      <c r="AI3" s="19">
        <v>6.3961926924328605</v>
      </c>
      <c r="AJ3" s="19">
        <v>6.3694325537269361</v>
      </c>
      <c r="AK3" s="19">
        <v>6.4150743492251543</v>
      </c>
      <c r="AL3" s="19">
        <v>4.4653358911374106</v>
      </c>
      <c r="AM3" s="19">
        <v>3.7504431676059951</v>
      </c>
      <c r="AN3" s="19">
        <v>3.658768362178213</v>
      </c>
      <c r="AO3" s="19">
        <v>2.9416924922321104</v>
      </c>
      <c r="AP3" s="19">
        <v>2.8505272768825023</v>
      </c>
      <c r="AQ3" s="19">
        <v>3.158922632562001</v>
      </c>
      <c r="AR3" s="19">
        <v>2.7108942784572481</v>
      </c>
      <c r="AS3" s="19">
        <v>2.2355320517126676</v>
      </c>
      <c r="AT3" s="19">
        <v>2.4168671780206363</v>
      </c>
      <c r="AU3" s="19">
        <v>1.7282024370079263</v>
      </c>
      <c r="AV3" s="19">
        <v>1.3857736333399711</v>
      </c>
      <c r="AW3" s="19">
        <v>1.1628553145764764</v>
      </c>
      <c r="AX3" s="19">
        <v>1.0662587655914522</v>
      </c>
      <c r="AY3" s="19">
        <v>1.0779319679563999</v>
      </c>
      <c r="AZ3" s="19">
        <v>6.3626695508076564E-2</v>
      </c>
      <c r="BA3" s="19">
        <v>0.85231803563947228</v>
      </c>
      <c r="BB3" s="19">
        <v>0.8976751033789423</v>
      </c>
      <c r="BC3" s="19">
        <v>1.4237301509887652</v>
      </c>
      <c r="BD3" s="19">
        <v>1.5070218169827498</v>
      </c>
      <c r="BE3" s="19">
        <v>-0.58043489767888889</v>
      </c>
      <c r="BF3" s="19">
        <v>-1.6256755764952016</v>
      </c>
      <c r="BG3" s="19">
        <v>-2.6819473542341417</v>
      </c>
      <c r="BH3" s="19">
        <v>-3.3373068968393165</v>
      </c>
    </row>
    <row r="4" spans="1:60" x14ac:dyDescent="0.2">
      <c r="A4" s="18" t="s">
        <v>252</v>
      </c>
      <c r="B4" s="18" t="s">
        <v>112</v>
      </c>
      <c r="C4" s="19">
        <v>-6.3561419086700006</v>
      </c>
      <c r="D4" s="19">
        <v>-6.2182599778396783</v>
      </c>
      <c r="E4" s="19">
        <v>-7.2681568791269164</v>
      </c>
      <c r="F4" s="19">
        <v>-7.9273184299913257</v>
      </c>
      <c r="G4" s="19">
        <v>-5.992644657424596</v>
      </c>
      <c r="H4" s="19">
        <v>-3.3398540485971835</v>
      </c>
      <c r="I4" s="19">
        <v>-1.4691393102693036</v>
      </c>
      <c r="J4" s="19">
        <v>0.11458521783074284</v>
      </c>
      <c r="K4" s="19">
        <v>0.79012610039250442</v>
      </c>
      <c r="L4" s="19">
        <v>0.34316348684784559</v>
      </c>
      <c r="M4" s="19">
        <v>0.6992449075412851</v>
      </c>
      <c r="N4" s="19">
        <v>1.0905250172153345</v>
      </c>
      <c r="O4" s="19">
        <v>0.67964334990488406</v>
      </c>
      <c r="P4" s="19">
        <v>-8.5308376335305997E-2</v>
      </c>
      <c r="Q4" s="19">
        <v>0.22107323365725043</v>
      </c>
      <c r="R4" s="19">
        <v>0.55735108647667309</v>
      </c>
      <c r="S4" s="19">
        <v>0.34673895381611231</v>
      </c>
      <c r="T4" s="19">
        <v>2.1466836664852442</v>
      </c>
      <c r="U4" s="19">
        <v>3.7036319744612545</v>
      </c>
      <c r="V4" s="19">
        <v>4.5072998589118018</v>
      </c>
      <c r="W4" s="19">
        <v>6.3094157921691467</v>
      </c>
      <c r="X4" s="19">
        <v>6.2407172114261469</v>
      </c>
      <c r="Y4" s="19">
        <v>6.2275863617790161</v>
      </c>
      <c r="Z4" s="19">
        <v>6.2273723065724003</v>
      </c>
      <c r="AA4" s="19">
        <v>5.0829178319411303</v>
      </c>
      <c r="AB4" s="19">
        <v>4.1290195004991173</v>
      </c>
      <c r="AC4" s="19">
        <v>3.6058040309511248</v>
      </c>
      <c r="AD4" s="19">
        <v>4.2417737873103416</v>
      </c>
      <c r="AE4" s="19">
        <v>4.7595966440765167</v>
      </c>
      <c r="AF4" s="19">
        <v>5.6980018202884253</v>
      </c>
      <c r="AG4" s="19">
        <v>5.6197241727891498</v>
      </c>
      <c r="AH4" s="19">
        <v>5.9198543130711379</v>
      </c>
      <c r="AI4" s="19">
        <v>5.6791890284810309</v>
      </c>
      <c r="AJ4" s="19">
        <v>5.9404297741479413</v>
      </c>
      <c r="AK4" s="19">
        <v>5.5044475940611726</v>
      </c>
      <c r="AL4" s="19">
        <v>3.0542347326340411</v>
      </c>
      <c r="AM4" s="19">
        <v>2.1042005572236309</v>
      </c>
      <c r="AN4" s="19">
        <v>2.4297761352581828</v>
      </c>
      <c r="AO4" s="19">
        <v>1.3268349943525251</v>
      </c>
      <c r="AP4" s="19">
        <v>1.4725331218486604</v>
      </c>
      <c r="AQ4" s="19">
        <v>2.3313253475255866</v>
      </c>
      <c r="AR4" s="19">
        <v>0.88084556614361154</v>
      </c>
      <c r="AS4" s="19">
        <v>0.8789804676006221</v>
      </c>
      <c r="AT4" s="19">
        <v>0.97202057802847819</v>
      </c>
      <c r="AU4" s="19">
        <v>-3.3134285553703124E-2</v>
      </c>
      <c r="AV4" s="19">
        <v>-3.5973060413452718E-2</v>
      </c>
      <c r="AW4" s="19">
        <v>0.11471727051094692</v>
      </c>
      <c r="AX4" s="19">
        <v>-4.1867831873814633E-2</v>
      </c>
      <c r="AY4" s="19">
        <v>-0.17098628182273304</v>
      </c>
      <c r="AZ4" s="19">
        <v>-1.5613670521247145</v>
      </c>
      <c r="BA4" s="19">
        <v>-1.3338793302715672</v>
      </c>
      <c r="BB4" s="19">
        <v>-1.800225251664457</v>
      </c>
      <c r="BC4" s="19">
        <v>-0.97121616795693266</v>
      </c>
      <c r="BD4" s="19">
        <v>-1.7550358716337673</v>
      </c>
      <c r="BE4" s="19">
        <v>-3.3509824180705672</v>
      </c>
      <c r="BF4" s="19">
        <v>-3.8394203536084359</v>
      </c>
      <c r="BG4" s="19">
        <v>-5.0964239564760883</v>
      </c>
      <c r="BH4" s="19">
        <v>-5.1981615319945513</v>
      </c>
    </row>
    <row r="5" spans="1:60" x14ac:dyDescent="0.2">
      <c r="A5" s="18" t="s">
        <v>253</v>
      </c>
      <c r="B5" s="18" t="s">
        <v>110</v>
      </c>
      <c r="C5" s="19">
        <v>-1.4102547511268498E-2</v>
      </c>
      <c r="D5" s="19">
        <v>-0.36161265269921677</v>
      </c>
      <c r="E5" s="19">
        <v>-0.85360445726451828</v>
      </c>
      <c r="F5" s="19">
        <v>-1.7351774256817827</v>
      </c>
      <c r="G5" s="19">
        <v>-0.73270757323949653</v>
      </c>
      <c r="H5" s="19">
        <v>0.32147181011335624</v>
      </c>
      <c r="I5" s="19">
        <v>-0.50294539256282678</v>
      </c>
      <c r="J5" s="19">
        <v>-0.91166335760614647</v>
      </c>
      <c r="K5" s="19">
        <v>-1.081650295544941</v>
      </c>
      <c r="L5" s="19">
        <v>-1.784502111272231</v>
      </c>
      <c r="M5" s="19">
        <v>-1.4893302996615314</v>
      </c>
      <c r="N5" s="19">
        <v>-0.99802881049290904</v>
      </c>
      <c r="O5" s="19">
        <v>-1.4687618815922932</v>
      </c>
      <c r="P5" s="19">
        <v>-2.0445176596355497</v>
      </c>
      <c r="Q5" s="19">
        <v>-2.1265091717252327</v>
      </c>
      <c r="R5" s="19">
        <v>-2.3501271383015365</v>
      </c>
      <c r="S5" s="19">
        <v>-2.3820553899811645</v>
      </c>
      <c r="T5" s="19">
        <v>-1.1170241809621726</v>
      </c>
      <c r="U5" s="19">
        <v>3.5661993085504481E-2</v>
      </c>
      <c r="V5" s="19">
        <v>0.3745117741280975</v>
      </c>
      <c r="W5" s="19">
        <v>1.1223889226654569</v>
      </c>
      <c r="X5" s="19">
        <v>0.50270486063276931</v>
      </c>
      <c r="Y5" s="19">
        <v>-0.11590954514801247</v>
      </c>
      <c r="Z5" s="19">
        <v>-1.0390167700553581</v>
      </c>
      <c r="AA5" s="19">
        <v>-1.645784678327757</v>
      </c>
      <c r="AB5" s="19">
        <v>-1.3894022500794114</v>
      </c>
      <c r="AC5" s="19">
        <v>-1.6170798700715034</v>
      </c>
      <c r="AD5" s="19">
        <v>-0.63279087603642681</v>
      </c>
      <c r="AE5" s="19">
        <v>-1.1187134420124225</v>
      </c>
      <c r="AF5" s="19">
        <v>-1.2321453546199361</v>
      </c>
      <c r="AG5" s="19">
        <v>-0.8874724077335987</v>
      </c>
      <c r="AH5" s="19">
        <v>-1.0226388588592816</v>
      </c>
      <c r="AI5" s="19">
        <v>-0.71700366395182902</v>
      </c>
      <c r="AJ5" s="19">
        <v>-0.42900277957899602</v>
      </c>
      <c r="AK5" s="19">
        <v>-0.91062675516398162</v>
      </c>
      <c r="AL5" s="19">
        <v>-1.4111011585033695</v>
      </c>
      <c r="AM5" s="19">
        <v>-1.646242610382364</v>
      </c>
      <c r="AN5" s="20">
        <v>-1.2289922269200304</v>
      </c>
      <c r="AO5" s="19">
        <v>-1.614857497879586</v>
      </c>
      <c r="AP5" s="19">
        <v>-1.3779941550338424</v>
      </c>
      <c r="AQ5" s="19">
        <v>-0.82759728503641417</v>
      </c>
      <c r="AR5" s="19">
        <v>-1.830048712313636</v>
      </c>
      <c r="AS5" s="19">
        <v>-1.3565515841120459</v>
      </c>
      <c r="AT5" s="19">
        <v>-1.4448465999921583</v>
      </c>
      <c r="AU5" s="19">
        <v>-1.7613367225616294</v>
      </c>
      <c r="AV5" s="19">
        <v>-1.4217466937534238</v>
      </c>
      <c r="AW5" s="19">
        <v>-1.0481380440655295</v>
      </c>
      <c r="AX5" s="19">
        <v>-1.1081265974652668</v>
      </c>
      <c r="AY5" s="19">
        <v>-1.2489182497791329</v>
      </c>
      <c r="AZ5" s="19">
        <v>-1.6249937476327914</v>
      </c>
      <c r="BA5" s="19">
        <v>-2.1861973659110396</v>
      </c>
      <c r="BB5" s="19">
        <v>-2.6979003550433998</v>
      </c>
      <c r="BC5" s="19">
        <v>-2.3949463189456983</v>
      </c>
      <c r="BD5" s="19">
        <v>-3.2620576886165167</v>
      </c>
      <c r="BE5" s="19">
        <v>-2.7705475203916783</v>
      </c>
      <c r="BF5" s="19">
        <v>-2.2137447771132348</v>
      </c>
      <c r="BG5" s="19">
        <v>-2.4144766022419479</v>
      </c>
      <c r="BH5" s="19">
        <v>-1.860854635155234</v>
      </c>
    </row>
    <row r="6" spans="1:60" x14ac:dyDescent="0.2"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</row>
  </sheetData>
  <phoneticPr fontId="32" type="noConversion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19">
    <tabColor theme="9" tint="-0.499984740745262"/>
  </sheetPr>
  <dimension ref="A1:BH22"/>
  <sheetViews>
    <sheetView showGridLines="0" zoomScale="85" zoomScaleNormal="85" workbookViewId="0">
      <pane xSplit="2" ySplit="2" topLeftCell="AS3" activePane="bottomRight" state="frozen"/>
      <selection activeCell="AP45" sqref="AP45"/>
      <selection pane="topRight" activeCell="AP45" sqref="AP45"/>
      <selection pane="bottomLeft" activeCell="AP45" sqref="AP45"/>
      <selection pane="bottomRight" activeCell="BE38" sqref="BE38"/>
    </sheetView>
  </sheetViews>
  <sheetFormatPr defaultColWidth="9.140625" defaultRowHeight="12" x14ac:dyDescent="0.2"/>
  <cols>
    <col min="1" max="2" width="29.7109375" style="18" customWidth="1"/>
    <col min="3" max="16384" width="9.140625" style="18"/>
  </cols>
  <sheetData>
    <row r="1" spans="1:60" x14ac:dyDescent="0.2">
      <c r="C1" s="18" t="str">
        <f>'1. adat'!F1</f>
        <v>2008. I.</v>
      </c>
      <c r="D1" s="18" t="str">
        <f>'1. adat'!G1</f>
        <v>II.</v>
      </c>
      <c r="E1" s="18" t="str">
        <f>'1. adat'!H1</f>
        <v>III.</v>
      </c>
      <c r="F1" s="18" t="str">
        <f>'1. adat'!I1</f>
        <v>IV.</v>
      </c>
      <c r="G1" s="18" t="str">
        <f>'1. adat'!J1</f>
        <v>2009. I.</v>
      </c>
      <c r="H1" s="18" t="str">
        <f>'1. adat'!K1</f>
        <v>II.</v>
      </c>
      <c r="I1" s="18" t="str">
        <f>'1. adat'!L1</f>
        <v>III.</v>
      </c>
      <c r="J1" s="18" t="str">
        <f>'1. adat'!M1</f>
        <v>IV.</v>
      </c>
      <c r="K1" s="18" t="str">
        <f>'1. adat'!N1</f>
        <v>2010. I.</v>
      </c>
      <c r="L1" s="18" t="str">
        <f>'1. adat'!O1</f>
        <v>II.</v>
      </c>
      <c r="M1" s="18" t="str">
        <f>'1. adat'!P1</f>
        <v>III.</v>
      </c>
      <c r="N1" s="18" t="str">
        <f>'1. adat'!Q1</f>
        <v>IV.</v>
      </c>
      <c r="O1" s="18" t="str">
        <f>'1. adat'!R1</f>
        <v>2011. I.</v>
      </c>
      <c r="P1" s="18" t="str">
        <f>'1. adat'!S1</f>
        <v>II.</v>
      </c>
      <c r="Q1" s="18" t="str">
        <f>'1. adat'!T1</f>
        <v>III.</v>
      </c>
      <c r="R1" s="18" t="str">
        <f>'1. adat'!U1</f>
        <v>IV.</v>
      </c>
      <c r="S1" s="18" t="str">
        <f>'1. adat'!V1</f>
        <v>2012. I.</v>
      </c>
      <c r="T1" s="18" t="str">
        <f>'1. adat'!W1</f>
        <v>II.</v>
      </c>
      <c r="U1" s="18" t="str">
        <f>'1. adat'!X1</f>
        <v>III.</v>
      </c>
      <c r="V1" s="18" t="str">
        <f>'1. adat'!Y1</f>
        <v>IV.</v>
      </c>
      <c r="W1" s="18" t="str">
        <f>'1. adat'!Z1</f>
        <v>2013. I.</v>
      </c>
      <c r="X1" s="18" t="str">
        <f>'1. adat'!AA1</f>
        <v>II.</v>
      </c>
      <c r="Y1" s="18" t="str">
        <f>'1. adat'!AB1</f>
        <v>III.</v>
      </c>
      <c r="Z1" s="18" t="str">
        <f>'1. adat'!AC1</f>
        <v>IV.</v>
      </c>
      <c r="AA1" s="18" t="str">
        <f>'1. adat'!AD1</f>
        <v>2014. I.</v>
      </c>
      <c r="AB1" s="18" t="str">
        <f>'1. adat'!AE1</f>
        <v>II.</v>
      </c>
      <c r="AC1" s="18" t="str">
        <f>'1. adat'!AF1</f>
        <v>III.</v>
      </c>
      <c r="AD1" s="18" t="str">
        <f>'1. adat'!AG1</f>
        <v>IV.</v>
      </c>
      <c r="AE1" s="18" t="str">
        <f>'1. adat'!AH1</f>
        <v>2015. I.</v>
      </c>
      <c r="AF1" s="18" t="str">
        <f>'1. adat'!AI1</f>
        <v>II.</v>
      </c>
      <c r="AG1" s="18" t="str">
        <f>'1. adat'!AJ1</f>
        <v>III.</v>
      </c>
      <c r="AH1" s="18" t="str">
        <f>'1. adat'!AK1</f>
        <v>IV.</v>
      </c>
      <c r="AI1" s="18" t="str">
        <f>'1. adat'!AL1</f>
        <v>2016. I.</v>
      </c>
      <c r="AJ1" s="18" t="str">
        <f>'1. adat'!AM1</f>
        <v>II.</v>
      </c>
      <c r="AK1" s="18" t="str">
        <f>'1. adat'!AN1</f>
        <v>III.</v>
      </c>
      <c r="AL1" s="18" t="str">
        <f>'1. adat'!AO1</f>
        <v>IV.</v>
      </c>
      <c r="AM1" s="18" t="str">
        <f>'1. adat'!AP1</f>
        <v>2017. I.</v>
      </c>
      <c r="AN1" s="18" t="str">
        <f>'1. adat'!AQ1</f>
        <v>II.</v>
      </c>
      <c r="AO1" s="18" t="str">
        <f>'1. adat'!AR1</f>
        <v>III.</v>
      </c>
      <c r="AP1" s="18" t="str">
        <f>'1. adat'!AS1</f>
        <v>IV.</v>
      </c>
      <c r="AQ1" s="18" t="str">
        <f>'1. adat'!AT1</f>
        <v>2018. I.</v>
      </c>
      <c r="AR1" s="18" t="str">
        <f>'1. adat'!AU1</f>
        <v>II.</v>
      </c>
      <c r="AS1" s="18" t="str">
        <f>'1. adat'!AV1</f>
        <v>III.</v>
      </c>
      <c r="AT1" s="18" t="str">
        <f>'1. adat'!AW1</f>
        <v>IV.</v>
      </c>
      <c r="AU1" s="18" t="str">
        <f>'1. adat'!AX1</f>
        <v>2019. I.</v>
      </c>
      <c r="AV1" s="18" t="str">
        <f>'1. adat'!AY1</f>
        <v>II.</v>
      </c>
      <c r="AW1" s="18" t="str">
        <f>'1. adat'!AZ1</f>
        <v>III.</v>
      </c>
      <c r="AX1" s="18" t="str">
        <f>'1. adat'!BA1</f>
        <v>IV.</v>
      </c>
      <c r="AY1" s="18" t="str">
        <f>'1. adat'!BB1</f>
        <v>2020. I.</v>
      </c>
      <c r="AZ1" s="18" t="str">
        <f>'1. adat'!BC1</f>
        <v>II.</v>
      </c>
      <c r="BA1" s="18" t="str">
        <f>'1. adat'!BD1</f>
        <v>III.</v>
      </c>
      <c r="BB1" s="18" t="str">
        <f>'1. adat'!BE1</f>
        <v>IV.</v>
      </c>
      <c r="BC1" s="18" t="str">
        <f>'1. adat'!BF1</f>
        <v>2021. I.</v>
      </c>
      <c r="BD1" s="18" t="str">
        <f>'1. adat'!BG1</f>
        <v>II.</v>
      </c>
      <c r="BE1" s="18" t="str">
        <f>'1. adat'!BH1</f>
        <v>III.</v>
      </c>
      <c r="BF1" s="18" t="str">
        <f>'1. adat'!BI1</f>
        <v>IV.</v>
      </c>
      <c r="BG1" s="18" t="str">
        <f>'1. adat'!BJ1</f>
        <v>2022. I.</v>
      </c>
      <c r="BH1" s="18" t="str">
        <f>'1. adat'!BK1</f>
        <v>II.</v>
      </c>
    </row>
    <row r="2" spans="1:60" s="1" customFormat="1" x14ac:dyDescent="0.2">
      <c r="C2" s="18" t="str">
        <f>'1. adat'!F2</f>
        <v>2008 Q1</v>
      </c>
      <c r="D2" s="18" t="str">
        <f>'1. adat'!G2</f>
        <v>Q2</v>
      </c>
      <c r="E2" s="18" t="str">
        <f>'1. adat'!H2</f>
        <v>Q3</v>
      </c>
      <c r="F2" s="18" t="str">
        <f>'1. adat'!I2</f>
        <v>Q4</v>
      </c>
      <c r="G2" s="18" t="str">
        <f>'1. adat'!J2</f>
        <v>2009 Q1</v>
      </c>
      <c r="H2" s="18" t="str">
        <f>'1. adat'!K2</f>
        <v>Q2</v>
      </c>
      <c r="I2" s="18" t="str">
        <f>'1. adat'!L2</f>
        <v>Q3</v>
      </c>
      <c r="J2" s="18" t="str">
        <f>'1. adat'!M2</f>
        <v>Q4</v>
      </c>
      <c r="K2" s="18" t="str">
        <f>'1. adat'!N2</f>
        <v>2010 Q1</v>
      </c>
      <c r="L2" s="18" t="str">
        <f>'1. adat'!O2</f>
        <v>Q2</v>
      </c>
      <c r="M2" s="18" t="str">
        <f>'1. adat'!P2</f>
        <v>Q3</v>
      </c>
      <c r="N2" s="18" t="str">
        <f>'1. adat'!Q2</f>
        <v>Q4</v>
      </c>
      <c r="O2" s="18" t="str">
        <f>'1. adat'!R2</f>
        <v>2011 Q1</v>
      </c>
      <c r="P2" s="18" t="str">
        <f>'1. adat'!S2</f>
        <v>Q2</v>
      </c>
      <c r="Q2" s="18" t="str">
        <f>'1. adat'!T2</f>
        <v>Q3</v>
      </c>
      <c r="R2" s="18" t="str">
        <f>'1. adat'!U2</f>
        <v>Q4</v>
      </c>
      <c r="S2" s="18" t="str">
        <f>'1. adat'!V2</f>
        <v>2012 Q1</v>
      </c>
      <c r="T2" s="18" t="str">
        <f>'1. adat'!W2</f>
        <v>Q2</v>
      </c>
      <c r="U2" s="18" t="str">
        <f>'1. adat'!X2</f>
        <v>Q3</v>
      </c>
      <c r="V2" s="18" t="str">
        <f>'1. adat'!Y2</f>
        <v>Q4</v>
      </c>
      <c r="W2" s="18" t="str">
        <f>'1. adat'!Z2</f>
        <v>2013 Q1</v>
      </c>
      <c r="X2" s="18" t="str">
        <f>'1. adat'!AA2</f>
        <v>Q2</v>
      </c>
      <c r="Y2" s="18" t="str">
        <f>'1. adat'!AB2</f>
        <v>Q3</v>
      </c>
      <c r="Z2" s="18" t="str">
        <f>'1. adat'!AC2</f>
        <v>Q4</v>
      </c>
      <c r="AA2" s="18" t="str">
        <f>'1. adat'!AD2</f>
        <v>2014 Q1</v>
      </c>
      <c r="AB2" s="18" t="str">
        <f>'1. adat'!AE2</f>
        <v>Q2</v>
      </c>
      <c r="AC2" s="18" t="str">
        <f>'1. adat'!AF2</f>
        <v>Q3</v>
      </c>
      <c r="AD2" s="18" t="str">
        <f>'1. adat'!AG2</f>
        <v>Q4</v>
      </c>
      <c r="AE2" s="18" t="str">
        <f>'1. adat'!AH2</f>
        <v>2015 Q1</v>
      </c>
      <c r="AF2" s="18" t="str">
        <f>'1. adat'!AI2</f>
        <v>Q2</v>
      </c>
      <c r="AG2" s="18" t="str">
        <f>'1. adat'!AJ2</f>
        <v>Q3</v>
      </c>
      <c r="AH2" s="18" t="str">
        <f>'1. adat'!AK2</f>
        <v>Q4</v>
      </c>
      <c r="AI2" s="18" t="str">
        <f>'1. adat'!AL2</f>
        <v>2016 Q1</v>
      </c>
      <c r="AJ2" s="18" t="str">
        <f>'1. adat'!AM2</f>
        <v>Q2</v>
      </c>
      <c r="AK2" s="18" t="str">
        <f>'1. adat'!AN2</f>
        <v>Q3</v>
      </c>
      <c r="AL2" s="18" t="str">
        <f>'1. adat'!AO2</f>
        <v>Q4</v>
      </c>
      <c r="AM2" s="18" t="str">
        <f>'1. adat'!AP2</f>
        <v>2017 Q1</v>
      </c>
      <c r="AN2" s="18" t="str">
        <f>'1. adat'!AQ2</f>
        <v>Q2</v>
      </c>
      <c r="AO2" s="18" t="str">
        <f>'1. adat'!AR2</f>
        <v>Q3</v>
      </c>
      <c r="AP2" s="18" t="str">
        <f>'1. adat'!AS2</f>
        <v>Q4</v>
      </c>
      <c r="AQ2" s="18" t="str">
        <f>'1. adat'!AT2</f>
        <v>2018 Q1</v>
      </c>
      <c r="AR2" s="18" t="str">
        <f>'1. adat'!AU2</f>
        <v>Q2</v>
      </c>
      <c r="AS2" s="18" t="str">
        <f>'1. adat'!AV2</f>
        <v>Q3</v>
      </c>
      <c r="AT2" s="18" t="str">
        <f>'1. adat'!AW2</f>
        <v>Q4</v>
      </c>
      <c r="AU2" s="18" t="str">
        <f>'1. adat'!AX2</f>
        <v>2019 Q1</v>
      </c>
      <c r="AV2" s="18" t="str">
        <f>'1. adat'!AY2</f>
        <v>Q2</v>
      </c>
      <c r="AW2" s="18" t="str">
        <f>'1. adat'!AZ2</f>
        <v>Q3</v>
      </c>
      <c r="AX2" s="18" t="str">
        <f>'1. adat'!BA2</f>
        <v>Q4</v>
      </c>
      <c r="AY2" s="18" t="str">
        <f>'1. adat'!BB2</f>
        <v>2020 Q1</v>
      </c>
      <c r="AZ2" s="18" t="str">
        <f>'1. adat'!BC2</f>
        <v>Q2</v>
      </c>
      <c r="BA2" s="18" t="str">
        <f>'1. adat'!BD2</f>
        <v>Q3</v>
      </c>
      <c r="BB2" s="18" t="str">
        <f>'1. adat'!BE2</f>
        <v>Q4</v>
      </c>
      <c r="BC2" s="18" t="str">
        <f>'1. adat'!BF2</f>
        <v>2021 Q1</v>
      </c>
      <c r="BD2" s="18" t="str">
        <f>'1. adat'!BG2</f>
        <v>Q2</v>
      </c>
      <c r="BE2" s="18" t="str">
        <f>'1. adat'!BH2</f>
        <v>Q3</v>
      </c>
      <c r="BF2" s="18" t="str">
        <f>'1. adat'!BI2</f>
        <v>Q4</v>
      </c>
      <c r="BG2" s="18" t="str">
        <f>'1. adat'!BJ2</f>
        <v>2022 Q1</v>
      </c>
      <c r="BH2" s="18" t="str">
        <f>'1. adat'!BK2</f>
        <v>Q2</v>
      </c>
    </row>
    <row r="3" spans="1:60" x14ac:dyDescent="0.2">
      <c r="A3" s="18" t="s">
        <v>240</v>
      </c>
      <c r="B3" s="18" t="s">
        <v>241</v>
      </c>
      <c r="C3" s="19">
        <v>-0.4447357652472001</v>
      </c>
      <c r="D3" s="19">
        <v>-0.14298937687239982</v>
      </c>
      <c r="E3" s="19">
        <v>-5.7253216232800129E-2</v>
      </c>
      <c r="F3" s="19">
        <v>-2.5306159539260999</v>
      </c>
      <c r="G3" s="19">
        <v>-1.808462460074</v>
      </c>
      <c r="H3" s="19">
        <v>1.5547357190733</v>
      </c>
      <c r="I3" s="19">
        <v>0.80271079468499984</v>
      </c>
      <c r="J3" s="19">
        <v>-0.22999256085310002</v>
      </c>
      <c r="K3" s="19">
        <v>1.8315756007999653E-3</v>
      </c>
      <c r="L3" s="19">
        <v>0.12900381650769993</v>
      </c>
      <c r="M3" s="19">
        <v>-0.58349049188799995</v>
      </c>
      <c r="N3" s="19">
        <v>0.4261516038296001</v>
      </c>
      <c r="O3" s="19">
        <v>-0.27644624369100018</v>
      </c>
      <c r="P3" s="19">
        <v>0.44710454793560001</v>
      </c>
      <c r="Q3" s="19">
        <v>0.94751947834499994</v>
      </c>
      <c r="R3" s="19">
        <v>-2.722628067679983E-2</v>
      </c>
      <c r="S3" s="19">
        <v>0.27523949193849989</v>
      </c>
      <c r="T3" s="19">
        <v>0.43464923963240015</v>
      </c>
      <c r="U3" s="19">
        <v>0.65717191327479996</v>
      </c>
      <c r="V3" s="19">
        <v>0.62061884054349992</v>
      </c>
      <c r="W3" s="19">
        <v>0.5207750660838999</v>
      </c>
      <c r="X3" s="19">
        <v>1.5860249750500023E-2</v>
      </c>
      <c r="Y3" s="19">
        <v>0.28327094169299993</v>
      </c>
      <c r="Z3" s="19">
        <v>0.10553624908770005</v>
      </c>
      <c r="AA3" s="19">
        <v>-0.38102677088930004</v>
      </c>
      <c r="AB3" s="19">
        <v>-6.0258386089900057E-2</v>
      </c>
      <c r="AC3" s="19">
        <v>-0.32822155404119996</v>
      </c>
      <c r="AD3" s="19">
        <v>-0.90268979726029996</v>
      </c>
      <c r="AE3" s="19">
        <v>4.970593231370006E-2</v>
      </c>
      <c r="AF3" s="19">
        <v>0.27266943777359998</v>
      </c>
      <c r="AG3" s="19">
        <v>0.24210388061599991</v>
      </c>
      <c r="AH3" s="19">
        <v>0.41316027351770007</v>
      </c>
      <c r="AI3" s="19">
        <v>-0.70696720026189985</v>
      </c>
      <c r="AJ3" s="19">
        <v>-0.28260901332449995</v>
      </c>
      <c r="AK3" s="19">
        <v>0.16400273360269996</v>
      </c>
      <c r="AL3" s="19">
        <v>0.61614881879939987</v>
      </c>
      <c r="AM3" s="19">
        <v>0.17127967163640007</v>
      </c>
      <c r="AN3" s="19">
        <v>-0.56001754932419989</v>
      </c>
      <c r="AO3" s="19">
        <v>0.40022757460309999</v>
      </c>
      <c r="AP3" s="19">
        <v>0.25752283810450005</v>
      </c>
      <c r="AQ3" s="19">
        <v>0.16772646804310007</v>
      </c>
      <c r="AR3" s="19">
        <v>-0.19309664351340006</v>
      </c>
      <c r="AS3" s="19">
        <v>-4.1457671209199985E-2</v>
      </c>
      <c r="AT3" s="19">
        <v>0.89575167187429994</v>
      </c>
      <c r="AU3" s="19">
        <v>0.30042728932340002</v>
      </c>
      <c r="AV3" s="19">
        <v>-0.24734470216490001</v>
      </c>
      <c r="AW3" s="19">
        <v>2.1256986304399931E-2</v>
      </c>
      <c r="AX3" s="19">
        <v>-0.23440203525160005</v>
      </c>
      <c r="AY3" s="19">
        <v>-9.952684414110001E-2</v>
      </c>
      <c r="AZ3" s="19">
        <v>-0.83596727471650001</v>
      </c>
      <c r="BA3" s="19">
        <v>-0.13406384175989991</v>
      </c>
      <c r="BB3" s="19">
        <v>-4.5959655331999895E-2</v>
      </c>
      <c r="BC3" s="19">
        <v>-0.63124280025070001</v>
      </c>
      <c r="BD3" s="19">
        <v>-0.17205853073260005</v>
      </c>
      <c r="BE3" s="19">
        <v>0.42549926673089999</v>
      </c>
      <c r="BF3" s="19">
        <v>-0.70273007125320008</v>
      </c>
      <c r="BG3" s="19">
        <v>-0.90483743412700002</v>
      </c>
      <c r="BH3" s="19">
        <v>0.67624852253040013</v>
      </c>
    </row>
    <row r="4" spans="1:60" x14ac:dyDescent="0.2">
      <c r="A4" s="18" t="s">
        <v>88</v>
      </c>
      <c r="B4" s="18" t="s">
        <v>113</v>
      </c>
      <c r="C4" s="19">
        <f t="shared" ref="C4:AA4" si="0">+C6-C3-C5</f>
        <v>3.3487642139565001</v>
      </c>
      <c r="D4" s="19">
        <f t="shared" si="0"/>
        <v>1.0878117582309996</v>
      </c>
      <c r="E4" s="19">
        <f t="shared" si="0"/>
        <v>2.4529754882215</v>
      </c>
      <c r="F4" s="19">
        <f t="shared" si="0"/>
        <v>2.4416637720779999</v>
      </c>
      <c r="G4" s="19">
        <f t="shared" si="0"/>
        <v>1.7600285046672002</v>
      </c>
      <c r="H4" s="19">
        <f t="shared" si="0"/>
        <v>-1.4810037778126999</v>
      </c>
      <c r="I4" s="19">
        <f t="shared" si="0"/>
        <v>-0.44089211822499974</v>
      </c>
      <c r="J4" s="19">
        <f t="shared" si="0"/>
        <v>-0.52410044221820007</v>
      </c>
      <c r="K4" s="19">
        <f t="shared" si="0"/>
        <v>6.4446169995000108E-2</v>
      </c>
      <c r="L4" s="19">
        <f t="shared" si="0"/>
        <v>-0.45035869468590012</v>
      </c>
      <c r="M4" s="19">
        <f t="shared" si="0"/>
        <v>0.13256182252689985</v>
      </c>
      <c r="N4" s="19">
        <f t="shared" si="0"/>
        <v>-1.6411706598171998</v>
      </c>
      <c r="O4" s="19">
        <f t="shared" si="0"/>
        <v>0.3259177983810001</v>
      </c>
      <c r="P4" s="19">
        <f t="shared" si="0"/>
        <v>-0.26583084124230005</v>
      </c>
      <c r="Q4" s="19">
        <f t="shared" si="0"/>
        <v>-0.83533527376929995</v>
      </c>
      <c r="R4" s="19">
        <f t="shared" si="0"/>
        <v>-1.9613733002058003</v>
      </c>
      <c r="S4" s="19">
        <f t="shared" si="0"/>
        <v>-0.35311232615290022</v>
      </c>
      <c r="T4" s="19">
        <f t="shared" si="0"/>
        <v>-1.7627096579259001</v>
      </c>
      <c r="U4" s="19">
        <f t="shared" si="0"/>
        <v>-3.2719088849271003</v>
      </c>
      <c r="V4" s="19">
        <f t="shared" si="0"/>
        <v>-3.3041554708102998</v>
      </c>
      <c r="W4" s="19">
        <f t="shared" si="0"/>
        <v>-2.3851000060295</v>
      </c>
      <c r="X4" s="19">
        <f t="shared" si="0"/>
        <v>-1.1080938458198002</v>
      </c>
      <c r="Y4" s="19">
        <f t="shared" si="0"/>
        <v>-1.2789568158108997</v>
      </c>
      <c r="Z4" s="19">
        <f t="shared" si="0"/>
        <v>-3.7459625251190998</v>
      </c>
      <c r="AA4" s="19">
        <f t="shared" si="0"/>
        <v>-0.89131375473449992</v>
      </c>
      <c r="AB4" s="19">
        <f t="shared" ref="AB4:AG4" si="1">+AB6-AB3-AB5</f>
        <v>0.66221518530030021</v>
      </c>
      <c r="AC4" s="19">
        <f t="shared" si="1"/>
        <v>-2.1789597954525997</v>
      </c>
      <c r="AD4" s="19">
        <f t="shared" si="1"/>
        <v>-3.4952483001619998</v>
      </c>
      <c r="AE4" s="19">
        <f t="shared" si="1"/>
        <v>-0.89505013973759984</v>
      </c>
      <c r="AF4" s="19">
        <f t="shared" si="1"/>
        <v>-1.3630449349660001</v>
      </c>
      <c r="AG4" s="19">
        <f t="shared" si="1"/>
        <v>-2.7478857050159999</v>
      </c>
      <c r="AH4" s="19">
        <f>+AH6-AH3-AH5+0.15</f>
        <v>-3.9175433700069004</v>
      </c>
      <c r="AI4" s="19">
        <f t="shared" ref="AI4:AP4" si="2">+AI6-AI3-AI5</f>
        <v>-0.28237298644449926</v>
      </c>
      <c r="AJ4" s="19">
        <f t="shared" si="2"/>
        <v>-1.3052645279010999</v>
      </c>
      <c r="AK4" s="19">
        <f t="shared" si="2"/>
        <v>-2.5748990849064999</v>
      </c>
      <c r="AL4" s="19">
        <f t="shared" si="2"/>
        <v>-1.7393413747565001</v>
      </c>
      <c r="AM4" s="19">
        <f t="shared" si="2"/>
        <v>-0.381870516903</v>
      </c>
      <c r="AN4" s="19">
        <f t="shared" si="2"/>
        <v>-1.3260092305459006</v>
      </c>
      <c r="AO4" s="19">
        <f t="shared" si="2"/>
        <v>-0.94087254274129983</v>
      </c>
      <c r="AP4" s="19">
        <f t="shared" si="2"/>
        <v>-1.5226335095575001</v>
      </c>
      <c r="AQ4" s="19">
        <f t="shared" ref="AQ4:AU4" si="3">+AQ6-AQ3-AQ5</f>
        <v>-1.2440752500115</v>
      </c>
      <c r="AR4" s="19">
        <f t="shared" si="3"/>
        <v>-0.63327415072839999</v>
      </c>
      <c r="AS4" s="19">
        <f t="shared" si="3"/>
        <v>-1.5063996488925</v>
      </c>
      <c r="AT4" s="19">
        <f t="shared" si="3"/>
        <v>-1.3757002497382</v>
      </c>
      <c r="AU4" s="19">
        <f t="shared" si="3"/>
        <v>-0.20456209094129996</v>
      </c>
      <c r="AV4" s="19">
        <f t="shared" ref="AV4:BH4" si="4">+AV6-AV3-AV5</f>
        <v>-2.3125803691999902E-2</v>
      </c>
      <c r="AW4" s="19">
        <f t="shared" si="4"/>
        <v>0.14098628472560004</v>
      </c>
      <c r="AX4" s="19">
        <f t="shared" si="4"/>
        <v>-0.82069480295810004</v>
      </c>
      <c r="AY4" s="19">
        <f t="shared" si="4"/>
        <v>-0.34293346115660006</v>
      </c>
      <c r="AZ4" s="19">
        <f t="shared" si="4"/>
        <v>1.2405328596169998</v>
      </c>
      <c r="BA4" s="19">
        <f t="shared" si="4"/>
        <v>-0.43316354373950017</v>
      </c>
      <c r="BB4" s="19">
        <f t="shared" si="4"/>
        <v>0.76199175179429979</v>
      </c>
      <c r="BC4" s="19">
        <f t="shared" si="4"/>
        <v>0.73182599119600011</v>
      </c>
      <c r="BD4" s="19">
        <f t="shared" si="4"/>
        <v>2.3048346989413995</v>
      </c>
      <c r="BE4" s="19">
        <f t="shared" si="4"/>
        <v>1.0158246673864004</v>
      </c>
      <c r="BF4" s="19">
        <f t="shared" si="4"/>
        <v>0.10166066710999955</v>
      </c>
      <c r="BG4" s="19">
        <f t="shared" si="4"/>
        <v>4.2507069084588993</v>
      </c>
      <c r="BH4" s="19">
        <f t="shared" si="4"/>
        <v>1.4827160802682997</v>
      </c>
    </row>
    <row r="5" spans="1:60" x14ac:dyDescent="0.2">
      <c r="A5" s="18" t="s">
        <v>74</v>
      </c>
      <c r="B5" s="18" t="s">
        <v>119</v>
      </c>
      <c r="C5" s="19">
        <v>-3.3470736612100038E-2</v>
      </c>
      <c r="D5" s="19">
        <v>0.80258290555290002</v>
      </c>
      <c r="E5" s="19">
        <v>-1.7515782646500042E-2</v>
      </c>
      <c r="F5" s="19">
        <v>1.6934686129348002</v>
      </c>
      <c r="G5" s="19">
        <v>0.56335652604379993</v>
      </c>
      <c r="H5" s="19">
        <v>-1.2445875371934001</v>
      </c>
      <c r="I5" s="19">
        <v>9.0846182052899987E-2</v>
      </c>
      <c r="J5" s="19">
        <v>0.84908707981980003</v>
      </c>
      <c r="K5" s="19">
        <v>-0.20881233580230002</v>
      </c>
      <c r="L5" s="19">
        <v>-0.42235352687999989</v>
      </c>
      <c r="M5" s="19">
        <v>0.55042400972920003</v>
      </c>
      <c r="N5" s="19">
        <v>0.91605601797539982</v>
      </c>
      <c r="O5" s="19">
        <v>0.21227590734850002</v>
      </c>
      <c r="P5" s="19">
        <v>-0.1565532575053</v>
      </c>
      <c r="Q5" s="19">
        <v>-0.3285636751919</v>
      </c>
      <c r="R5" s="19">
        <v>1.3488898227250001</v>
      </c>
      <c r="S5" s="19">
        <v>0.55971404327830032</v>
      </c>
      <c r="T5" s="19">
        <v>-0.41667464329209997</v>
      </c>
      <c r="U5" s="19">
        <v>0.87377452056590021</v>
      </c>
      <c r="V5" s="19">
        <v>1.1659068116099001</v>
      </c>
      <c r="W5" s="19">
        <v>0.49716389622229995</v>
      </c>
      <c r="X5" s="19">
        <v>-0.65081737018889996</v>
      </c>
      <c r="Y5" s="19">
        <v>-0.72960334781690006</v>
      </c>
      <c r="Z5" s="19">
        <v>2.1154321697899996</v>
      </c>
      <c r="AA5" s="19">
        <v>1.0232529251806999</v>
      </c>
      <c r="AB5" s="19">
        <v>-1.4029375326393001</v>
      </c>
      <c r="AC5" s="19">
        <v>1.2963578976051999</v>
      </c>
      <c r="AD5" s="19">
        <v>2.1617898244389999</v>
      </c>
      <c r="AE5" s="19">
        <v>-2.9266457305300038E-2</v>
      </c>
      <c r="AF5" s="19">
        <v>-0.806205042737</v>
      </c>
      <c r="AG5" s="19">
        <v>1.2932823740752002</v>
      </c>
      <c r="AH5" s="19">
        <v>0.98051045339590015</v>
      </c>
      <c r="AI5" s="19">
        <v>0.33999432888919912</v>
      </c>
      <c r="AJ5" s="19">
        <v>-0.65118250205460004</v>
      </c>
      <c r="AK5" s="19">
        <v>1.6301105665743998</v>
      </c>
      <c r="AL5" s="19">
        <v>1.2437122961823002</v>
      </c>
      <c r="AM5" s="19">
        <v>0.6160309966809</v>
      </c>
      <c r="AN5" s="19">
        <v>-0.79675203397779992</v>
      </c>
      <c r="AO5" s="19">
        <v>1.0538303767188</v>
      </c>
      <c r="AP5" s="19">
        <v>1.1637115334381001</v>
      </c>
      <c r="AQ5" s="19">
        <v>0.32948842064850004</v>
      </c>
      <c r="AR5" s="19">
        <v>-2.4599699610001834E-4</v>
      </c>
      <c r="AS5" s="19">
        <v>2.0495550017816</v>
      </c>
      <c r="AT5" s="19">
        <v>0.23303894937380029</v>
      </c>
      <c r="AU5" s="19">
        <v>0.52184435693909992</v>
      </c>
      <c r="AV5" s="19">
        <v>-0.55123233379750014</v>
      </c>
      <c r="AW5" s="19">
        <v>0.12377977340760003</v>
      </c>
      <c r="AX5" s="19">
        <v>1.0340170634218999</v>
      </c>
      <c r="AY5" s="19">
        <v>1.2488417639668001</v>
      </c>
      <c r="AZ5" s="19">
        <v>0.72284202664939989</v>
      </c>
      <c r="BA5" s="19">
        <v>0.50465265650869995</v>
      </c>
      <c r="BB5" s="19">
        <v>-0.11687304489069993</v>
      </c>
      <c r="BC5" s="19">
        <v>-0.438712796663</v>
      </c>
      <c r="BD5" s="19">
        <v>0.19600243209570001</v>
      </c>
      <c r="BE5" s="19">
        <v>0.96863098807600001</v>
      </c>
      <c r="BF5" s="19">
        <v>2.1066367973658005</v>
      </c>
      <c r="BG5" s="19">
        <v>-1.4764333309420998</v>
      </c>
      <c r="BH5" s="19">
        <v>0.50284323384210006</v>
      </c>
    </row>
    <row r="6" spans="1:60" x14ac:dyDescent="0.2">
      <c r="A6" s="18" t="s">
        <v>191</v>
      </c>
      <c r="B6" s="18" t="s">
        <v>114</v>
      </c>
      <c r="C6" s="19">
        <v>2.8705577120972001</v>
      </c>
      <c r="D6" s="19">
        <v>1.7474052869115</v>
      </c>
      <c r="E6" s="19">
        <v>2.3782064893421997</v>
      </c>
      <c r="F6" s="19">
        <v>1.6045164310867002</v>
      </c>
      <c r="G6" s="19">
        <v>0.51492257063700009</v>
      </c>
      <c r="H6" s="19">
        <v>-1.1708555959328</v>
      </c>
      <c r="I6" s="19">
        <v>0.45266485851290006</v>
      </c>
      <c r="J6" s="19">
        <v>9.4994076748499995E-2</v>
      </c>
      <c r="K6" s="19">
        <v>-0.14253459020649994</v>
      </c>
      <c r="L6" s="19">
        <v>-0.74370840505820002</v>
      </c>
      <c r="M6" s="19">
        <v>9.9495340368099955E-2</v>
      </c>
      <c r="N6" s="19">
        <v>-0.29896303801219998</v>
      </c>
      <c r="O6" s="19">
        <v>0.26174746203849997</v>
      </c>
      <c r="P6" s="19">
        <v>2.4720449187999975E-2</v>
      </c>
      <c r="Q6" s="19">
        <v>-0.21637947061619991</v>
      </c>
      <c r="R6" s="19">
        <v>-0.63970975815760001</v>
      </c>
      <c r="S6" s="19">
        <v>0.48184120906389999</v>
      </c>
      <c r="T6" s="19">
        <v>-1.7447350615856001</v>
      </c>
      <c r="U6" s="19">
        <v>-1.7409624510864001</v>
      </c>
      <c r="V6" s="19">
        <v>-1.5176298186568999</v>
      </c>
      <c r="W6" s="19">
        <v>-1.3671610437233002</v>
      </c>
      <c r="X6" s="19">
        <v>-1.7430509662582001</v>
      </c>
      <c r="Y6" s="19">
        <v>-1.7252892219347999</v>
      </c>
      <c r="Z6" s="19">
        <v>-1.5249941062414001</v>
      </c>
      <c r="AA6" s="19">
        <v>-0.24908760044310008</v>
      </c>
      <c r="AB6" s="19">
        <v>-0.80098073342889997</v>
      </c>
      <c r="AC6" s="19">
        <v>-1.2108234518885999</v>
      </c>
      <c r="AD6" s="19">
        <v>-2.2361482729833</v>
      </c>
      <c r="AE6" s="19">
        <v>-0.8746106647291999</v>
      </c>
      <c r="AF6" s="19">
        <v>-1.8965805399294</v>
      </c>
      <c r="AG6" s="19">
        <v>-1.2124994503247999</v>
      </c>
      <c r="AH6" s="19">
        <v>-2.6738726430933002</v>
      </c>
      <c r="AI6" s="19">
        <v>-0.6493458578172</v>
      </c>
      <c r="AJ6" s="19">
        <v>-2.2390560432802</v>
      </c>
      <c r="AK6" s="19">
        <v>-0.78078578472940008</v>
      </c>
      <c r="AL6" s="19">
        <v>0.1205197402252</v>
      </c>
      <c r="AM6" s="19">
        <v>0.40544015141430007</v>
      </c>
      <c r="AN6" s="19">
        <v>-2.6827788138479001</v>
      </c>
      <c r="AO6" s="19">
        <v>0.51318540858060013</v>
      </c>
      <c r="AP6" s="19">
        <v>-0.10139913801490001</v>
      </c>
      <c r="AQ6" s="19">
        <v>-0.74686036131989997</v>
      </c>
      <c r="AR6" s="19">
        <v>-0.82661679123790011</v>
      </c>
      <c r="AS6" s="19">
        <v>0.50169768167990003</v>
      </c>
      <c r="AT6" s="19">
        <v>-0.24690962849009987</v>
      </c>
      <c r="AU6" s="19">
        <v>0.61770955532119998</v>
      </c>
      <c r="AV6" s="19">
        <v>-0.82170283965440005</v>
      </c>
      <c r="AW6" s="19">
        <v>0.28602304443760002</v>
      </c>
      <c r="AX6" s="19">
        <v>-2.1079774787800147E-2</v>
      </c>
      <c r="AY6" s="19">
        <v>0.80638145866910005</v>
      </c>
      <c r="AZ6" s="19">
        <v>1.1274076115498999</v>
      </c>
      <c r="BA6" s="19">
        <v>-6.2574728990700129E-2</v>
      </c>
      <c r="BB6" s="19">
        <v>0.59915905157159999</v>
      </c>
      <c r="BC6" s="19">
        <v>-0.33812960571769984</v>
      </c>
      <c r="BD6" s="19">
        <v>2.3287786003044997</v>
      </c>
      <c r="BE6" s="19">
        <v>2.4099549221933003</v>
      </c>
      <c r="BF6" s="19">
        <v>1.5055673932226001</v>
      </c>
      <c r="BG6" s="19">
        <v>1.8694361433897997</v>
      </c>
      <c r="BH6" s="19">
        <v>2.6618078366407998</v>
      </c>
    </row>
    <row r="7" spans="1:60" x14ac:dyDescent="0.2">
      <c r="A7" s="18" t="s">
        <v>192</v>
      </c>
      <c r="B7" s="18" t="s">
        <v>115</v>
      </c>
      <c r="C7" s="19">
        <v>1.6534787706105001</v>
      </c>
      <c r="D7" s="19">
        <v>1.4137180067070001</v>
      </c>
      <c r="E7" s="19">
        <v>2.0950838927193001</v>
      </c>
      <c r="F7" s="19">
        <v>1.5558372430083001</v>
      </c>
      <c r="G7" s="19">
        <v>0.4168429172441</v>
      </c>
      <c r="H7" s="19">
        <v>-0.42075981496800002</v>
      </c>
      <c r="I7" s="19">
        <v>-0.63037564172670002</v>
      </c>
      <c r="J7" s="19">
        <v>-0.33543228856919999</v>
      </c>
      <c r="K7" s="19">
        <v>-0.42741825053209992</v>
      </c>
      <c r="L7" s="19">
        <v>-0.70604627720090007</v>
      </c>
      <c r="M7" s="19">
        <v>-0.69623118720690003</v>
      </c>
      <c r="N7" s="19">
        <v>-0.24963780576069999</v>
      </c>
      <c r="O7" s="19">
        <v>-0.50213340359400005</v>
      </c>
      <c r="P7" s="19">
        <v>-0.55006196032850008</v>
      </c>
      <c r="Q7" s="19">
        <v>-1.1285921197605999</v>
      </c>
      <c r="R7" s="19">
        <v>-0.79069964054190012</v>
      </c>
      <c r="S7" s="19">
        <v>-0.28138670511069996</v>
      </c>
      <c r="T7" s="19">
        <v>-1.0209148317285002</v>
      </c>
      <c r="U7" s="19">
        <v>-1.5154812614444</v>
      </c>
      <c r="V7" s="19">
        <v>-1.328012812511</v>
      </c>
      <c r="W7" s="19">
        <v>-1.3728262776858</v>
      </c>
      <c r="X7" s="19">
        <v>-1.6394613444013</v>
      </c>
      <c r="Y7" s="19">
        <v>-2.1310768332988999</v>
      </c>
      <c r="Z7" s="19">
        <v>-2.2783587967073999</v>
      </c>
      <c r="AA7" s="19">
        <v>-0.89095500240070014</v>
      </c>
      <c r="AB7" s="19">
        <v>-0.44701602045929995</v>
      </c>
      <c r="AC7" s="19">
        <v>-1.8673965024174999</v>
      </c>
      <c r="AD7" s="19">
        <v>-1.9625442161706002</v>
      </c>
      <c r="AE7" s="19">
        <v>-2.0496328282029999</v>
      </c>
      <c r="AF7" s="19">
        <v>-1.6832152374750999</v>
      </c>
      <c r="AG7" s="19">
        <v>-1.5066897704061</v>
      </c>
      <c r="AH7" s="19">
        <v>-2.5681015574288004</v>
      </c>
      <c r="AI7" s="19">
        <v>-1.4863764616340001</v>
      </c>
      <c r="AJ7" s="19">
        <v>-1.7028632091972</v>
      </c>
      <c r="AK7" s="19">
        <v>-1.6350815201272</v>
      </c>
      <c r="AL7" s="19">
        <v>-0.3638832957209</v>
      </c>
      <c r="AM7" s="19">
        <v>-0.74316769409669992</v>
      </c>
      <c r="AN7" s="19">
        <v>-1.6813265101544999</v>
      </c>
      <c r="AO7" s="19">
        <v>-0.855681020944</v>
      </c>
      <c r="AP7" s="19">
        <v>-0.33115812993960003</v>
      </c>
      <c r="AQ7" s="19">
        <v>-1.2209949755109</v>
      </c>
      <c r="AR7" s="19">
        <v>-1.167390960014</v>
      </c>
      <c r="AS7" s="19">
        <v>-0.26422915730429997</v>
      </c>
      <c r="AT7" s="19">
        <v>-0.62622125520409988</v>
      </c>
      <c r="AU7" s="19">
        <v>-0.33518865357469996</v>
      </c>
      <c r="AV7" s="19">
        <v>-0.7311044131776</v>
      </c>
      <c r="AW7" s="19">
        <v>2.1175469793899993E-2</v>
      </c>
      <c r="AX7" s="19">
        <v>-0.50711124312970013</v>
      </c>
      <c r="AY7" s="19">
        <v>-0.35662648910960004</v>
      </c>
      <c r="AZ7" s="19">
        <v>0.75296252809579989</v>
      </c>
      <c r="BA7" s="19">
        <v>-1.0714179849632002</v>
      </c>
      <c r="BB7" s="19">
        <v>-0.55675984088599995</v>
      </c>
      <c r="BC7" s="19">
        <v>-1.0683995588575999</v>
      </c>
      <c r="BD7" s="19">
        <v>0.52648171479209993</v>
      </c>
      <c r="BE7" s="19">
        <v>1.9647033887285001</v>
      </c>
      <c r="BF7" s="19">
        <v>1.0779873754587002</v>
      </c>
      <c r="BG7" s="19">
        <v>0.70060880775619994</v>
      </c>
      <c r="BH7" s="19">
        <v>1.6796660747141998</v>
      </c>
    </row>
    <row r="8" spans="1:60" x14ac:dyDescent="0.2">
      <c r="AF8" s="19"/>
    </row>
    <row r="10" spans="1:60" s="21" customFormat="1" x14ac:dyDescent="0.2">
      <c r="A10" s="18"/>
      <c r="B10" s="18"/>
    </row>
    <row r="11" spans="1:60" s="21" customFormat="1" x14ac:dyDescent="0.2">
      <c r="A11" s="18"/>
      <c r="B11" s="18"/>
    </row>
    <row r="12" spans="1:60" s="21" customFormat="1" x14ac:dyDescent="0.2">
      <c r="A12" s="18"/>
      <c r="B12" s="18"/>
    </row>
    <row r="13" spans="1:60" s="21" customFormat="1" x14ac:dyDescent="0.2">
      <c r="A13" s="18"/>
      <c r="B13" s="18"/>
    </row>
    <row r="14" spans="1:60" s="21" customFormat="1" x14ac:dyDescent="0.2">
      <c r="A14" s="18"/>
      <c r="B14" s="18"/>
    </row>
    <row r="16" spans="1:60" x14ac:dyDescent="0.2"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</row>
    <row r="17" spans="3:45" x14ac:dyDescent="0.2">
      <c r="W17" s="19"/>
      <c r="X17" s="19"/>
      <c r="Y17" s="19"/>
      <c r="Z17" s="19"/>
    </row>
    <row r="18" spans="3:45" x14ac:dyDescent="0.2"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</row>
    <row r="19" spans="3:45" x14ac:dyDescent="0.2"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</row>
    <row r="20" spans="3:45" x14ac:dyDescent="0.2"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</row>
    <row r="21" spans="3:45" x14ac:dyDescent="0.2"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</row>
    <row r="22" spans="3:45" x14ac:dyDescent="0.2"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</row>
  </sheetData>
  <phoneticPr fontId="32" type="noConversion"/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unka24">
    <tabColor theme="9" tint="-0.499984740745262"/>
  </sheetPr>
  <dimension ref="A1:BH22"/>
  <sheetViews>
    <sheetView showGridLines="0" zoomScale="85" zoomScaleNormal="85" workbookViewId="0">
      <pane xSplit="2" ySplit="2" topLeftCell="BC3" activePane="bottomRight" state="frozen"/>
      <selection activeCell="AP45" sqref="AP45"/>
      <selection pane="topRight" activeCell="AP45" sqref="AP45"/>
      <selection pane="bottomLeft" activeCell="AP45" sqref="AP45"/>
      <selection pane="bottomRight" activeCell="BG13" sqref="BG13"/>
    </sheetView>
  </sheetViews>
  <sheetFormatPr defaultRowHeight="12" x14ac:dyDescent="0.2"/>
  <cols>
    <col min="1" max="1" width="38" style="23" bestFit="1" customWidth="1"/>
    <col min="2" max="2" width="35.85546875" style="23" customWidth="1"/>
    <col min="3" max="3" width="10.42578125" style="23" bestFit="1" customWidth="1"/>
    <col min="4" max="14" width="10.5703125" style="23" bestFit="1" customWidth="1"/>
    <col min="15" max="15" width="10.42578125" style="23" customWidth="1"/>
    <col min="16" max="16" width="10.5703125" style="23" bestFit="1" customWidth="1"/>
    <col min="17" max="17" width="10.42578125" style="23" customWidth="1"/>
    <col min="18" max="18" width="11.85546875" style="23" bestFit="1" customWidth="1"/>
    <col min="19" max="19" width="10.42578125" style="23" customWidth="1"/>
    <col min="20" max="24" width="10.5703125" style="23" bestFit="1" customWidth="1"/>
    <col min="25" max="25" width="10.42578125" style="23" bestFit="1" customWidth="1"/>
    <col min="26" max="26" width="10.5703125" style="23" bestFit="1" customWidth="1"/>
    <col min="27" max="29" width="14.7109375" style="23" customWidth="1"/>
    <col min="30" max="31" width="13.85546875" style="23" customWidth="1"/>
    <col min="32" max="33" width="10.5703125" style="23" bestFit="1" customWidth="1"/>
    <col min="34" max="34" width="10.140625" style="23" customWidth="1"/>
    <col min="35" max="35" width="10.7109375" style="23" customWidth="1"/>
    <col min="36" max="36" width="11.140625" style="23" customWidth="1"/>
    <col min="37" max="40" width="10.42578125" style="23" bestFit="1" customWidth="1"/>
    <col min="41" max="16384" width="9.140625" style="23"/>
  </cols>
  <sheetData>
    <row r="1" spans="1:60" x14ac:dyDescent="0.2">
      <c r="C1" s="25" t="str">
        <f>'1. adat'!F1</f>
        <v>2008. I.</v>
      </c>
      <c r="D1" s="25" t="str">
        <f>'1. adat'!G1</f>
        <v>II.</v>
      </c>
      <c r="E1" s="25" t="str">
        <f>'1. adat'!H1</f>
        <v>III.</v>
      </c>
      <c r="F1" s="25" t="str">
        <f>'1. adat'!I1</f>
        <v>IV.</v>
      </c>
      <c r="G1" s="25" t="str">
        <f>'1. adat'!J1</f>
        <v>2009. I.</v>
      </c>
      <c r="H1" s="25" t="str">
        <f>'1. adat'!K1</f>
        <v>II.</v>
      </c>
      <c r="I1" s="25" t="str">
        <f>'1. adat'!L1</f>
        <v>III.</v>
      </c>
      <c r="J1" s="25" t="str">
        <f>'1. adat'!M1</f>
        <v>IV.</v>
      </c>
      <c r="K1" s="25" t="str">
        <f>'1. adat'!N1</f>
        <v>2010. I.</v>
      </c>
      <c r="L1" s="25" t="str">
        <f>'1. adat'!O1</f>
        <v>II.</v>
      </c>
      <c r="M1" s="25" t="str">
        <f>'1. adat'!P1</f>
        <v>III.</v>
      </c>
      <c r="N1" s="25" t="str">
        <f>'1. adat'!Q1</f>
        <v>IV.</v>
      </c>
      <c r="O1" s="25" t="str">
        <f>'1. adat'!R1</f>
        <v>2011. I.</v>
      </c>
      <c r="P1" s="25" t="str">
        <f>'1. adat'!S1</f>
        <v>II.</v>
      </c>
      <c r="Q1" s="25" t="str">
        <f>'1. adat'!T1</f>
        <v>III.</v>
      </c>
      <c r="R1" s="25" t="str">
        <f>'1. adat'!U1</f>
        <v>IV.</v>
      </c>
      <c r="S1" s="25" t="str">
        <f>'1. adat'!V1</f>
        <v>2012. I.</v>
      </c>
      <c r="T1" s="25" t="str">
        <f>'1. adat'!W1</f>
        <v>II.</v>
      </c>
      <c r="U1" s="25" t="str">
        <f>'1. adat'!X1</f>
        <v>III.</v>
      </c>
      <c r="V1" s="25" t="str">
        <f>'1. adat'!Y1</f>
        <v>IV.</v>
      </c>
      <c r="W1" s="25" t="str">
        <f>'1. adat'!Z1</f>
        <v>2013. I.</v>
      </c>
      <c r="X1" s="25" t="str">
        <f>'1. adat'!AA1</f>
        <v>II.</v>
      </c>
      <c r="Y1" s="25" t="str">
        <f>'1. adat'!AB1</f>
        <v>III.</v>
      </c>
      <c r="Z1" s="25" t="str">
        <f>'1. adat'!AC1</f>
        <v>IV.</v>
      </c>
      <c r="AA1" s="25" t="str">
        <f>'1. adat'!AD1</f>
        <v>2014. I.</v>
      </c>
      <c r="AB1" s="25" t="str">
        <f>'1. adat'!AE1</f>
        <v>II.</v>
      </c>
      <c r="AC1" s="25" t="str">
        <f>'1. adat'!AF1</f>
        <v>III.</v>
      </c>
      <c r="AD1" s="25" t="str">
        <f>'1. adat'!AG1</f>
        <v>IV.</v>
      </c>
      <c r="AE1" s="25" t="str">
        <f>'1. adat'!AH1</f>
        <v>2015. I.</v>
      </c>
      <c r="AF1" s="25" t="str">
        <f>'1. adat'!AI1</f>
        <v>II.</v>
      </c>
      <c r="AG1" s="25" t="str">
        <f>'1. adat'!AJ1</f>
        <v>III.</v>
      </c>
      <c r="AH1" s="25" t="str">
        <f>'1. adat'!AK1</f>
        <v>IV.</v>
      </c>
      <c r="AI1" s="25" t="str">
        <f>'1. adat'!AL1</f>
        <v>2016. I.</v>
      </c>
      <c r="AJ1" s="25" t="str">
        <f>'1. adat'!AM1</f>
        <v>II.</v>
      </c>
      <c r="AK1" s="25" t="str">
        <f>'1. adat'!AN1</f>
        <v>III.</v>
      </c>
      <c r="AL1" s="25" t="str">
        <f>'1. adat'!AO1</f>
        <v>IV.</v>
      </c>
      <c r="AM1" s="25" t="str">
        <f>'1. adat'!AP1</f>
        <v>2017. I.</v>
      </c>
      <c r="AN1" s="25" t="str">
        <f>'1. adat'!AQ1</f>
        <v>II.</v>
      </c>
      <c r="AO1" s="25" t="str">
        <f>'1. adat'!AR1</f>
        <v>III.</v>
      </c>
      <c r="AP1" s="25" t="str">
        <f>'1. adat'!AS1</f>
        <v>IV.</v>
      </c>
      <c r="AQ1" s="25" t="str">
        <f>'1. adat'!AT1</f>
        <v>2018. I.</v>
      </c>
      <c r="AR1" s="25" t="str">
        <f>'1. adat'!AU1</f>
        <v>II.</v>
      </c>
      <c r="AS1" s="25" t="str">
        <f>'1. adat'!AV1</f>
        <v>III.</v>
      </c>
      <c r="AT1" s="25" t="str">
        <f>'1. adat'!AW1</f>
        <v>IV.</v>
      </c>
      <c r="AU1" s="25" t="str">
        <f>'1. adat'!AX1</f>
        <v>2019. I.</v>
      </c>
      <c r="AV1" s="25" t="str">
        <f>'1. adat'!AY1</f>
        <v>II.</v>
      </c>
      <c r="AW1" s="25" t="str">
        <f>'1. adat'!AZ1</f>
        <v>III.</v>
      </c>
      <c r="AX1" s="25" t="str">
        <f>'1. adat'!BA1</f>
        <v>IV.</v>
      </c>
      <c r="AY1" s="25" t="str">
        <f>'1. adat'!BB1</f>
        <v>2020. I.</v>
      </c>
      <c r="AZ1" s="25" t="str">
        <f>'1. adat'!BC1</f>
        <v>II.</v>
      </c>
      <c r="BA1" s="25" t="str">
        <f>'1. adat'!BD1</f>
        <v>III.</v>
      </c>
      <c r="BB1" s="25" t="str">
        <f>'1. adat'!BE1</f>
        <v>IV.</v>
      </c>
      <c r="BC1" s="25" t="str">
        <f>'1. adat'!BF1</f>
        <v>2021. I.</v>
      </c>
      <c r="BD1" s="25" t="str">
        <f>'1. adat'!BG1</f>
        <v>II.</v>
      </c>
      <c r="BE1" s="25" t="str">
        <f>'1. adat'!BH1</f>
        <v>III.</v>
      </c>
      <c r="BF1" s="25" t="str">
        <f>'1. adat'!BI1</f>
        <v>IV.</v>
      </c>
      <c r="BG1" s="25" t="str">
        <f>'1. adat'!BJ1</f>
        <v>2022. I.</v>
      </c>
      <c r="BH1" s="25" t="str">
        <f>'1. adat'!BK1</f>
        <v>II.</v>
      </c>
    </row>
    <row r="2" spans="1:60" s="1" customFormat="1" x14ac:dyDescent="0.2">
      <c r="C2" s="25" t="str">
        <f>'1. adat'!F2</f>
        <v>2008 Q1</v>
      </c>
      <c r="D2" s="25" t="str">
        <f>'1. adat'!G2</f>
        <v>Q2</v>
      </c>
      <c r="E2" s="25" t="str">
        <f>'1. adat'!H2</f>
        <v>Q3</v>
      </c>
      <c r="F2" s="25" t="str">
        <f>'1. adat'!I2</f>
        <v>Q4</v>
      </c>
      <c r="G2" s="25" t="str">
        <f>'1. adat'!J2</f>
        <v>2009 Q1</v>
      </c>
      <c r="H2" s="25" t="str">
        <f>'1. adat'!K2</f>
        <v>Q2</v>
      </c>
      <c r="I2" s="25" t="str">
        <f>'1. adat'!L2</f>
        <v>Q3</v>
      </c>
      <c r="J2" s="25" t="str">
        <f>'1. adat'!M2</f>
        <v>Q4</v>
      </c>
      <c r="K2" s="25" t="str">
        <f>'1. adat'!N2</f>
        <v>2010 Q1</v>
      </c>
      <c r="L2" s="25" t="str">
        <f>'1. adat'!O2</f>
        <v>Q2</v>
      </c>
      <c r="M2" s="25" t="str">
        <f>'1. adat'!P2</f>
        <v>Q3</v>
      </c>
      <c r="N2" s="25" t="str">
        <f>'1. adat'!Q2</f>
        <v>Q4</v>
      </c>
      <c r="O2" s="25" t="str">
        <f>'1. adat'!R2</f>
        <v>2011 Q1</v>
      </c>
      <c r="P2" s="25" t="str">
        <f>'1. adat'!S2</f>
        <v>Q2</v>
      </c>
      <c r="Q2" s="25" t="str">
        <f>'1. adat'!T2</f>
        <v>Q3</v>
      </c>
      <c r="R2" s="25" t="str">
        <f>'1. adat'!U2</f>
        <v>Q4</v>
      </c>
      <c r="S2" s="25" t="str">
        <f>'1. adat'!V2</f>
        <v>2012 Q1</v>
      </c>
      <c r="T2" s="25" t="str">
        <f>'1. adat'!W2</f>
        <v>Q2</v>
      </c>
      <c r="U2" s="25" t="str">
        <f>'1. adat'!X2</f>
        <v>Q3</v>
      </c>
      <c r="V2" s="25" t="str">
        <f>'1. adat'!Y2</f>
        <v>Q4</v>
      </c>
      <c r="W2" s="25" t="str">
        <f>'1. adat'!Z2</f>
        <v>2013 Q1</v>
      </c>
      <c r="X2" s="25" t="str">
        <f>'1. adat'!AA2</f>
        <v>Q2</v>
      </c>
      <c r="Y2" s="25" t="str">
        <f>'1. adat'!AB2</f>
        <v>Q3</v>
      </c>
      <c r="Z2" s="25" t="str">
        <f>'1. adat'!AC2</f>
        <v>Q4</v>
      </c>
      <c r="AA2" s="25" t="str">
        <f>'1. adat'!AD2</f>
        <v>2014 Q1</v>
      </c>
      <c r="AB2" s="25" t="str">
        <f>'1. adat'!AE2</f>
        <v>Q2</v>
      </c>
      <c r="AC2" s="25" t="str">
        <f>'1. adat'!AF2</f>
        <v>Q3</v>
      </c>
      <c r="AD2" s="25" t="str">
        <f>'1. adat'!AG2</f>
        <v>Q4</v>
      </c>
      <c r="AE2" s="25" t="str">
        <f>'1. adat'!AH2</f>
        <v>2015 Q1</v>
      </c>
      <c r="AF2" s="25" t="str">
        <f>'1. adat'!AI2</f>
        <v>Q2</v>
      </c>
      <c r="AG2" s="25" t="str">
        <f>'1. adat'!AJ2</f>
        <v>Q3</v>
      </c>
      <c r="AH2" s="25" t="str">
        <f>'1. adat'!AK2</f>
        <v>Q4</v>
      </c>
      <c r="AI2" s="25" t="str">
        <f>'1. adat'!AL2</f>
        <v>2016 Q1</v>
      </c>
      <c r="AJ2" s="25" t="str">
        <f>'1. adat'!AM2</f>
        <v>Q2</v>
      </c>
      <c r="AK2" s="25" t="str">
        <f>'1. adat'!AN2</f>
        <v>Q3</v>
      </c>
      <c r="AL2" s="25" t="str">
        <f>'1. adat'!AO2</f>
        <v>Q4</v>
      </c>
      <c r="AM2" s="25" t="str">
        <f>'1. adat'!AP2</f>
        <v>2017 Q1</v>
      </c>
      <c r="AN2" s="25" t="str">
        <f>'1. adat'!AQ2</f>
        <v>Q2</v>
      </c>
      <c r="AO2" s="25" t="str">
        <f>'1. adat'!AR2</f>
        <v>Q3</v>
      </c>
      <c r="AP2" s="25" t="str">
        <f>'1. adat'!AS2</f>
        <v>Q4</v>
      </c>
      <c r="AQ2" s="25" t="str">
        <f>'1. adat'!AT2</f>
        <v>2018 Q1</v>
      </c>
      <c r="AR2" s="25" t="str">
        <f>'1. adat'!AU2</f>
        <v>Q2</v>
      </c>
      <c r="AS2" s="25" t="str">
        <f>'1. adat'!AV2</f>
        <v>Q3</v>
      </c>
      <c r="AT2" s="25" t="str">
        <f>'1. adat'!AW2</f>
        <v>Q4</v>
      </c>
      <c r="AU2" s="25" t="str">
        <f>'1. adat'!AX2</f>
        <v>2019 Q1</v>
      </c>
      <c r="AV2" s="25" t="str">
        <f>'1. adat'!AY2</f>
        <v>Q2</v>
      </c>
      <c r="AW2" s="25" t="str">
        <f>'1. adat'!AZ2</f>
        <v>Q3</v>
      </c>
      <c r="AX2" s="25" t="str">
        <f>'1. adat'!BA2</f>
        <v>Q4</v>
      </c>
      <c r="AY2" s="25" t="str">
        <f>'1. adat'!BB2</f>
        <v>2020 Q1</v>
      </c>
      <c r="AZ2" s="25" t="str">
        <f>'1. adat'!BC2</f>
        <v>Q2</v>
      </c>
      <c r="BA2" s="25" t="str">
        <f>'1. adat'!BD2</f>
        <v>Q3</v>
      </c>
      <c r="BB2" s="25" t="str">
        <f>'1. adat'!BE2</f>
        <v>Q4</v>
      </c>
      <c r="BC2" s="25" t="str">
        <f>'1. adat'!BF2</f>
        <v>2021 Q1</v>
      </c>
      <c r="BD2" s="25" t="str">
        <f>'1. adat'!BG2</f>
        <v>Q2</v>
      </c>
      <c r="BE2" s="25" t="str">
        <f>'1. adat'!BH2</f>
        <v>Q3</v>
      </c>
      <c r="BF2" s="25" t="str">
        <f>'1. adat'!BI2</f>
        <v>Q4</v>
      </c>
      <c r="BG2" s="25" t="str">
        <f>'1. adat'!BJ2</f>
        <v>2022 Q1</v>
      </c>
      <c r="BH2" s="25" t="str">
        <f>'1. adat'!BK2</f>
        <v>Q2</v>
      </c>
    </row>
    <row r="3" spans="1:60" x14ac:dyDescent="0.2">
      <c r="A3" s="23" t="s">
        <v>46</v>
      </c>
    </row>
    <row r="4" spans="1:60" x14ac:dyDescent="0.2">
      <c r="AM4" s="24"/>
    </row>
    <row r="5" spans="1:60" x14ac:dyDescent="0.2">
      <c r="A5" s="23" t="s">
        <v>73</v>
      </c>
      <c r="B5" s="23" t="s">
        <v>116</v>
      </c>
      <c r="C5" s="23">
        <v>0</v>
      </c>
      <c r="D5" s="24">
        <v>1.3502317686162</v>
      </c>
      <c r="E5" s="24">
        <v>1.4974137503148</v>
      </c>
      <c r="F5" s="24">
        <v>2.2662869463291</v>
      </c>
      <c r="G5" s="24">
        <v>3.2297289492953998</v>
      </c>
      <c r="H5" s="24">
        <v>4.0309288913167993</v>
      </c>
      <c r="I5" s="24">
        <v>3.2112529479936995</v>
      </c>
      <c r="J5" s="24">
        <v>3.8732289828756996</v>
      </c>
      <c r="K5" s="24">
        <v>4.0774181090025996</v>
      </c>
      <c r="L5" s="24">
        <v>4.4774116978782992</v>
      </c>
      <c r="M5" s="24">
        <v>4.2883188425389998</v>
      </c>
      <c r="N5" s="24">
        <v>5.4112233071947999</v>
      </c>
      <c r="O5" s="24">
        <v>5.0649721171588995</v>
      </c>
      <c r="P5" s="24">
        <v>6.1897501426268997</v>
      </c>
      <c r="Q5" s="24">
        <v>5.2164039856195998</v>
      </c>
      <c r="R5" s="24">
        <v>5.8606603173098994</v>
      </c>
      <c r="S5" s="24">
        <v>6.7420563654842995</v>
      </c>
      <c r="T5" s="24">
        <v>8.3382332076888002</v>
      </c>
      <c r="U5" s="24">
        <v>8.0111799953388996</v>
      </c>
      <c r="V5" s="24">
        <v>8.4311030139484995</v>
      </c>
      <c r="W5" s="24">
        <v>8.7206730790917995</v>
      </c>
      <c r="X5" s="24">
        <v>9.2179687218320989</v>
      </c>
      <c r="Y5" s="24">
        <v>7.6366752803988991</v>
      </c>
      <c r="Z5" s="24">
        <v>8.9146212275137984</v>
      </c>
      <c r="AA5" s="24">
        <v>9.1895581879226977</v>
      </c>
      <c r="AB5" s="24">
        <v>8.6804737513436976</v>
      </c>
      <c r="AC5" s="24">
        <v>8.8089302133710969</v>
      </c>
      <c r="AD5" s="24">
        <v>10.248507718907097</v>
      </c>
      <c r="AE5" s="24">
        <v>9.7373540171480979</v>
      </c>
      <c r="AF5" s="24">
        <v>9.8573789564428971</v>
      </c>
      <c r="AG5" s="24">
        <v>9.8139319610278974</v>
      </c>
      <c r="AH5" s="24">
        <v>8.5447206342234949</v>
      </c>
      <c r="AI5" s="24">
        <v>8.0741091302343939</v>
      </c>
      <c r="AJ5" s="24">
        <v>7.9795167845253943</v>
      </c>
      <c r="AK5" s="24">
        <v>8.2109117695891936</v>
      </c>
      <c r="AL5" s="24">
        <v>8.3519396596951943</v>
      </c>
      <c r="AM5" s="24">
        <v>8.2626419311481936</v>
      </c>
      <c r="AN5" s="24">
        <v>8.0499710986851927</v>
      </c>
      <c r="AO5" s="24">
        <v>7.4038653377920927</v>
      </c>
      <c r="AP5" s="24">
        <v>7.400121929652193</v>
      </c>
      <c r="AQ5" s="24">
        <v>6.752682978009493</v>
      </c>
      <c r="AR5" s="24">
        <v>6.8946679790597933</v>
      </c>
      <c r="AS5" s="24">
        <v>7.2201240815819929</v>
      </c>
      <c r="AT5" s="24">
        <v>7.3450325783815931</v>
      </c>
      <c r="AU5" s="24">
        <v>7.0058668277319933</v>
      </c>
      <c r="AV5" s="24">
        <v>6.5189140249568931</v>
      </c>
      <c r="AW5" s="24">
        <v>6.0500028708425928</v>
      </c>
      <c r="AX5" s="24">
        <v>6.3946793382727929</v>
      </c>
      <c r="AY5" s="24">
        <v>6.6000868913410926</v>
      </c>
      <c r="AZ5" s="24">
        <v>8.2087243032666919</v>
      </c>
      <c r="BA5" s="24">
        <v>7.6272934618974917</v>
      </c>
      <c r="BB5" s="24">
        <v>7.6040048620837917</v>
      </c>
      <c r="BC5" s="24">
        <v>7.3160103199049917</v>
      </c>
      <c r="BD5" s="24">
        <v>7.5521968682977914</v>
      </c>
      <c r="BE5" s="24">
        <v>7.4699774235813914</v>
      </c>
      <c r="BF5" s="24">
        <v>7.6474159129143917</v>
      </c>
      <c r="BG5" s="24">
        <v>7.334047136355192</v>
      </c>
      <c r="BH5" s="24">
        <v>8.2055427408102926</v>
      </c>
    </row>
    <row r="6" spans="1:60" x14ac:dyDescent="0.2">
      <c r="A6" s="23" t="s">
        <v>72</v>
      </c>
      <c r="B6" s="23" t="s">
        <v>117</v>
      </c>
      <c r="C6" s="23">
        <v>0</v>
      </c>
      <c r="D6" s="24">
        <v>-1.2584326451418999</v>
      </c>
      <c r="E6" s="24">
        <v>-0.74703928500939987</v>
      </c>
      <c r="F6" s="24">
        <v>0.3892440267795001</v>
      </c>
      <c r="G6" s="24">
        <v>0.1627581068969001</v>
      </c>
      <c r="H6" s="24">
        <v>-1.4346911984892998</v>
      </c>
      <c r="I6" s="24">
        <v>-0.65542743334359987</v>
      </c>
      <c r="J6" s="24">
        <v>0.19748676611270011</v>
      </c>
      <c r="K6" s="24">
        <v>0.39269747758150009</v>
      </c>
      <c r="L6" s="24">
        <v>-1.3957856517236</v>
      </c>
      <c r="M6" s="24">
        <v>-0.59944697035049999</v>
      </c>
      <c r="N6" s="24">
        <v>1.1391114375099987E-2</v>
      </c>
      <c r="O6" s="24">
        <v>0.63368501336390004</v>
      </c>
      <c r="P6" s="24">
        <v>-0.70553036588639984</v>
      </c>
      <c r="Q6" s="24">
        <v>0.20798151680090016</v>
      </c>
      <c r="R6" s="24">
        <v>1.2889913828399999</v>
      </c>
      <c r="S6" s="24">
        <v>1.5766497605054999</v>
      </c>
      <c r="T6" s="24">
        <v>0.35330379222529995</v>
      </c>
      <c r="U6" s="24">
        <v>1.4371084081509999</v>
      </c>
      <c r="V6" s="24">
        <v>2.8140753662125002</v>
      </c>
      <c r="W6" s="24">
        <v>3.2429664835031002</v>
      </c>
      <c r="X6" s="24">
        <v>2.0541294254538003</v>
      </c>
      <c r="Y6" s="24">
        <v>3.1641835655115003</v>
      </c>
      <c r="Z6" s="24">
        <v>4.3924115035096003</v>
      </c>
      <c r="AA6" s="24">
        <v>5.4982912387122997</v>
      </c>
      <c r="AB6" s="24">
        <v>5.0925540621973999</v>
      </c>
      <c r="AC6" s="24">
        <v>6.6503367658074</v>
      </c>
      <c r="AD6" s="24">
        <v>8.2083528454441002</v>
      </c>
      <c r="AE6" s="24">
        <v>9.1088621212147007</v>
      </c>
      <c r="AF6" s="24">
        <v>8.0474038235956016</v>
      </c>
      <c r="AG6" s="24">
        <v>9.8814578952556023</v>
      </c>
      <c r="AH6" s="24">
        <v>12.210201124085302</v>
      </c>
      <c r="AI6" s="24">
        <v>13.159314442107501</v>
      </c>
      <c r="AJ6" s="24">
        <v>12.792955953448502</v>
      </c>
      <c r="AK6" s="24">
        <v>14.514260300426702</v>
      </c>
      <c r="AL6" s="24">
        <v>16.283425295221001</v>
      </c>
      <c r="AM6" s="24">
        <v>17.6550553499</v>
      </c>
      <c r="AN6" s="24">
        <v>18.082777027815201</v>
      </c>
      <c r="AO6" s="24">
        <v>20.2254872332222</v>
      </c>
      <c r="AP6" s="24">
        <v>22.371169488534299</v>
      </c>
      <c r="AQ6" s="24">
        <v>23.6976359717893</v>
      </c>
      <c r="AR6" s="24">
        <v>23.7965514681194</v>
      </c>
      <c r="AS6" s="24">
        <v>25.7984494159737</v>
      </c>
      <c r="AT6" s="24">
        <v>27.992035145445001</v>
      </c>
      <c r="AU6" s="24">
        <v>29.131773816304101</v>
      </c>
      <c r="AV6" s="24">
        <v>28.509162699498802</v>
      </c>
      <c r="AW6" s="24">
        <v>30.228930874261003</v>
      </c>
      <c r="AX6" s="24">
        <v>32.336481001172601</v>
      </c>
      <c r="AY6" s="24">
        <v>33.266464526642601</v>
      </c>
      <c r="AZ6" s="24">
        <v>33.1317465861393</v>
      </c>
      <c r="BA6" s="24">
        <v>34.346053128401302</v>
      </c>
      <c r="BB6" s="24">
        <v>35.891717440760601</v>
      </c>
      <c r="BC6" s="24">
        <v>36.616010984391401</v>
      </c>
      <c r="BD6" s="24">
        <v>36.738613574391799</v>
      </c>
      <c r="BE6" s="24">
        <v>38.893326009310201</v>
      </c>
      <c r="BF6" s="24">
        <v>41.407329190835398</v>
      </c>
      <c r="BG6" s="24">
        <v>42.124845703434701</v>
      </c>
      <c r="BH6" s="24">
        <v>41.781162362588603</v>
      </c>
    </row>
    <row r="7" spans="1:60" x14ac:dyDescent="0.2">
      <c r="A7" s="23" t="s">
        <v>20</v>
      </c>
      <c r="B7" s="23" t="s">
        <v>118</v>
      </c>
      <c r="C7" s="23">
        <v>0</v>
      </c>
      <c r="D7" s="24">
        <v>0.71078378207839998</v>
      </c>
      <c r="E7" s="24">
        <v>3.4692657600799981E-2</v>
      </c>
      <c r="F7" s="24">
        <v>-0.17699523726749999</v>
      </c>
      <c r="G7" s="24">
        <v>-0.35059479430750001</v>
      </c>
      <c r="H7" s="24">
        <v>-0.79893296813610004</v>
      </c>
      <c r="I7" s="24">
        <v>-0.66767460790590005</v>
      </c>
      <c r="J7" s="24">
        <v>-1.3334777624244001</v>
      </c>
      <c r="K7" s="24">
        <v>-1.8385117813967</v>
      </c>
      <c r="L7" s="24">
        <v>-0.78551360188380004</v>
      </c>
      <c r="M7" s="24">
        <v>-0.92909163555710006</v>
      </c>
      <c r="N7" s="24">
        <v>-1.6407904880625002</v>
      </c>
      <c r="O7" s="24">
        <v>-1.7545683090943001</v>
      </c>
      <c r="P7" s="24">
        <v>-1.6562652037379</v>
      </c>
      <c r="Q7" s="24">
        <v>-1.8404380708368</v>
      </c>
      <c r="R7" s="24">
        <v>-2.2168144458413002</v>
      </c>
      <c r="S7" s="24">
        <v>-2.8261548284029003</v>
      </c>
      <c r="T7" s="24">
        <v>-3.2413023402698005</v>
      </c>
      <c r="U7" s="24">
        <v>-3.1242792232794003</v>
      </c>
      <c r="V7" s="24">
        <v>-3.7552623883404004</v>
      </c>
      <c r="W7" s="24">
        <v>-3.9765596745526004</v>
      </c>
      <c r="X7" s="24">
        <v>-3.9358356294322006</v>
      </c>
      <c r="Y7" s="24">
        <v>-4.1941996758720004</v>
      </c>
      <c r="Z7" s="24">
        <v>-4.5849413911951009</v>
      </c>
      <c r="AA7" s="24">
        <v>-4.9424972027671012</v>
      </c>
      <c r="AB7" s="24">
        <v>-5.4306131223128009</v>
      </c>
      <c r="AC7" s="24">
        <v>-5.8204943903451012</v>
      </c>
      <c r="AD7" s="24">
        <v>-6.6562981510787012</v>
      </c>
      <c r="AE7" s="24">
        <v>-7.0749201823956014</v>
      </c>
      <c r="AF7" s="24">
        <v>-6.9396918668086016</v>
      </c>
      <c r="AG7" s="24">
        <v>-7.4370165689785015</v>
      </c>
      <c r="AH7" s="24">
        <v>-7.5160380176080004</v>
      </c>
      <c r="AI7" s="24">
        <v>-7.6545455027519012</v>
      </c>
      <c r="AJ7" s="24">
        <v>-7.8447771704385012</v>
      </c>
      <c r="AK7" s="24">
        <v>-8.1673659359061013</v>
      </c>
      <c r="AL7" s="24">
        <v>-8.8338465246241018</v>
      </c>
      <c r="AM7" s="24">
        <v>-9.4001478540752021</v>
      </c>
      <c r="AN7" s="24">
        <v>-10.411950733505202</v>
      </c>
      <c r="AO7" s="24">
        <v>-10.876963616044302</v>
      </c>
      <c r="AP7" s="24">
        <v>-11.855190929778601</v>
      </c>
      <c r="AQ7" s="24">
        <v>-12.2047300407422</v>
      </c>
      <c r="AR7" s="24">
        <v>-12.4458765351187</v>
      </c>
      <c r="AS7" s="24">
        <v>-12.7236755837137</v>
      </c>
      <c r="AT7" s="24">
        <v>-14.8091308606108</v>
      </c>
      <c r="AU7" s="24">
        <v>-15.0878594238812</v>
      </c>
      <c r="AV7" s="24">
        <v>-14.5821722278013</v>
      </c>
      <c r="AW7" s="24">
        <v>-15.709249475041599</v>
      </c>
      <c r="AX7" s="24">
        <v>-17.127562718961499</v>
      </c>
      <c r="AY7" s="24">
        <v>-17.014112033532999</v>
      </c>
      <c r="AZ7" s="24">
        <v>-17.765189478305899</v>
      </c>
      <c r="BA7" s="24">
        <v>-17.893412522689999</v>
      </c>
      <c r="BB7" s="24">
        <v>-19.532661280126298</v>
      </c>
      <c r="BC7" s="24">
        <v>-20.407673078241299</v>
      </c>
      <c r="BD7" s="24">
        <v>-20.570459784538798</v>
      </c>
      <c r="BE7" s="24">
        <v>-21.674321786664798</v>
      </c>
      <c r="BF7" s="24">
        <v>-22.259126660157197</v>
      </c>
      <c r="BG7" s="24">
        <v>-24.139707727139395</v>
      </c>
      <c r="BH7" s="24">
        <v>-24.164676756906296</v>
      </c>
    </row>
    <row r="8" spans="1:60" x14ac:dyDescent="0.2">
      <c r="A8" s="23" t="s">
        <v>74</v>
      </c>
      <c r="B8" s="23" t="s">
        <v>119</v>
      </c>
      <c r="C8" s="24">
        <v>0</v>
      </c>
      <c r="D8" s="24">
        <v>0.80258290555270007</v>
      </c>
      <c r="E8" s="24">
        <v>0.78506712290620007</v>
      </c>
      <c r="F8" s="24">
        <v>2.4785357358411</v>
      </c>
      <c r="G8" s="24">
        <v>3.0418922618847999</v>
      </c>
      <c r="H8" s="24">
        <v>1.7973047246913998</v>
      </c>
      <c r="I8" s="24">
        <v>1.8881509067441997</v>
      </c>
      <c r="J8" s="24">
        <v>2.7372379865639997</v>
      </c>
      <c r="K8" s="24">
        <v>2.6316038051873996</v>
      </c>
      <c r="L8" s="24">
        <v>2.2961124442708991</v>
      </c>
      <c r="M8" s="24">
        <v>2.7597802366313999</v>
      </c>
      <c r="N8" s="24">
        <v>3.7818239335074</v>
      </c>
      <c r="O8" s="24">
        <v>3.9440888214284993</v>
      </c>
      <c r="P8" s="24">
        <v>3.8279545730026001</v>
      </c>
      <c r="Q8" s="24">
        <v>3.5839474315836997</v>
      </c>
      <c r="R8" s="24">
        <v>4.9328372543085992</v>
      </c>
      <c r="S8" s="24">
        <v>5.492551297586898</v>
      </c>
      <c r="T8" s="24">
        <v>5.4502346596442983</v>
      </c>
      <c r="U8" s="24">
        <v>6.3240091802104992</v>
      </c>
      <c r="V8" s="24">
        <v>7.4899159918206006</v>
      </c>
      <c r="W8" s="24">
        <v>7.9870798880422988</v>
      </c>
      <c r="X8" s="24">
        <v>7.3362625178536982</v>
      </c>
      <c r="Y8" s="24">
        <v>6.606659170038399</v>
      </c>
      <c r="Z8" s="24">
        <v>8.722091339828296</v>
      </c>
      <c r="AA8" s="24">
        <v>9.7453522238678971</v>
      </c>
      <c r="AB8" s="24">
        <v>8.3424146912282975</v>
      </c>
      <c r="AC8" s="24">
        <v>9.6387725888333975</v>
      </c>
      <c r="AD8" s="24">
        <v>11.800562413272495</v>
      </c>
      <c r="AE8" s="24">
        <v>11.771295955967197</v>
      </c>
      <c r="AF8" s="24">
        <v>10.965090913229897</v>
      </c>
      <c r="AG8" s="24">
        <v>12.258373287304996</v>
      </c>
      <c r="AH8" s="24">
        <v>13.238883740700796</v>
      </c>
      <c r="AI8" s="24">
        <v>13.578878069589994</v>
      </c>
      <c r="AJ8" s="24">
        <v>12.927695567535395</v>
      </c>
      <c r="AK8" s="24">
        <v>14.557806134109793</v>
      </c>
      <c r="AL8" s="24">
        <v>15.801518430292093</v>
      </c>
      <c r="AM8" s="24">
        <v>16.517549426972991</v>
      </c>
      <c r="AN8" s="24">
        <v>15.720797392995193</v>
      </c>
      <c r="AO8" s="24">
        <v>16.752388954969994</v>
      </c>
      <c r="AP8" s="24">
        <v>17.916100488407892</v>
      </c>
      <c r="AQ8" s="24">
        <v>18.245588909056593</v>
      </c>
      <c r="AR8" s="24">
        <v>18.245342912060494</v>
      </c>
      <c r="AS8" s="24">
        <v>20.294897913841993</v>
      </c>
      <c r="AT8" s="24">
        <v>20.527936863215793</v>
      </c>
      <c r="AU8" s="24">
        <v>21.049781220154898</v>
      </c>
      <c r="AV8" s="24">
        <v>20.445904496654393</v>
      </c>
      <c r="AW8" s="24">
        <v>20.569684270061995</v>
      </c>
      <c r="AX8" s="24">
        <v>21.603597620483896</v>
      </c>
      <c r="AY8" s="24">
        <v>22.852439384450694</v>
      </c>
      <c r="AZ8" s="24">
        <v>23.575281411100093</v>
      </c>
      <c r="BA8" s="24">
        <v>24.079934067608797</v>
      </c>
      <c r="BB8" s="24">
        <v>23.963061022718094</v>
      </c>
      <c r="BC8" s="24">
        <v>23.524348226055093</v>
      </c>
      <c r="BD8" s="24">
        <v>23.720350658150792</v>
      </c>
      <c r="BE8" s="24">
        <v>24.688981646226793</v>
      </c>
      <c r="BF8" s="24">
        <v>26.795618443592591</v>
      </c>
      <c r="BG8" s="24">
        <v>25.319185112650501</v>
      </c>
      <c r="BH8" s="24">
        <v>25.822028346492601</v>
      </c>
    </row>
    <row r="10" spans="1:60" x14ac:dyDescent="0.2">
      <c r="AY10" s="26"/>
      <c r="BA10" s="36"/>
      <c r="BB10" s="36"/>
      <c r="BC10" s="36"/>
      <c r="BD10" s="36"/>
      <c r="BE10" s="36"/>
      <c r="BF10" s="36"/>
      <c r="BG10" s="36"/>
      <c r="BH10" s="36"/>
    </row>
    <row r="11" spans="1:60" x14ac:dyDescent="0.2">
      <c r="AY11" s="36"/>
      <c r="BA11" s="36"/>
      <c r="BB11" s="36"/>
      <c r="BC11" s="36"/>
      <c r="BD11" s="36"/>
      <c r="BE11" s="36"/>
      <c r="BF11" s="36"/>
      <c r="BG11" s="36"/>
      <c r="BH11" s="36"/>
    </row>
    <row r="12" spans="1:60" x14ac:dyDescent="0.2">
      <c r="AY12" s="26"/>
      <c r="BA12" s="36"/>
      <c r="BB12" s="36"/>
      <c r="BC12" s="36"/>
      <c r="BD12" s="36"/>
      <c r="BE12" s="36"/>
      <c r="BF12" s="36"/>
      <c r="BG12" s="36"/>
      <c r="BH12" s="36"/>
    </row>
    <row r="13" spans="1:60" x14ac:dyDescent="0.2">
      <c r="BD13" s="36"/>
    </row>
    <row r="22" spans="37:53" x14ac:dyDescent="0.2"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</row>
  </sheetData>
  <phoneticPr fontId="32" type="noConversion"/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AF563-2431-42DA-8B10-7B5B83267A4A}">
  <sheetPr>
    <tabColor theme="9" tint="-0.499984740745262"/>
  </sheetPr>
  <dimension ref="A1:BH10"/>
  <sheetViews>
    <sheetView showGridLines="0" topLeftCell="AK1" zoomScale="110" zoomScaleNormal="110" workbookViewId="0">
      <selection activeCell="C8" sqref="C8:C10"/>
    </sheetView>
  </sheetViews>
  <sheetFormatPr defaultColWidth="9.140625" defaultRowHeight="15" x14ac:dyDescent="0.25"/>
  <cols>
    <col min="1" max="1" width="27.5703125" style="39" bestFit="1" customWidth="1"/>
    <col min="2" max="2" width="27.5703125" style="39" customWidth="1"/>
    <col min="3" max="55" width="9.140625" style="39"/>
    <col min="56" max="56" width="9.140625" style="39" customWidth="1"/>
    <col min="57" max="16384" width="9.140625" style="39"/>
  </cols>
  <sheetData>
    <row r="1" spans="1:60" x14ac:dyDescent="0.25">
      <c r="C1" s="18" t="str">
        <f>'1. adat'!F1</f>
        <v>2008. I.</v>
      </c>
      <c r="D1" s="18" t="str">
        <f>'1. adat'!G1</f>
        <v>II.</v>
      </c>
      <c r="E1" s="18" t="str">
        <f>'1. adat'!H1</f>
        <v>III.</v>
      </c>
      <c r="F1" s="18" t="str">
        <f>'1. adat'!I1</f>
        <v>IV.</v>
      </c>
      <c r="G1" s="18" t="str">
        <f>'1. adat'!J1</f>
        <v>2009. I.</v>
      </c>
      <c r="H1" s="18" t="str">
        <f>'1. adat'!K1</f>
        <v>II.</v>
      </c>
      <c r="I1" s="18" t="str">
        <f>'1. adat'!L1</f>
        <v>III.</v>
      </c>
      <c r="J1" s="18" t="str">
        <f>'1. adat'!M1</f>
        <v>IV.</v>
      </c>
      <c r="K1" s="18" t="str">
        <f>'1. adat'!N1</f>
        <v>2010. I.</v>
      </c>
      <c r="L1" s="18" t="str">
        <f>'1. adat'!O1</f>
        <v>II.</v>
      </c>
      <c r="M1" s="18" t="str">
        <f>'1. adat'!P1</f>
        <v>III.</v>
      </c>
      <c r="N1" s="18" t="str">
        <f>'1. adat'!Q1</f>
        <v>IV.</v>
      </c>
      <c r="O1" s="18" t="str">
        <f>'1. adat'!R1</f>
        <v>2011. I.</v>
      </c>
      <c r="P1" s="18" t="str">
        <f>'1. adat'!S1</f>
        <v>II.</v>
      </c>
      <c r="Q1" s="18" t="str">
        <f>'1. adat'!T1</f>
        <v>III.</v>
      </c>
      <c r="R1" s="18" t="str">
        <f>'1. adat'!U1</f>
        <v>IV.</v>
      </c>
      <c r="S1" s="18" t="str">
        <f>'1. adat'!V1</f>
        <v>2012. I.</v>
      </c>
      <c r="T1" s="18" t="str">
        <f>'1. adat'!W1</f>
        <v>II.</v>
      </c>
      <c r="U1" s="18" t="str">
        <f>'1. adat'!X1</f>
        <v>III.</v>
      </c>
      <c r="V1" s="18" t="str">
        <f>'1. adat'!Y1</f>
        <v>IV.</v>
      </c>
      <c r="W1" s="18" t="str">
        <f>'1. adat'!Z1</f>
        <v>2013. I.</v>
      </c>
      <c r="X1" s="18" t="str">
        <f>'1. adat'!AA1</f>
        <v>II.</v>
      </c>
      <c r="Y1" s="18" t="str">
        <f>'1. adat'!AB1</f>
        <v>III.</v>
      </c>
      <c r="Z1" s="18" t="str">
        <f>'1. adat'!AC1</f>
        <v>IV.</v>
      </c>
      <c r="AA1" s="18" t="str">
        <f>'1. adat'!AD1</f>
        <v>2014. I.</v>
      </c>
      <c r="AB1" s="18" t="str">
        <f>'1. adat'!AE1</f>
        <v>II.</v>
      </c>
      <c r="AC1" s="18" t="str">
        <f>'1. adat'!AF1</f>
        <v>III.</v>
      </c>
      <c r="AD1" s="18" t="str">
        <f>'1. adat'!AG1</f>
        <v>IV.</v>
      </c>
      <c r="AE1" s="18" t="str">
        <f>'1. adat'!AH1</f>
        <v>2015. I.</v>
      </c>
      <c r="AF1" s="18" t="str">
        <f>'1. adat'!AI1</f>
        <v>II.</v>
      </c>
      <c r="AG1" s="18" t="str">
        <f>'1. adat'!AJ1</f>
        <v>III.</v>
      </c>
      <c r="AH1" s="18" t="str">
        <f>'1. adat'!AK1</f>
        <v>IV.</v>
      </c>
      <c r="AI1" s="18" t="str">
        <f>'1. adat'!AL1</f>
        <v>2016. I.</v>
      </c>
      <c r="AJ1" s="18" t="str">
        <f>'1. adat'!AM1</f>
        <v>II.</v>
      </c>
      <c r="AK1" s="18" t="str">
        <f>'1. adat'!AN1</f>
        <v>III.</v>
      </c>
      <c r="AL1" s="18" t="str">
        <f>'1. adat'!AO1</f>
        <v>IV.</v>
      </c>
      <c r="AM1" s="18" t="str">
        <f>'1. adat'!AP1</f>
        <v>2017. I.</v>
      </c>
      <c r="AN1" s="18" t="str">
        <f>'1. adat'!AQ1</f>
        <v>II.</v>
      </c>
      <c r="AO1" s="18" t="str">
        <f>'1. adat'!AR1</f>
        <v>III.</v>
      </c>
      <c r="AP1" s="18" t="str">
        <f>'1. adat'!AS1</f>
        <v>IV.</v>
      </c>
      <c r="AQ1" s="18" t="str">
        <f>'1. adat'!AT1</f>
        <v>2018. I.</v>
      </c>
      <c r="AR1" s="18" t="str">
        <f>'1. adat'!AU1</f>
        <v>II.</v>
      </c>
      <c r="AS1" s="18" t="str">
        <f>'1. adat'!AV1</f>
        <v>III.</v>
      </c>
      <c r="AT1" s="18" t="str">
        <f>'1. adat'!AW1</f>
        <v>IV.</v>
      </c>
      <c r="AU1" s="18" t="str">
        <f>'1. adat'!AX1</f>
        <v>2019. I.</v>
      </c>
      <c r="AV1" s="18" t="str">
        <f>'1. adat'!AY1</f>
        <v>II.</v>
      </c>
      <c r="AW1" s="18" t="str">
        <f>'1. adat'!AZ1</f>
        <v>III.</v>
      </c>
      <c r="AX1" s="18" t="str">
        <f>'1. adat'!BA1</f>
        <v>IV.</v>
      </c>
      <c r="AY1" s="18" t="str">
        <f>'1. adat'!BB1</f>
        <v>2020. I.</v>
      </c>
      <c r="AZ1" s="18" t="str">
        <f>'1. adat'!BC1</f>
        <v>II.</v>
      </c>
      <c r="BA1" s="18" t="str">
        <f>'1. adat'!BD1</f>
        <v>III.</v>
      </c>
      <c r="BB1" s="18" t="str">
        <f>'1. adat'!BE1</f>
        <v>IV.</v>
      </c>
      <c r="BC1" s="18" t="str">
        <f>'1. adat'!BF1</f>
        <v>2021. I.</v>
      </c>
      <c r="BD1" s="18" t="str">
        <f>'1. adat'!BG1</f>
        <v>II.</v>
      </c>
      <c r="BE1" s="18" t="str">
        <f>'1. adat'!BH1</f>
        <v>III.</v>
      </c>
      <c r="BF1" s="18" t="str">
        <f>'1. adat'!BI1</f>
        <v>IV.</v>
      </c>
      <c r="BG1" s="18" t="str">
        <f>'1. adat'!BJ1</f>
        <v>2022. I.</v>
      </c>
      <c r="BH1" s="18" t="str">
        <f>'1. adat'!BK1</f>
        <v>II.</v>
      </c>
    </row>
    <row r="2" spans="1:60" x14ac:dyDescent="0.25">
      <c r="C2" s="18" t="str">
        <f>'1. adat'!F2</f>
        <v>2008 Q1</v>
      </c>
      <c r="D2" s="18" t="str">
        <f>'1. adat'!G2</f>
        <v>Q2</v>
      </c>
      <c r="E2" s="18" t="str">
        <f>'1. adat'!H2</f>
        <v>Q3</v>
      </c>
      <c r="F2" s="18" t="str">
        <f>'1. adat'!I2</f>
        <v>Q4</v>
      </c>
      <c r="G2" s="18" t="str">
        <f>'1. adat'!J2</f>
        <v>2009 Q1</v>
      </c>
      <c r="H2" s="18" t="str">
        <f>'1. adat'!K2</f>
        <v>Q2</v>
      </c>
      <c r="I2" s="18" t="str">
        <f>'1. adat'!L2</f>
        <v>Q3</v>
      </c>
      <c r="J2" s="18" t="str">
        <f>'1. adat'!M2</f>
        <v>Q4</v>
      </c>
      <c r="K2" s="18" t="str">
        <f>'1. adat'!N2</f>
        <v>2010 Q1</v>
      </c>
      <c r="L2" s="18" t="str">
        <f>'1. adat'!O2</f>
        <v>Q2</v>
      </c>
      <c r="M2" s="18" t="str">
        <f>'1. adat'!P2</f>
        <v>Q3</v>
      </c>
      <c r="N2" s="18" t="str">
        <f>'1. adat'!Q2</f>
        <v>Q4</v>
      </c>
      <c r="O2" s="18" t="str">
        <f>'1. adat'!R2</f>
        <v>2011 Q1</v>
      </c>
      <c r="P2" s="18" t="str">
        <f>'1. adat'!S2</f>
        <v>Q2</v>
      </c>
      <c r="Q2" s="18" t="str">
        <f>'1. adat'!T2</f>
        <v>Q3</v>
      </c>
      <c r="R2" s="18" t="str">
        <f>'1. adat'!U2</f>
        <v>Q4</v>
      </c>
      <c r="S2" s="18" t="str">
        <f>'1. adat'!V2</f>
        <v>2012 Q1</v>
      </c>
      <c r="T2" s="18" t="str">
        <f>'1. adat'!W2</f>
        <v>Q2</v>
      </c>
      <c r="U2" s="18" t="str">
        <f>'1. adat'!X2</f>
        <v>Q3</v>
      </c>
      <c r="V2" s="18" t="str">
        <f>'1. adat'!Y2</f>
        <v>Q4</v>
      </c>
      <c r="W2" s="18" t="str">
        <f>'1. adat'!Z2</f>
        <v>2013 Q1</v>
      </c>
      <c r="X2" s="18" t="str">
        <f>'1. adat'!AA2</f>
        <v>Q2</v>
      </c>
      <c r="Y2" s="18" t="str">
        <f>'1. adat'!AB2</f>
        <v>Q3</v>
      </c>
      <c r="Z2" s="18" t="str">
        <f>'1. adat'!AC2</f>
        <v>Q4</v>
      </c>
      <c r="AA2" s="18" t="str">
        <f>'1. adat'!AD2</f>
        <v>2014 Q1</v>
      </c>
      <c r="AB2" s="18" t="str">
        <f>'1. adat'!AE2</f>
        <v>Q2</v>
      </c>
      <c r="AC2" s="18" t="str">
        <f>'1. adat'!AF2</f>
        <v>Q3</v>
      </c>
      <c r="AD2" s="18" t="str">
        <f>'1. adat'!AG2</f>
        <v>Q4</v>
      </c>
      <c r="AE2" s="18" t="str">
        <f>'1. adat'!AH2</f>
        <v>2015 Q1</v>
      </c>
      <c r="AF2" s="18" t="str">
        <f>'1. adat'!AI2</f>
        <v>Q2</v>
      </c>
      <c r="AG2" s="18" t="str">
        <f>'1. adat'!AJ2</f>
        <v>Q3</v>
      </c>
      <c r="AH2" s="18" t="str">
        <f>'1. adat'!AK2</f>
        <v>Q4</v>
      </c>
      <c r="AI2" s="18" t="str">
        <f>'1. adat'!AL2</f>
        <v>2016 Q1</v>
      </c>
      <c r="AJ2" s="18" t="str">
        <f>'1. adat'!AM2</f>
        <v>Q2</v>
      </c>
      <c r="AK2" s="18" t="str">
        <f>'1. adat'!AN2</f>
        <v>Q3</v>
      </c>
      <c r="AL2" s="18" t="str">
        <f>'1. adat'!AO2</f>
        <v>Q4</v>
      </c>
      <c r="AM2" s="18" t="str">
        <f>'1. adat'!AP2</f>
        <v>2017 Q1</v>
      </c>
      <c r="AN2" s="18" t="str">
        <f>'1. adat'!AQ2</f>
        <v>Q2</v>
      </c>
      <c r="AO2" s="18" t="str">
        <f>'1. adat'!AR2</f>
        <v>Q3</v>
      </c>
      <c r="AP2" s="18" t="str">
        <f>'1. adat'!AS2</f>
        <v>Q4</v>
      </c>
      <c r="AQ2" s="18" t="str">
        <f>'1. adat'!AT2</f>
        <v>2018 Q1</v>
      </c>
      <c r="AR2" s="18" t="str">
        <f>'1. adat'!AU2</f>
        <v>Q2</v>
      </c>
      <c r="AS2" s="18" t="str">
        <f>'1. adat'!AV2</f>
        <v>Q3</v>
      </c>
      <c r="AT2" s="18" t="str">
        <f>'1. adat'!AW2</f>
        <v>Q4</v>
      </c>
      <c r="AU2" s="18" t="str">
        <f>'1. adat'!AX2</f>
        <v>2019 Q1</v>
      </c>
      <c r="AV2" s="18" t="str">
        <f>'1. adat'!AY2</f>
        <v>Q2</v>
      </c>
      <c r="AW2" s="18" t="str">
        <f>'1. adat'!AZ2</f>
        <v>Q3</v>
      </c>
      <c r="AX2" s="18" t="str">
        <f>'1. adat'!BA2</f>
        <v>Q4</v>
      </c>
      <c r="AY2" s="18" t="str">
        <f>'1. adat'!BB2</f>
        <v>2020 Q1</v>
      </c>
      <c r="AZ2" s="18" t="str">
        <f>'1. adat'!BC2</f>
        <v>Q2</v>
      </c>
      <c r="BA2" s="18" t="str">
        <f>'1. adat'!BD2</f>
        <v>Q3</v>
      </c>
      <c r="BB2" s="18" t="str">
        <f>'1. adat'!BE2</f>
        <v>Q4</v>
      </c>
      <c r="BC2" s="18" t="str">
        <f>'1. adat'!BF2</f>
        <v>2021 Q1</v>
      </c>
      <c r="BD2" s="18" t="str">
        <f>'1. adat'!BG2</f>
        <v>Q2</v>
      </c>
      <c r="BE2" s="18" t="str">
        <f>'1. adat'!BH2</f>
        <v>Q3</v>
      </c>
      <c r="BF2" s="18" t="str">
        <f>'1. adat'!BI2</f>
        <v>Q4</v>
      </c>
      <c r="BG2" s="18" t="str">
        <f>'1. adat'!BJ2</f>
        <v>2022 Q1</v>
      </c>
      <c r="BH2" s="18" t="str">
        <f>'1. adat'!BK2</f>
        <v>Q2</v>
      </c>
    </row>
    <row r="3" spans="1:60" x14ac:dyDescent="0.25">
      <c r="A3" s="39" t="s">
        <v>182</v>
      </c>
      <c r="B3" s="39" t="s">
        <v>124</v>
      </c>
      <c r="C3" s="39">
        <v>0</v>
      </c>
      <c r="D3" s="40">
        <v>0.63096292382730002</v>
      </c>
      <c r="E3" s="40">
        <v>1.4153225477951001</v>
      </c>
      <c r="F3" s="40">
        <v>1.5808276609856002</v>
      </c>
      <c r="G3" s="40">
        <v>1.9689834005550002</v>
      </c>
      <c r="H3" s="40">
        <v>1.8002835265323003</v>
      </c>
      <c r="I3" s="40">
        <v>2.2376227228937005</v>
      </c>
      <c r="J3" s="40">
        <v>2.3782645271853005</v>
      </c>
      <c r="K3" s="40">
        <v>2.6460044888607004</v>
      </c>
      <c r="L3" s="40">
        <v>2.5953092346097004</v>
      </c>
      <c r="M3" s="40">
        <v>2.7775197204137005</v>
      </c>
      <c r="N3" s="40">
        <v>2.8871418118895007</v>
      </c>
      <c r="O3" s="40">
        <v>3.1310592441346006</v>
      </c>
      <c r="P3" s="40">
        <v>3.1959837518304006</v>
      </c>
      <c r="Q3" s="40">
        <v>1.6694141879863007</v>
      </c>
      <c r="R3" s="40">
        <v>1.2345467048510006</v>
      </c>
      <c r="S3" s="40">
        <v>1.0371393444999006</v>
      </c>
      <c r="T3" s="40">
        <v>0.77146917315890062</v>
      </c>
      <c r="U3" s="40">
        <v>0.55553176294440065</v>
      </c>
      <c r="V3" s="40">
        <v>0.50509962848610068</v>
      </c>
      <c r="W3" s="40">
        <v>0.3460523356430007</v>
      </c>
      <c r="X3" s="40">
        <v>0.32824547202630072</v>
      </c>
      <c r="Y3" s="40">
        <v>0.29899196571190073</v>
      </c>
      <c r="Z3" s="40">
        <v>0.18101478100650073</v>
      </c>
      <c r="AA3" s="40">
        <v>0.53426549580790073</v>
      </c>
      <c r="AB3" s="40">
        <v>0.83510004440960073</v>
      </c>
      <c r="AC3" s="40">
        <v>1.1263804348489006</v>
      </c>
      <c r="AD3" s="40">
        <v>1.2668533107047006</v>
      </c>
      <c r="AE3" s="40">
        <v>1.4445275778355007</v>
      </c>
      <c r="AF3" s="40">
        <v>1.6778813966290007</v>
      </c>
      <c r="AG3" s="40">
        <v>1.6094474588851007</v>
      </c>
      <c r="AH3" s="40">
        <v>1.6471874858299007</v>
      </c>
      <c r="AI3" s="40">
        <v>1.7764085777896006</v>
      </c>
      <c r="AJ3" s="40">
        <v>1.9813549219139006</v>
      </c>
      <c r="AK3" s="40">
        <v>1.8194126356222007</v>
      </c>
      <c r="AL3" s="40">
        <v>1.6992394990191007</v>
      </c>
      <c r="AM3" s="40">
        <v>1.8006955940722007</v>
      </c>
      <c r="AN3" s="40">
        <v>2.0973838872948005</v>
      </c>
      <c r="AO3" s="40">
        <v>2.1996148274895004</v>
      </c>
      <c r="AP3" s="40">
        <v>2.3329626907268004</v>
      </c>
      <c r="AQ3" s="40">
        <v>2.3310954762515004</v>
      </c>
      <c r="AR3" s="40">
        <v>2.2316193187077005</v>
      </c>
      <c r="AS3" s="40">
        <v>2.3600830633669005</v>
      </c>
      <c r="AT3" s="40">
        <v>2.5071786088911003</v>
      </c>
      <c r="AU3" s="41">
        <v>2.5322610656312001</v>
      </c>
      <c r="AV3" s="41">
        <v>2.5792899536989</v>
      </c>
      <c r="AW3" s="41">
        <v>2.6212127268491998</v>
      </c>
      <c r="AX3" s="41">
        <v>2.8381463700964997</v>
      </c>
      <c r="AY3" s="41">
        <v>2.8827537016778999</v>
      </c>
      <c r="AZ3" s="41">
        <v>3.1913304140860999</v>
      </c>
      <c r="BA3" s="41">
        <v>3.4362623394773997</v>
      </c>
      <c r="BB3" s="41">
        <v>3.7964095545746996</v>
      </c>
      <c r="BC3" s="41">
        <v>4.5075895541924993</v>
      </c>
      <c r="BD3" s="41">
        <v>4.9917153059236989</v>
      </c>
      <c r="BE3" s="41">
        <v>5.3144326118675993</v>
      </c>
      <c r="BF3" s="41">
        <v>5.6804294981589996</v>
      </c>
      <c r="BG3" s="41">
        <v>5.9859310697688999</v>
      </c>
      <c r="BH3" s="41">
        <v>6.1306828789522001</v>
      </c>
    </row>
    <row r="4" spans="1:60" x14ac:dyDescent="0.25">
      <c r="A4" s="39" t="s">
        <v>183</v>
      </c>
      <c r="B4" s="39" t="s">
        <v>138</v>
      </c>
      <c r="C4" s="39">
        <v>0</v>
      </c>
      <c r="D4" s="40">
        <v>-0.49779432499330001</v>
      </c>
      <c r="E4" s="40">
        <v>-3.6121143112800014E-2</v>
      </c>
      <c r="F4" s="40">
        <v>-1.2491708071430998</v>
      </c>
      <c r="G4" s="40">
        <v>-1.2826886672808997</v>
      </c>
      <c r="H4" s="40">
        <v>-0.65522066213689967</v>
      </c>
      <c r="I4" s="40">
        <v>-0.59612963391539964</v>
      </c>
      <c r="J4" s="40">
        <v>-0.7451082310550996</v>
      </c>
      <c r="K4" s="40">
        <v>-0.44741391147899962</v>
      </c>
      <c r="L4" s="40">
        <v>-0.86333084299929963</v>
      </c>
      <c r="M4" s="40">
        <v>-1.0482645909049997</v>
      </c>
      <c r="N4" s="40">
        <v>-1.0136320819252997</v>
      </c>
      <c r="O4" s="40">
        <v>-0.68392645900379978</v>
      </c>
      <c r="P4" s="40">
        <v>-0.47332539093069981</v>
      </c>
      <c r="Q4" s="40">
        <v>-0.79036338738019984</v>
      </c>
      <c r="R4" s="40">
        <v>-0.88069119992859979</v>
      </c>
      <c r="S4" s="40">
        <v>-0.57464287187429974</v>
      </c>
      <c r="T4" s="40">
        <v>-0.67093397578889968</v>
      </c>
      <c r="U4" s="40">
        <v>-0.41726305301839967</v>
      </c>
      <c r="V4" s="40">
        <v>-0.30803157031319967</v>
      </c>
      <c r="W4" s="40">
        <v>-0.14099352984129968</v>
      </c>
      <c r="X4" s="40">
        <v>-0.19982364598849967</v>
      </c>
      <c r="Y4" s="40">
        <v>-7.4866304786099666E-2</v>
      </c>
      <c r="Z4" s="40">
        <v>-0.28066656446839966</v>
      </c>
      <c r="AA4" s="40">
        <v>-0.27149030226959964</v>
      </c>
      <c r="AB4" s="40">
        <v>3.1107156830200378E-2</v>
      </c>
      <c r="AC4" s="40">
        <v>1.5605672438800377E-2</v>
      </c>
      <c r="AD4" s="40">
        <v>-0.57130895549149951</v>
      </c>
      <c r="AE4" s="40">
        <v>-0.42262397974429949</v>
      </c>
      <c r="AF4" s="40">
        <v>-0.25360342540019953</v>
      </c>
      <c r="AG4" s="40">
        <v>-0.3685790067494995</v>
      </c>
      <c r="AH4" s="40">
        <v>0.14180113313500053</v>
      </c>
      <c r="AI4" s="40">
        <v>-1.3889529376699461E-2</v>
      </c>
      <c r="AJ4" s="40">
        <v>-1.3989470413399461E-2</v>
      </c>
      <c r="AK4" s="40">
        <v>-8.1995924824399463E-2</v>
      </c>
      <c r="AL4" s="40">
        <v>5.2474647058800533E-2</v>
      </c>
      <c r="AM4" s="40">
        <v>-0.15908614652929948</v>
      </c>
      <c r="AN4" s="40">
        <v>-0.16360157161809949</v>
      </c>
      <c r="AO4" s="40">
        <v>-5.2092724984799499E-2</v>
      </c>
      <c r="AP4" s="40">
        <v>-8.6646824674999498E-2</v>
      </c>
      <c r="AQ4" s="40">
        <v>-7.8815046696199501E-2</v>
      </c>
      <c r="AR4" s="40">
        <v>-0.24782980607669952</v>
      </c>
      <c r="AS4" s="40">
        <v>-0.28506798443439951</v>
      </c>
      <c r="AT4" s="40">
        <v>-3.4712519990995339E-3</v>
      </c>
      <c r="AU4" s="41">
        <v>9.492555460940047E-2</v>
      </c>
      <c r="AV4" s="41">
        <v>-0.10302739110799955</v>
      </c>
      <c r="AW4" s="41">
        <v>-4.1529825965799544E-2</v>
      </c>
      <c r="AX4" s="41">
        <v>0.20732336577110044</v>
      </c>
      <c r="AY4" s="41">
        <v>3.2777855138500428E-2</v>
      </c>
      <c r="AZ4" s="41">
        <v>-0.31863456532319956</v>
      </c>
      <c r="BA4" s="41">
        <v>-0.60281005725439951</v>
      </c>
      <c r="BB4" s="41">
        <v>-0.31965759074979949</v>
      </c>
      <c r="BC4" s="41">
        <v>-0.38374063535969949</v>
      </c>
      <c r="BD4" s="41">
        <v>-0.30304744040449949</v>
      </c>
      <c r="BE4" s="41">
        <v>-0.16193797108239949</v>
      </c>
      <c r="BF4" s="41">
        <v>-1.0472514745311994</v>
      </c>
      <c r="BG4" s="41">
        <v>-1.9328783537234995</v>
      </c>
      <c r="BH4" s="41">
        <v>-2.5375817448569995</v>
      </c>
    </row>
    <row r="5" spans="1:60" x14ac:dyDescent="0.25">
      <c r="A5" s="39" t="s">
        <v>231</v>
      </c>
      <c r="B5" s="39" t="s">
        <v>232</v>
      </c>
      <c r="C5" s="39">
        <v>0</v>
      </c>
      <c r="D5" s="40">
        <f>+D3-D4</f>
        <v>1.1287572488205999</v>
      </c>
      <c r="E5" s="40">
        <f t="shared" ref="E5:BA5" si="0">+E3-E4</f>
        <v>1.4514436909079</v>
      </c>
      <c r="F5" s="40">
        <f t="shared" si="0"/>
        <v>2.8299984681287</v>
      </c>
      <c r="G5" s="40">
        <f t="shared" si="0"/>
        <v>3.2516720678358997</v>
      </c>
      <c r="H5" s="40">
        <f t="shared" si="0"/>
        <v>2.4555041886691997</v>
      </c>
      <c r="I5" s="40">
        <f t="shared" si="0"/>
        <v>2.8337523568091001</v>
      </c>
      <c r="J5" s="40">
        <f t="shared" si="0"/>
        <v>3.1233727582404001</v>
      </c>
      <c r="K5" s="40">
        <f t="shared" si="0"/>
        <v>3.0934184003396998</v>
      </c>
      <c r="L5" s="40">
        <f t="shared" si="0"/>
        <v>3.4586400776090001</v>
      </c>
      <c r="M5" s="40">
        <f t="shared" si="0"/>
        <v>3.8257843113187002</v>
      </c>
      <c r="N5" s="40">
        <f t="shared" si="0"/>
        <v>3.9007738938148004</v>
      </c>
      <c r="O5" s="40">
        <f t="shared" si="0"/>
        <v>3.8149857031384005</v>
      </c>
      <c r="P5" s="40">
        <f t="shared" si="0"/>
        <v>3.6693091427611004</v>
      </c>
      <c r="Q5" s="40">
        <f t="shared" si="0"/>
        <v>2.4597775753665005</v>
      </c>
      <c r="R5" s="40">
        <f t="shared" si="0"/>
        <v>2.1152379047796002</v>
      </c>
      <c r="S5" s="40">
        <f t="shared" si="0"/>
        <v>1.6117822163742004</v>
      </c>
      <c r="T5" s="40">
        <f t="shared" si="0"/>
        <v>1.4424031489478004</v>
      </c>
      <c r="U5" s="40">
        <f t="shared" si="0"/>
        <v>0.97279481596280037</v>
      </c>
      <c r="V5" s="40">
        <f t="shared" si="0"/>
        <v>0.8131311987993004</v>
      </c>
      <c r="W5" s="40">
        <f t="shared" si="0"/>
        <v>0.4870458654843004</v>
      </c>
      <c r="X5" s="40">
        <f t="shared" si="0"/>
        <v>0.52806911801480039</v>
      </c>
      <c r="Y5" s="40">
        <f t="shared" si="0"/>
        <v>0.37385827049800041</v>
      </c>
      <c r="Z5" s="40">
        <f t="shared" si="0"/>
        <v>0.46168134547490036</v>
      </c>
      <c r="AA5" s="40">
        <f t="shared" si="0"/>
        <v>0.80575579807750031</v>
      </c>
      <c r="AB5" s="40">
        <f t="shared" si="0"/>
        <v>0.80399288757940035</v>
      </c>
      <c r="AC5" s="40">
        <f t="shared" si="0"/>
        <v>1.1107747624101003</v>
      </c>
      <c r="AD5" s="40">
        <f t="shared" si="0"/>
        <v>1.8381622661962003</v>
      </c>
      <c r="AE5" s="40">
        <f t="shared" si="0"/>
        <v>1.8671515575798001</v>
      </c>
      <c r="AF5" s="40">
        <f t="shared" si="0"/>
        <v>1.9314848220292002</v>
      </c>
      <c r="AG5" s="40">
        <f t="shared" si="0"/>
        <v>1.9780264656346001</v>
      </c>
      <c r="AH5" s="40">
        <f t="shared" si="0"/>
        <v>1.5053863526949001</v>
      </c>
      <c r="AI5" s="40">
        <f t="shared" si="0"/>
        <v>1.7902981071663</v>
      </c>
      <c r="AJ5" s="40">
        <f t="shared" si="0"/>
        <v>1.9953443923273</v>
      </c>
      <c r="AK5" s="40">
        <f t="shared" si="0"/>
        <v>1.9014085604466002</v>
      </c>
      <c r="AL5" s="40">
        <f t="shared" si="0"/>
        <v>1.6467648519603002</v>
      </c>
      <c r="AM5" s="40">
        <f t="shared" si="0"/>
        <v>1.9597817406015001</v>
      </c>
      <c r="AN5" s="40">
        <f t="shared" si="0"/>
        <v>2.2609854589128999</v>
      </c>
      <c r="AO5" s="40">
        <f t="shared" si="0"/>
        <v>2.2517075524742998</v>
      </c>
      <c r="AP5" s="40">
        <f t="shared" si="0"/>
        <v>2.4196095154017998</v>
      </c>
      <c r="AQ5" s="40">
        <f t="shared" si="0"/>
        <v>2.4099105229476998</v>
      </c>
      <c r="AR5" s="40">
        <f t="shared" si="0"/>
        <v>2.4794491247843999</v>
      </c>
      <c r="AS5" s="40">
        <f t="shared" si="0"/>
        <v>2.6451510478013001</v>
      </c>
      <c r="AT5" s="40">
        <f t="shared" si="0"/>
        <v>2.5106498608901999</v>
      </c>
      <c r="AU5" s="41">
        <f t="shared" si="0"/>
        <v>2.4373355110217996</v>
      </c>
      <c r="AV5" s="41">
        <f t="shared" si="0"/>
        <v>2.6823173448068998</v>
      </c>
      <c r="AW5" s="41">
        <f t="shared" si="0"/>
        <v>2.6627425528149993</v>
      </c>
      <c r="AX5" s="41">
        <f t="shared" si="0"/>
        <v>2.6308230043253991</v>
      </c>
      <c r="AY5" s="41">
        <f t="shared" si="0"/>
        <v>2.8499758465393996</v>
      </c>
      <c r="AZ5" s="41">
        <f t="shared" si="0"/>
        <v>3.5099649794092995</v>
      </c>
      <c r="BA5" s="41">
        <f t="shared" si="0"/>
        <v>4.0390723967317994</v>
      </c>
      <c r="BB5" s="41">
        <f t="shared" ref="BB5:BH5" si="1">+BB3-BB4</f>
        <v>4.1160671453244992</v>
      </c>
      <c r="BC5" s="41">
        <f t="shared" si="1"/>
        <v>4.8913301895521988</v>
      </c>
      <c r="BD5" s="41">
        <f t="shared" si="1"/>
        <v>5.2947627463281988</v>
      </c>
      <c r="BE5" s="41">
        <f t="shared" si="1"/>
        <v>5.4763705829499987</v>
      </c>
      <c r="BF5" s="41">
        <f t="shared" si="1"/>
        <v>6.7276809726901989</v>
      </c>
      <c r="BG5" s="41">
        <f t="shared" si="1"/>
        <v>7.9188094234923998</v>
      </c>
      <c r="BH5" s="41">
        <f t="shared" si="1"/>
        <v>8.6682646238092005</v>
      </c>
    </row>
    <row r="7" spans="1:60" x14ac:dyDescent="0.25"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E7" s="40"/>
      <c r="BF7" s="40"/>
      <c r="BG7" s="40"/>
    </row>
    <row r="8" spans="1:60" x14ac:dyDescent="0.25"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2"/>
      <c r="BE8" s="42"/>
      <c r="BF8" s="42"/>
      <c r="BG8" s="42"/>
    </row>
    <row r="9" spans="1:60" x14ac:dyDescent="0.25"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2"/>
      <c r="AY9" s="42"/>
      <c r="AZ9" s="42"/>
      <c r="BA9" s="42"/>
      <c r="BB9" s="42"/>
      <c r="BC9" s="42"/>
      <c r="BE9" s="42"/>
      <c r="BF9" s="42"/>
      <c r="BG9" s="42"/>
    </row>
    <row r="10" spans="1:60" x14ac:dyDescent="0.25"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2"/>
      <c r="AY10" s="42"/>
      <c r="AZ10" s="42"/>
      <c r="BA10" s="42"/>
      <c r="BB10" s="42"/>
      <c r="BC10" s="42"/>
      <c r="BE10" s="42"/>
      <c r="BF10" s="42"/>
      <c r="BG10" s="42"/>
    </row>
  </sheetData>
  <phoneticPr fontId="32" type="noConversion"/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unka26">
    <tabColor theme="9" tint="-0.499984740745262"/>
  </sheetPr>
  <dimension ref="A1:BH14"/>
  <sheetViews>
    <sheetView showGridLines="0" zoomScale="107" zoomScaleNormal="107" workbookViewId="0">
      <pane xSplit="2" ySplit="2" topLeftCell="AZ3" activePane="bottomRight" state="frozen"/>
      <selection pane="topRight" activeCell="C1" sqref="C1"/>
      <selection pane="bottomLeft" activeCell="A3" sqref="A3"/>
      <selection pane="bottomRight" activeCell="BF8" sqref="BF8"/>
    </sheetView>
  </sheetViews>
  <sheetFormatPr defaultColWidth="9.140625" defaultRowHeight="12" x14ac:dyDescent="0.2"/>
  <cols>
    <col min="1" max="1" width="25.85546875" style="18" bestFit="1" customWidth="1"/>
    <col min="2" max="2" width="21.42578125" style="18" bestFit="1" customWidth="1"/>
    <col min="3" max="56" width="9.140625" style="18"/>
    <col min="57" max="57" width="9.140625" style="18" customWidth="1"/>
    <col min="58" max="16384" width="9.140625" style="18"/>
  </cols>
  <sheetData>
    <row r="1" spans="1:60" x14ac:dyDescent="0.2">
      <c r="C1" s="18" t="str">
        <f>'1. adat'!F1</f>
        <v>2008. I.</v>
      </c>
      <c r="D1" s="18" t="str">
        <f>'1. adat'!G1</f>
        <v>II.</v>
      </c>
      <c r="E1" s="18" t="str">
        <f>'1. adat'!H1</f>
        <v>III.</v>
      </c>
      <c r="F1" s="18" t="str">
        <f>'1. adat'!I1</f>
        <v>IV.</v>
      </c>
      <c r="G1" s="18" t="str">
        <f>'1. adat'!J1</f>
        <v>2009. I.</v>
      </c>
      <c r="H1" s="18" t="str">
        <f>'1. adat'!K1</f>
        <v>II.</v>
      </c>
      <c r="I1" s="18" t="str">
        <f>'1. adat'!L1</f>
        <v>III.</v>
      </c>
      <c r="J1" s="18" t="str">
        <f>'1. adat'!M1</f>
        <v>IV.</v>
      </c>
      <c r="K1" s="18" t="str">
        <f>'1. adat'!N1</f>
        <v>2010. I.</v>
      </c>
      <c r="L1" s="18" t="str">
        <f>'1. adat'!O1</f>
        <v>II.</v>
      </c>
      <c r="M1" s="18" t="str">
        <f>'1. adat'!P1</f>
        <v>III.</v>
      </c>
      <c r="N1" s="18" t="str">
        <f>'1. adat'!Q1</f>
        <v>IV.</v>
      </c>
      <c r="O1" s="18" t="str">
        <f>'1. adat'!R1</f>
        <v>2011. I.</v>
      </c>
      <c r="P1" s="18" t="str">
        <f>'1. adat'!S1</f>
        <v>II.</v>
      </c>
      <c r="Q1" s="18" t="str">
        <f>'1. adat'!T1</f>
        <v>III.</v>
      </c>
      <c r="R1" s="18" t="str">
        <f>'1. adat'!U1</f>
        <v>IV.</v>
      </c>
      <c r="S1" s="18" t="str">
        <f>'1. adat'!V1</f>
        <v>2012. I.</v>
      </c>
      <c r="T1" s="18" t="str">
        <f>'1. adat'!W1</f>
        <v>II.</v>
      </c>
      <c r="U1" s="18" t="str">
        <f>'1. adat'!X1</f>
        <v>III.</v>
      </c>
      <c r="V1" s="18" t="str">
        <f>'1. adat'!Y1</f>
        <v>IV.</v>
      </c>
      <c r="W1" s="18" t="str">
        <f>'1. adat'!Z1</f>
        <v>2013. I.</v>
      </c>
      <c r="X1" s="18" t="str">
        <f>'1. adat'!AA1</f>
        <v>II.</v>
      </c>
      <c r="Y1" s="18" t="str">
        <f>'1. adat'!AB1</f>
        <v>III.</v>
      </c>
      <c r="Z1" s="18" t="str">
        <f>'1. adat'!AC1</f>
        <v>IV.</v>
      </c>
      <c r="AA1" s="18" t="str">
        <f>'1. adat'!AD1</f>
        <v>2014. I.</v>
      </c>
      <c r="AB1" s="18" t="str">
        <f>'1. adat'!AE1</f>
        <v>II.</v>
      </c>
      <c r="AC1" s="18" t="str">
        <f>'1. adat'!AF1</f>
        <v>III.</v>
      </c>
      <c r="AD1" s="18" t="str">
        <f>'1. adat'!AG1</f>
        <v>IV.</v>
      </c>
      <c r="AE1" s="18" t="str">
        <f>'1. adat'!AH1</f>
        <v>2015. I.</v>
      </c>
      <c r="AF1" s="18" t="str">
        <f>'1. adat'!AI1</f>
        <v>II.</v>
      </c>
      <c r="AG1" s="18" t="str">
        <f>'1. adat'!AJ1</f>
        <v>III.</v>
      </c>
      <c r="AH1" s="18" t="str">
        <f>'1. adat'!AK1</f>
        <v>IV.</v>
      </c>
      <c r="AI1" s="18" t="str">
        <f>'1. adat'!AL1</f>
        <v>2016. I.</v>
      </c>
      <c r="AJ1" s="18" t="str">
        <f>'1. adat'!AM1</f>
        <v>II.</v>
      </c>
      <c r="AK1" s="18" t="str">
        <f>'1. adat'!AN1</f>
        <v>III.</v>
      </c>
      <c r="AL1" s="18" t="str">
        <f>'1. adat'!AO1</f>
        <v>IV.</v>
      </c>
      <c r="AM1" s="18" t="str">
        <f>'1. adat'!AP1</f>
        <v>2017. I.</v>
      </c>
      <c r="AN1" s="18" t="str">
        <f>'1. adat'!AQ1</f>
        <v>II.</v>
      </c>
      <c r="AO1" s="18" t="str">
        <f>'1. adat'!AR1</f>
        <v>III.</v>
      </c>
      <c r="AP1" s="18" t="str">
        <f>'1. adat'!AS1</f>
        <v>IV.</v>
      </c>
      <c r="AQ1" s="18" t="str">
        <f>'1. adat'!AT1</f>
        <v>2018. I.</v>
      </c>
      <c r="AR1" s="18" t="str">
        <f>'1. adat'!AU1</f>
        <v>II.</v>
      </c>
      <c r="AS1" s="18" t="str">
        <f>'1. adat'!AV1</f>
        <v>III.</v>
      </c>
      <c r="AT1" s="18" t="str">
        <f>'1. adat'!AW1</f>
        <v>IV.</v>
      </c>
      <c r="AU1" s="18" t="str">
        <f>'1. adat'!AX1</f>
        <v>2019. I.</v>
      </c>
      <c r="AV1" s="18" t="str">
        <f>'1. adat'!AY1</f>
        <v>II.</v>
      </c>
      <c r="AW1" s="18" t="str">
        <f>'1. adat'!AZ1</f>
        <v>III.</v>
      </c>
      <c r="AX1" s="18" t="str">
        <f>'1. adat'!BA1</f>
        <v>IV.</v>
      </c>
      <c r="AY1" s="18" t="str">
        <f>'1. adat'!BB1</f>
        <v>2020. I.</v>
      </c>
      <c r="AZ1" s="18" t="str">
        <f>'1. adat'!BC1</f>
        <v>II.</v>
      </c>
      <c r="BA1" s="18" t="str">
        <f>'1. adat'!BD1</f>
        <v>III.</v>
      </c>
      <c r="BB1" s="18" t="str">
        <f>'1. adat'!BE1</f>
        <v>IV.</v>
      </c>
      <c r="BC1" s="18" t="str">
        <f>'1. adat'!BF1</f>
        <v>2021. I.</v>
      </c>
      <c r="BD1" s="18" t="str">
        <f>'1. adat'!BG1</f>
        <v>II.</v>
      </c>
      <c r="BE1" s="18" t="str">
        <f>'1. adat'!BH1</f>
        <v>III.</v>
      </c>
      <c r="BF1" s="18" t="str">
        <f>'1. adat'!BI1</f>
        <v>IV.</v>
      </c>
      <c r="BG1" s="18" t="str">
        <f>'1. adat'!BJ1</f>
        <v>2022. I.</v>
      </c>
      <c r="BH1" s="18" t="str">
        <f>'1. adat'!BK1</f>
        <v>II.</v>
      </c>
    </row>
    <row r="2" spans="1:60" x14ac:dyDescent="0.2">
      <c r="C2" s="18" t="str">
        <f>'1. adat'!F2</f>
        <v>2008 Q1</v>
      </c>
      <c r="D2" s="18" t="str">
        <f>'1. adat'!G2</f>
        <v>Q2</v>
      </c>
      <c r="E2" s="18" t="str">
        <f>'1. adat'!H2</f>
        <v>Q3</v>
      </c>
      <c r="F2" s="18" t="str">
        <f>'1. adat'!I2</f>
        <v>Q4</v>
      </c>
      <c r="G2" s="18" t="str">
        <f>'1. adat'!J2</f>
        <v>2009 Q1</v>
      </c>
      <c r="H2" s="18" t="str">
        <f>'1. adat'!K2</f>
        <v>Q2</v>
      </c>
      <c r="I2" s="18" t="str">
        <f>'1. adat'!L2</f>
        <v>Q3</v>
      </c>
      <c r="J2" s="18" t="str">
        <f>'1. adat'!M2</f>
        <v>Q4</v>
      </c>
      <c r="K2" s="18" t="str">
        <f>'1. adat'!N2</f>
        <v>2010 Q1</v>
      </c>
      <c r="L2" s="18" t="str">
        <f>'1. adat'!O2</f>
        <v>Q2</v>
      </c>
      <c r="M2" s="18" t="str">
        <f>'1. adat'!P2</f>
        <v>Q3</v>
      </c>
      <c r="N2" s="18" t="str">
        <f>'1. adat'!Q2</f>
        <v>Q4</v>
      </c>
      <c r="O2" s="18" t="str">
        <f>'1. adat'!R2</f>
        <v>2011 Q1</v>
      </c>
      <c r="P2" s="18" t="str">
        <f>'1. adat'!S2</f>
        <v>Q2</v>
      </c>
      <c r="Q2" s="18" t="str">
        <f>'1. adat'!T2</f>
        <v>Q3</v>
      </c>
      <c r="R2" s="18" t="str">
        <f>'1. adat'!U2</f>
        <v>Q4</v>
      </c>
      <c r="S2" s="18" t="str">
        <f>'1. adat'!V2</f>
        <v>2012 Q1</v>
      </c>
      <c r="T2" s="18" t="str">
        <f>'1. adat'!W2</f>
        <v>Q2</v>
      </c>
      <c r="U2" s="18" t="str">
        <f>'1. adat'!X2</f>
        <v>Q3</v>
      </c>
      <c r="V2" s="18" t="str">
        <f>'1. adat'!Y2</f>
        <v>Q4</v>
      </c>
      <c r="W2" s="18" t="str">
        <f>'1. adat'!Z2</f>
        <v>2013 Q1</v>
      </c>
      <c r="X2" s="18" t="str">
        <f>'1. adat'!AA2</f>
        <v>Q2</v>
      </c>
      <c r="Y2" s="18" t="str">
        <f>'1. adat'!AB2</f>
        <v>Q3</v>
      </c>
      <c r="Z2" s="18" t="str">
        <f>'1. adat'!AC2</f>
        <v>Q4</v>
      </c>
      <c r="AA2" s="18" t="str">
        <f>'1. adat'!AD2</f>
        <v>2014 Q1</v>
      </c>
      <c r="AB2" s="18" t="str">
        <f>'1. adat'!AE2</f>
        <v>Q2</v>
      </c>
      <c r="AC2" s="18" t="str">
        <f>'1. adat'!AF2</f>
        <v>Q3</v>
      </c>
      <c r="AD2" s="18" t="str">
        <f>'1. adat'!AG2</f>
        <v>Q4</v>
      </c>
      <c r="AE2" s="18" t="str">
        <f>'1. adat'!AH2</f>
        <v>2015 Q1</v>
      </c>
      <c r="AF2" s="18" t="str">
        <f>'1. adat'!AI2</f>
        <v>Q2</v>
      </c>
      <c r="AG2" s="18" t="str">
        <f>'1. adat'!AJ2</f>
        <v>Q3</v>
      </c>
      <c r="AH2" s="18" t="str">
        <f>'1. adat'!AK2</f>
        <v>Q4</v>
      </c>
      <c r="AI2" s="18" t="str">
        <f>'1. adat'!AL2</f>
        <v>2016 Q1</v>
      </c>
      <c r="AJ2" s="18" t="str">
        <f>'1. adat'!AM2</f>
        <v>Q2</v>
      </c>
      <c r="AK2" s="18" t="str">
        <f>'1. adat'!AN2</f>
        <v>Q3</v>
      </c>
      <c r="AL2" s="18" t="str">
        <f>'1. adat'!AO2</f>
        <v>Q4</v>
      </c>
      <c r="AM2" s="18" t="str">
        <f>'1. adat'!AP2</f>
        <v>2017 Q1</v>
      </c>
      <c r="AN2" s="18" t="str">
        <f>'1. adat'!AQ2</f>
        <v>Q2</v>
      </c>
      <c r="AO2" s="18" t="str">
        <f>'1. adat'!AR2</f>
        <v>Q3</v>
      </c>
      <c r="AP2" s="18" t="str">
        <f>'1. adat'!AS2</f>
        <v>Q4</v>
      </c>
      <c r="AQ2" s="18" t="str">
        <f>'1. adat'!AT2</f>
        <v>2018 Q1</v>
      </c>
      <c r="AR2" s="18" t="str">
        <f>'1. adat'!AU2</f>
        <v>Q2</v>
      </c>
      <c r="AS2" s="18" t="str">
        <f>'1. adat'!AV2</f>
        <v>Q3</v>
      </c>
      <c r="AT2" s="18" t="str">
        <f>'1. adat'!AW2</f>
        <v>Q4</v>
      </c>
      <c r="AU2" s="18" t="str">
        <f>'1. adat'!AX2</f>
        <v>2019 Q1</v>
      </c>
      <c r="AV2" s="18" t="str">
        <f>'1. adat'!AY2</f>
        <v>Q2</v>
      </c>
      <c r="AW2" s="18" t="str">
        <f>'1. adat'!AZ2</f>
        <v>Q3</v>
      </c>
      <c r="AX2" s="18" t="str">
        <f>'1. adat'!BA2</f>
        <v>Q4</v>
      </c>
      <c r="AY2" s="18" t="str">
        <f>'1. adat'!BB2</f>
        <v>2020 Q1</v>
      </c>
      <c r="AZ2" s="18" t="str">
        <f>'1. adat'!BC2</f>
        <v>Q2</v>
      </c>
      <c r="BA2" s="18" t="str">
        <f>'1. adat'!BD2</f>
        <v>Q3</v>
      </c>
      <c r="BB2" s="18" t="str">
        <f>'1. adat'!BE2</f>
        <v>Q4</v>
      </c>
      <c r="BC2" s="18" t="str">
        <f>'1. adat'!BF2</f>
        <v>2021 Q1</v>
      </c>
      <c r="BD2" s="18" t="str">
        <f>'1. adat'!BG2</f>
        <v>Q2</v>
      </c>
      <c r="BE2" s="18" t="str">
        <f>'1. adat'!BH2</f>
        <v>Q3</v>
      </c>
      <c r="BF2" s="18" t="str">
        <f>'1. adat'!BI2</f>
        <v>Q4</v>
      </c>
      <c r="BG2" s="18" t="str">
        <f>'1. adat'!BJ2</f>
        <v>2022 Q1</v>
      </c>
      <c r="BH2" s="18" t="str">
        <f>'1. adat'!BK2</f>
        <v>Q2</v>
      </c>
    </row>
    <row r="3" spans="1:60" x14ac:dyDescent="0.2">
      <c r="A3" s="18" t="s">
        <v>21</v>
      </c>
      <c r="B3" s="18" t="s">
        <v>113</v>
      </c>
      <c r="C3" s="19">
        <f t="shared" ref="C3:AM3" si="0">+C4+C5+C6</f>
        <v>3.3223865929563998</v>
      </c>
      <c r="D3" s="19">
        <f t="shared" si="0"/>
        <v>1.0878117582309994</v>
      </c>
      <c r="E3" s="19">
        <f t="shared" si="0"/>
        <v>2.4267228672214003</v>
      </c>
      <c r="F3" s="19">
        <f t="shared" si="0"/>
        <v>2.4416637612927001</v>
      </c>
      <c r="G3" s="19">
        <f t="shared" si="0"/>
        <v>1.7333620626672008</v>
      </c>
      <c r="H3" s="19">
        <f t="shared" si="0"/>
        <v>-1.4810037778127996</v>
      </c>
      <c r="I3" s="19">
        <f t="shared" si="0"/>
        <v>-0.44089211822509916</v>
      </c>
      <c r="J3" s="19">
        <f t="shared" si="0"/>
        <v>-0.52410044221830021</v>
      </c>
      <c r="K3" s="19">
        <f t="shared" si="0"/>
        <v>6.4446169995000635E-2</v>
      </c>
      <c r="L3" s="19">
        <f t="shared" si="0"/>
        <v>-0.45035869468609957</v>
      </c>
      <c r="M3" s="19">
        <f t="shared" si="0"/>
        <v>0.13256182252690005</v>
      </c>
      <c r="N3" s="19">
        <f t="shared" si="0"/>
        <v>-1.6411744963694996</v>
      </c>
      <c r="O3" s="19">
        <f t="shared" si="0"/>
        <v>0.32566779838099963</v>
      </c>
      <c r="P3" s="19">
        <f t="shared" si="0"/>
        <v>-0.26387653498230046</v>
      </c>
      <c r="Q3" s="19">
        <f t="shared" si="0"/>
        <v>-0.8372895800293999</v>
      </c>
      <c r="R3" s="19">
        <f t="shared" si="0"/>
        <v>-1.9613732817600997</v>
      </c>
      <c r="S3" s="19">
        <f t="shared" si="0"/>
        <v>-0.35205814019289983</v>
      </c>
      <c r="T3" s="19">
        <f t="shared" si="0"/>
        <v>-1.7637622870860996</v>
      </c>
      <c r="U3" s="19">
        <f t="shared" si="0"/>
        <v>-3.2719253849270999</v>
      </c>
      <c r="V3" s="19">
        <f t="shared" si="0"/>
        <v>-3.3041554708104002</v>
      </c>
      <c r="W3" s="19">
        <f t="shared" si="0"/>
        <v>-2.4287099816236992</v>
      </c>
      <c r="X3" s="19">
        <f t="shared" si="0"/>
        <v>-1.1080938476604001</v>
      </c>
      <c r="Y3" s="19">
        <f t="shared" si="0"/>
        <v>-1.2789431658109995</v>
      </c>
      <c r="Z3" s="19">
        <f t="shared" si="0"/>
        <v>-3.7459625251190998</v>
      </c>
      <c r="AA3" s="19">
        <f t="shared" si="0"/>
        <v>-0.91540335711840015</v>
      </c>
      <c r="AB3" s="19">
        <f t="shared" si="0"/>
        <v>0.66221518530029999</v>
      </c>
      <c r="AC3" s="19">
        <f t="shared" si="0"/>
        <v>-2.1884047954526</v>
      </c>
      <c r="AD3" s="19">
        <f t="shared" si="0"/>
        <v>-3.4952483001620003</v>
      </c>
      <c r="AE3" s="19">
        <f t="shared" si="0"/>
        <v>-0.92389747760559993</v>
      </c>
      <c r="AF3" s="19">
        <f t="shared" si="0"/>
        <v>-1.3737773292568001</v>
      </c>
      <c r="AG3" s="19">
        <f t="shared" si="0"/>
        <v>-2.7478857050160004</v>
      </c>
      <c r="AH3" s="19">
        <f t="shared" si="0"/>
        <v>-4.0675433700069004</v>
      </c>
      <c r="AI3" s="19">
        <f t="shared" si="0"/>
        <v>-0.2998433471775997</v>
      </c>
      <c r="AJ3" s="19">
        <f t="shared" si="0"/>
        <v>-1.3052645179010995</v>
      </c>
      <c r="AK3" s="19">
        <f>+AK4+AK5+AK6</f>
        <v>-2.5748990849065008</v>
      </c>
      <c r="AL3" s="19">
        <f t="shared" si="0"/>
        <v>-1.7393413747565003</v>
      </c>
      <c r="AM3" s="19">
        <f t="shared" si="0"/>
        <v>-0.38187051690189999</v>
      </c>
      <c r="AN3" s="21">
        <f t="shared" ref="AN3:BA3" si="1">+AN4+AN5+AN6</f>
        <v>-1.3342964331488001</v>
      </c>
      <c r="AO3" s="21">
        <f t="shared" si="1"/>
        <v>-0.94087254273959986</v>
      </c>
      <c r="AP3" s="21">
        <f t="shared" si="1"/>
        <v>-1.5226335095579002</v>
      </c>
      <c r="AQ3" s="21">
        <f t="shared" si="1"/>
        <v>-1.3507098175841001</v>
      </c>
      <c r="AR3" s="21">
        <f t="shared" si="1"/>
        <v>-0.63669622917809998</v>
      </c>
      <c r="AS3" s="21">
        <f t="shared" si="1"/>
        <v>-1.5063996541794</v>
      </c>
      <c r="AT3" s="21">
        <f t="shared" si="1"/>
        <v>-2.3408324870224999</v>
      </c>
      <c r="AU3" s="21">
        <f t="shared" si="1"/>
        <v>-0.20437941894079992</v>
      </c>
      <c r="AV3" s="21">
        <f t="shared" si="1"/>
        <v>-2.6668636048799876E-2</v>
      </c>
      <c r="AW3" s="21">
        <f t="shared" si="1"/>
        <v>0.13098628472569987</v>
      </c>
      <c r="AX3" s="19">
        <f t="shared" si="1"/>
        <v>-0.82069517795799996</v>
      </c>
      <c r="AY3" s="21">
        <f t="shared" si="1"/>
        <v>-0.35380211807150019</v>
      </c>
      <c r="AZ3" s="21">
        <f t="shared" si="1"/>
        <v>1.2314802730405994</v>
      </c>
      <c r="BA3" s="21">
        <f t="shared" si="1"/>
        <v>-0.43900024126539999</v>
      </c>
      <c r="BB3" s="21">
        <f t="shared" ref="BB3:BH3" si="2">+BB4+BB5+BB6</f>
        <v>0.75492863958559986</v>
      </c>
      <c r="BC3" s="21">
        <f t="shared" si="2"/>
        <v>0.73695677356640021</v>
      </c>
      <c r="BD3" s="21">
        <f t="shared" si="2"/>
        <v>2.2872844749716004</v>
      </c>
      <c r="BE3" s="21">
        <f t="shared" si="2"/>
        <v>1.0077504805295994</v>
      </c>
      <c r="BF3" s="21">
        <f t="shared" si="2"/>
        <v>0.1017526116910995</v>
      </c>
      <c r="BG3" s="21">
        <f t="shared" si="2"/>
        <v>4.2360038973326999</v>
      </c>
      <c r="BH3" s="21">
        <f t="shared" si="2"/>
        <v>1.4774086007414</v>
      </c>
    </row>
    <row r="4" spans="1:60" x14ac:dyDescent="0.2">
      <c r="A4" s="18" t="s">
        <v>22</v>
      </c>
      <c r="B4" s="18" t="s">
        <v>120</v>
      </c>
      <c r="C4" s="19">
        <v>0.51983784182879977</v>
      </c>
      <c r="D4" s="19">
        <v>-0.47888012456869999</v>
      </c>
      <c r="E4" s="19">
        <v>1.1684238718924997</v>
      </c>
      <c r="F4" s="19">
        <v>-2.3348244224667996</v>
      </c>
      <c r="G4" s="19">
        <v>1.2945615261923007</v>
      </c>
      <c r="H4" s="19">
        <v>1.1627263326182</v>
      </c>
      <c r="I4" s="19">
        <v>0.76432944351770082</v>
      </c>
      <c r="J4" s="19">
        <v>-1.3397629405640001</v>
      </c>
      <c r="K4" s="19">
        <v>0.15512671292050073</v>
      </c>
      <c r="L4" s="19">
        <v>-0.77659695499879977</v>
      </c>
      <c r="M4" s="19">
        <v>1.1479383459834001</v>
      </c>
      <c r="N4" s="19">
        <v>1.3481725243173002</v>
      </c>
      <c r="O4" s="19">
        <v>-1.3232840469795004</v>
      </c>
      <c r="P4" s="19">
        <v>1.0366816147802997</v>
      </c>
      <c r="Q4" s="19">
        <v>1.9019399769387002</v>
      </c>
      <c r="R4" s="19">
        <v>0.62776348349970024</v>
      </c>
      <c r="S4" s="19">
        <v>0.1730869735862002</v>
      </c>
      <c r="T4" s="19">
        <v>-1.6135153579949999</v>
      </c>
      <c r="U4" s="19">
        <v>0.56850333799689978</v>
      </c>
      <c r="V4" s="19">
        <v>-1.2321363027202998</v>
      </c>
      <c r="W4" s="19">
        <v>-3.0856372018694995</v>
      </c>
      <c r="X4" s="19">
        <v>6.1469873060199916E-2</v>
      </c>
      <c r="Y4" s="19">
        <v>-0.57637431079929957</v>
      </c>
      <c r="Z4" s="19">
        <v>-1.6992224224914998</v>
      </c>
      <c r="AA4" s="19">
        <v>-1.8148750998199001</v>
      </c>
      <c r="AB4" s="19">
        <v>1.0298229319009999</v>
      </c>
      <c r="AC4" s="19">
        <v>-1.4144067609940003</v>
      </c>
      <c r="AD4" s="19">
        <v>-0.74262530128190019</v>
      </c>
      <c r="AE4" s="19">
        <v>-1.1738153185979998</v>
      </c>
      <c r="AF4" s="19">
        <v>-0.62240132588840014</v>
      </c>
      <c r="AG4" s="19">
        <v>0.41534471798899997</v>
      </c>
      <c r="AH4" s="19">
        <v>-0.90567948397060016</v>
      </c>
      <c r="AI4" s="19">
        <v>1.3867082477741002</v>
      </c>
      <c r="AJ4" s="19">
        <v>1.5526886377305</v>
      </c>
      <c r="AK4" s="19">
        <v>1.0140036175794997</v>
      </c>
      <c r="AL4" s="19">
        <v>-0.42739606221440013</v>
      </c>
      <c r="AM4" s="19">
        <v>-0.27765928748370006</v>
      </c>
      <c r="AN4" s="21">
        <v>-1.6286423765006</v>
      </c>
      <c r="AO4" s="21">
        <v>0.50170013571240013</v>
      </c>
      <c r="AP4" s="21">
        <v>-1.5546699485927002</v>
      </c>
      <c r="AQ4" s="21">
        <v>7.7144266778899989E-2</v>
      </c>
      <c r="AR4" s="21">
        <v>-1.4005205070624001</v>
      </c>
      <c r="AS4" s="21">
        <v>-0.39820785829360006</v>
      </c>
      <c r="AT4" s="21">
        <v>-2.0094397807313</v>
      </c>
      <c r="AU4" s="21">
        <v>4.2073893502800046E-2</v>
      </c>
      <c r="AV4" s="21">
        <v>1.0717863497618001</v>
      </c>
      <c r="AW4" s="21">
        <v>-0.51588145661570006</v>
      </c>
      <c r="AX4" s="19">
        <v>-2.5875922887381999</v>
      </c>
      <c r="AY4" s="21">
        <v>0.12889485327129979</v>
      </c>
      <c r="AZ4" s="21">
        <v>4.6057356839992285E-3</v>
      </c>
      <c r="BA4" s="21">
        <v>1.5712324543545</v>
      </c>
      <c r="BB4" s="21">
        <v>1.4662682953696999</v>
      </c>
      <c r="BC4" s="21">
        <v>-0.31324328485829983</v>
      </c>
      <c r="BD4" s="21">
        <v>0.92726769012080001</v>
      </c>
      <c r="BE4" s="21">
        <v>2.1311991840248994</v>
      </c>
      <c r="BF4" s="21">
        <v>2.1436772929344996</v>
      </c>
      <c r="BG4" s="21">
        <v>0.27921946775059975</v>
      </c>
      <c r="BH4" s="21">
        <v>1.2875672595239001</v>
      </c>
    </row>
    <row r="5" spans="1:60" x14ac:dyDescent="0.2">
      <c r="A5" s="18" t="s">
        <v>23</v>
      </c>
      <c r="B5" s="18" t="s">
        <v>121</v>
      </c>
      <c r="C5" s="19">
        <v>1.5228018141890001</v>
      </c>
      <c r="D5" s="19">
        <v>2.1472328324817993</v>
      </c>
      <c r="E5" s="19">
        <v>0.23488719473450009</v>
      </c>
      <c r="F5" s="19">
        <v>4.8520493103208997</v>
      </c>
      <c r="G5" s="19">
        <v>0.77753228818950004</v>
      </c>
      <c r="H5" s="19">
        <v>-3.7396855505100999</v>
      </c>
      <c r="I5" s="19">
        <v>-1.0225980202139</v>
      </c>
      <c r="J5" s="19">
        <v>-5.3320262327999995E-2</v>
      </c>
      <c r="K5" s="19">
        <v>0.16486349410649989</v>
      </c>
      <c r="L5" s="19">
        <v>-0.21994931319530001</v>
      </c>
      <c r="M5" s="19">
        <v>-0.9847972680114</v>
      </c>
      <c r="N5" s="19">
        <v>-3.0033272460084999</v>
      </c>
      <c r="O5" s="19">
        <v>1.9402038196269</v>
      </c>
      <c r="P5" s="19">
        <v>-0.6860491441651001</v>
      </c>
      <c r="Q5" s="19">
        <v>-1.841984536552</v>
      </c>
      <c r="R5" s="19">
        <v>-3.6125966909915999</v>
      </c>
      <c r="S5" s="19">
        <v>-0.36450777554530001</v>
      </c>
      <c r="T5" s="19">
        <v>0.4551474113454001</v>
      </c>
      <c r="U5" s="19">
        <v>-2.6033321524275999</v>
      </c>
      <c r="V5" s="19">
        <v>-1.9878795791555002</v>
      </c>
      <c r="W5" s="19">
        <v>-0.20211788465280001</v>
      </c>
      <c r="X5" s="19">
        <v>-0.85325984595510007</v>
      </c>
      <c r="Y5" s="19">
        <v>0.22949592068120006</v>
      </c>
      <c r="Z5" s="19">
        <v>-2.0200020819045998</v>
      </c>
      <c r="AA5" s="19">
        <v>0.76054671479479996</v>
      </c>
      <c r="AB5" s="19">
        <v>-0.1419360679069</v>
      </c>
      <c r="AC5" s="19">
        <v>-0.22406561026569999</v>
      </c>
      <c r="AD5" s="19">
        <v>-1.7641795581946</v>
      </c>
      <c r="AE5" s="19">
        <v>0.22521299905069991</v>
      </c>
      <c r="AF5" s="19">
        <v>-8.754331340320004E-2</v>
      </c>
      <c r="AG5" s="19">
        <v>-2.1823924600737001</v>
      </c>
      <c r="AH5" s="19">
        <v>-2.7887262666339003</v>
      </c>
      <c r="AI5" s="19">
        <v>-1.8421453001968999</v>
      </c>
      <c r="AJ5" s="19">
        <v>-2.3936877861672996</v>
      </c>
      <c r="AK5" s="19">
        <v>-2.1729633529224004</v>
      </c>
      <c r="AL5" s="19">
        <v>-1.5519136898337</v>
      </c>
      <c r="AM5" s="19">
        <v>0.77321044093680003</v>
      </c>
      <c r="AN5" s="21">
        <v>1.2144788403472999</v>
      </c>
      <c r="AO5" s="21">
        <v>-1.1491452478929001</v>
      </c>
      <c r="AP5" s="21">
        <v>0.22829289893439988</v>
      </c>
      <c r="AQ5" s="21">
        <v>-0.6703474782090999</v>
      </c>
      <c r="AR5" s="21">
        <v>0.32042340046489998</v>
      </c>
      <c r="AS5" s="21">
        <v>-0.44905427814589993</v>
      </c>
      <c r="AT5" s="21">
        <v>-0.73773522476059994</v>
      </c>
      <c r="AU5" s="21">
        <v>0.99754060870530004</v>
      </c>
      <c r="AV5" s="21">
        <v>-0.51965612632879998</v>
      </c>
      <c r="AW5" s="21">
        <v>0.40240236962609993</v>
      </c>
      <c r="AX5" s="19">
        <v>1.1427619082453</v>
      </c>
      <c r="AY5" s="21">
        <v>1.0538633654800037E-2</v>
      </c>
      <c r="AZ5" s="21">
        <v>0.72228853569840012</v>
      </c>
      <c r="BA5" s="21">
        <v>-2.3588681493001</v>
      </c>
      <c r="BB5" s="21">
        <v>-1.3206128545962001</v>
      </c>
      <c r="BC5" s="21">
        <v>1.5526897570283</v>
      </c>
      <c r="BD5" s="21">
        <v>1.0636918677431</v>
      </c>
      <c r="BE5" s="21">
        <v>-0.78163915518859994</v>
      </c>
      <c r="BF5" s="21">
        <v>-2.4071598229356002</v>
      </c>
      <c r="BG5" s="21">
        <v>3.3968650752536003</v>
      </c>
      <c r="BH5" s="21">
        <v>-8.8695373245800055E-2</v>
      </c>
    </row>
    <row r="6" spans="1:60" x14ac:dyDescent="0.2">
      <c r="A6" s="18" t="s">
        <v>24</v>
      </c>
      <c r="B6" s="18" t="s">
        <v>122</v>
      </c>
      <c r="C6" s="19">
        <v>1.2797469369385999</v>
      </c>
      <c r="D6" s="19">
        <v>-0.5805409496820999</v>
      </c>
      <c r="E6" s="19">
        <v>1.0234118005944002</v>
      </c>
      <c r="F6" s="19">
        <v>-7.5561126561399988E-2</v>
      </c>
      <c r="G6" s="19">
        <v>-0.33873175171460002</v>
      </c>
      <c r="H6" s="19">
        <v>1.0959554400791001</v>
      </c>
      <c r="I6" s="19">
        <v>-0.18262354152889998</v>
      </c>
      <c r="J6" s="19">
        <v>0.86898276067369995</v>
      </c>
      <c r="K6" s="19">
        <v>-0.25554403703200002</v>
      </c>
      <c r="L6" s="19">
        <v>0.54618757350800018</v>
      </c>
      <c r="M6" s="19">
        <v>-3.0579255445100002E-2</v>
      </c>
      <c r="N6" s="19">
        <v>1.3980225321700004E-2</v>
      </c>
      <c r="O6" s="19">
        <v>-0.29125197426639998</v>
      </c>
      <c r="P6" s="19">
        <v>-0.6145090055975001</v>
      </c>
      <c r="Q6" s="19">
        <v>-0.8972450204161001</v>
      </c>
      <c r="R6" s="19">
        <v>1.0234599257318</v>
      </c>
      <c r="S6" s="19">
        <v>-0.1606373382338</v>
      </c>
      <c r="T6" s="19">
        <v>-0.60539434043649998</v>
      </c>
      <c r="U6" s="19">
        <v>-1.2370965704964001</v>
      </c>
      <c r="V6" s="19">
        <v>-8.413958893459994E-2</v>
      </c>
      <c r="W6" s="19">
        <v>0.85904510489859986</v>
      </c>
      <c r="X6" s="19">
        <v>-0.31630387476549998</v>
      </c>
      <c r="Y6" s="19">
        <v>-0.93206477569289992</v>
      </c>
      <c r="Z6" s="19">
        <v>-2.6738020723000005E-2</v>
      </c>
      <c r="AA6" s="19">
        <v>0.1389250279067</v>
      </c>
      <c r="AB6" s="19">
        <v>-0.2256716786938</v>
      </c>
      <c r="AC6" s="19">
        <v>-0.5499324241929</v>
      </c>
      <c r="AD6" s="19">
        <v>-0.98844344068550005</v>
      </c>
      <c r="AE6" s="19">
        <v>2.4704841941699984E-2</v>
      </c>
      <c r="AF6" s="19">
        <v>-0.66383268996519995</v>
      </c>
      <c r="AG6" s="19">
        <v>-0.9808379629313001</v>
      </c>
      <c r="AH6" s="19">
        <v>-0.37313761940240009</v>
      </c>
      <c r="AI6" s="19">
        <v>0.15559370524520005</v>
      </c>
      <c r="AJ6" s="19">
        <v>-0.46426536946430003</v>
      </c>
      <c r="AK6" s="19">
        <v>-1.4159393495635999</v>
      </c>
      <c r="AL6" s="19">
        <v>0.2399683772916</v>
      </c>
      <c r="AM6" s="19">
        <v>-0.87742167035499996</v>
      </c>
      <c r="AN6" s="21">
        <v>-0.92013289699550005</v>
      </c>
      <c r="AO6" s="21">
        <v>-0.29342743055909998</v>
      </c>
      <c r="AP6" s="21">
        <v>-0.1962564598996</v>
      </c>
      <c r="AQ6" s="21">
        <v>-0.75750660615390009</v>
      </c>
      <c r="AR6" s="21">
        <v>0.44340087741940004</v>
      </c>
      <c r="AS6" s="21">
        <v>-0.65913751773989993</v>
      </c>
      <c r="AT6" s="21">
        <v>0.40634251846939989</v>
      </c>
      <c r="AU6" s="21">
        <v>-1.2439939211489</v>
      </c>
      <c r="AV6" s="21">
        <v>-0.57879885948179999</v>
      </c>
      <c r="AW6" s="21">
        <v>0.2444653717153</v>
      </c>
      <c r="AX6" s="19">
        <v>0.62413520253489996</v>
      </c>
      <c r="AY6" s="21">
        <v>-0.49323560499760005</v>
      </c>
      <c r="AZ6" s="21">
        <v>0.50458600165820011</v>
      </c>
      <c r="BA6" s="21">
        <v>0.34863545368020005</v>
      </c>
      <c r="BB6" s="21">
        <v>0.60927319881210007</v>
      </c>
      <c r="BC6" s="21">
        <v>-0.50248969860360004</v>
      </c>
      <c r="BD6" s="21">
        <v>0.29632491710770009</v>
      </c>
      <c r="BE6" s="21">
        <v>-0.34180954830670007</v>
      </c>
      <c r="BF6" s="21">
        <v>0.36523514169220006</v>
      </c>
      <c r="BG6" s="21">
        <v>0.55991935432850004</v>
      </c>
      <c r="BH6" s="21">
        <v>0.27853671446329997</v>
      </c>
    </row>
    <row r="7" spans="1:60" x14ac:dyDescent="0.2">
      <c r="AN7" s="21"/>
      <c r="AO7" s="21"/>
      <c r="BF7" s="21"/>
    </row>
    <row r="9" spans="1:60" x14ac:dyDescent="0.2">
      <c r="AP9" s="21"/>
      <c r="AQ9" s="21"/>
    </row>
    <row r="10" spans="1:60" ht="21" x14ac:dyDescent="0.35">
      <c r="AP10" s="21"/>
      <c r="AQ10" s="21"/>
      <c r="BC10" s="46"/>
    </row>
    <row r="11" spans="1:60" x14ac:dyDescent="0.2">
      <c r="AP11" s="21"/>
      <c r="AQ11" s="21"/>
    </row>
    <row r="12" spans="1:60" x14ac:dyDescent="0.2">
      <c r="AP12" s="21"/>
      <c r="AQ12" s="21"/>
    </row>
    <row r="13" spans="1:60" x14ac:dyDescent="0.2">
      <c r="AP13" s="21"/>
      <c r="AQ13" s="21"/>
    </row>
    <row r="14" spans="1:60" x14ac:dyDescent="0.2">
      <c r="AQ14" s="21"/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unka29">
    <tabColor theme="9" tint="-0.499984740745262"/>
  </sheetPr>
  <dimension ref="A1:BH17"/>
  <sheetViews>
    <sheetView showGridLines="0" zoomScaleNormal="100" workbookViewId="0">
      <pane xSplit="2" ySplit="2" topLeftCell="BA3" activePane="bottomRight" state="frozen"/>
      <selection pane="topRight" activeCell="C1" sqref="C1"/>
      <selection pane="bottomLeft" activeCell="A3" sqref="A3"/>
      <selection pane="bottomRight" activeCell="BE15" sqref="BE15"/>
    </sheetView>
  </sheetViews>
  <sheetFormatPr defaultColWidth="9.140625" defaultRowHeight="12" x14ac:dyDescent="0.2"/>
  <cols>
    <col min="1" max="1" width="23.140625" style="18" bestFit="1" customWidth="1"/>
    <col min="2" max="2" width="15.140625" style="18" customWidth="1"/>
    <col min="3" max="16384" width="9.140625" style="18"/>
  </cols>
  <sheetData>
    <row r="1" spans="1:60" x14ac:dyDescent="0.2">
      <c r="C1" s="23" t="str">
        <f>'1. adat'!F1</f>
        <v>2008. I.</v>
      </c>
      <c r="D1" s="23" t="str">
        <f>'1. adat'!G1</f>
        <v>II.</v>
      </c>
      <c r="E1" s="23" t="str">
        <f>'1. adat'!H1</f>
        <v>III.</v>
      </c>
      <c r="F1" s="23" t="str">
        <f>'1. adat'!I1</f>
        <v>IV.</v>
      </c>
      <c r="G1" s="23" t="str">
        <f>'1. adat'!J1</f>
        <v>2009. I.</v>
      </c>
      <c r="H1" s="23" t="str">
        <f>'1. adat'!K1</f>
        <v>II.</v>
      </c>
      <c r="I1" s="23" t="str">
        <f>'1. adat'!L1</f>
        <v>III.</v>
      </c>
      <c r="J1" s="23" t="str">
        <f>'1. adat'!M1</f>
        <v>IV.</v>
      </c>
      <c r="K1" s="23" t="str">
        <f>'1. adat'!N1</f>
        <v>2010. I.</v>
      </c>
      <c r="L1" s="23" t="str">
        <f>'1. adat'!O1</f>
        <v>II.</v>
      </c>
      <c r="M1" s="23" t="str">
        <f>'1. adat'!P1</f>
        <v>III.</v>
      </c>
      <c r="N1" s="23" t="str">
        <f>'1. adat'!Q1</f>
        <v>IV.</v>
      </c>
      <c r="O1" s="23" t="str">
        <f>'1. adat'!R1</f>
        <v>2011. I.</v>
      </c>
      <c r="P1" s="23" t="str">
        <f>'1. adat'!S1</f>
        <v>II.</v>
      </c>
      <c r="Q1" s="23" t="str">
        <f>'1. adat'!T1</f>
        <v>III.</v>
      </c>
      <c r="R1" s="23" t="str">
        <f>'1. adat'!U1</f>
        <v>IV.</v>
      </c>
      <c r="S1" s="23" t="str">
        <f>'1. adat'!V1</f>
        <v>2012. I.</v>
      </c>
      <c r="T1" s="23" t="str">
        <f>'1. adat'!W1</f>
        <v>II.</v>
      </c>
      <c r="U1" s="23" t="str">
        <f>'1. adat'!X1</f>
        <v>III.</v>
      </c>
      <c r="V1" s="23" t="str">
        <f>'1. adat'!Y1</f>
        <v>IV.</v>
      </c>
      <c r="W1" s="23" t="str">
        <f>'1. adat'!Z1</f>
        <v>2013. I.</v>
      </c>
      <c r="X1" s="23" t="str">
        <f>'1. adat'!AA1</f>
        <v>II.</v>
      </c>
      <c r="Y1" s="23" t="str">
        <f>'1. adat'!AB1</f>
        <v>III.</v>
      </c>
      <c r="Z1" s="23" t="str">
        <f>'1. adat'!AC1</f>
        <v>IV.</v>
      </c>
      <c r="AA1" s="23" t="str">
        <f>'1. adat'!AD1</f>
        <v>2014. I.</v>
      </c>
      <c r="AB1" s="23" t="str">
        <f>'1. adat'!AE1</f>
        <v>II.</v>
      </c>
      <c r="AC1" s="23" t="str">
        <f>'1. adat'!AF1</f>
        <v>III.</v>
      </c>
      <c r="AD1" s="23" t="str">
        <f>'1. adat'!AG1</f>
        <v>IV.</v>
      </c>
      <c r="AE1" s="23" t="str">
        <f>'1. adat'!AH1</f>
        <v>2015. I.</v>
      </c>
      <c r="AF1" s="23" t="str">
        <f>'1. adat'!AI1</f>
        <v>II.</v>
      </c>
      <c r="AG1" s="23" t="str">
        <f>'1. adat'!AJ1</f>
        <v>III.</v>
      </c>
      <c r="AH1" s="23" t="str">
        <f>'1. adat'!AK1</f>
        <v>IV.</v>
      </c>
      <c r="AI1" s="23" t="str">
        <f>'1. adat'!AL1</f>
        <v>2016. I.</v>
      </c>
      <c r="AJ1" s="23" t="str">
        <f>'1. adat'!AM1</f>
        <v>II.</v>
      </c>
      <c r="AK1" s="23" t="str">
        <f>'1. adat'!AN1</f>
        <v>III.</v>
      </c>
      <c r="AL1" s="23" t="str">
        <f>'1. adat'!AO1</f>
        <v>IV.</v>
      </c>
      <c r="AM1" s="23" t="str">
        <f>'1. adat'!AP1</f>
        <v>2017. I.</v>
      </c>
      <c r="AN1" s="23" t="str">
        <f>'1. adat'!AQ1</f>
        <v>II.</v>
      </c>
      <c r="AO1" s="23" t="str">
        <f>'1. adat'!AR1</f>
        <v>III.</v>
      </c>
      <c r="AP1" s="23" t="str">
        <f>'1. adat'!AS1</f>
        <v>IV.</v>
      </c>
      <c r="AQ1" s="23" t="str">
        <f>'1. adat'!AT1</f>
        <v>2018. I.</v>
      </c>
      <c r="AR1" s="23" t="str">
        <f>'1. adat'!AU1</f>
        <v>II.</v>
      </c>
      <c r="AS1" s="23" t="str">
        <f>'1. adat'!AV1</f>
        <v>III.</v>
      </c>
      <c r="AT1" s="23" t="str">
        <f>'1. adat'!AW1</f>
        <v>IV.</v>
      </c>
      <c r="AU1" s="23" t="str">
        <f>'1. adat'!AX1</f>
        <v>2019. I.</v>
      </c>
      <c r="AV1" s="23" t="str">
        <f>'1. adat'!AY1</f>
        <v>II.</v>
      </c>
      <c r="AW1" s="23" t="str">
        <f>'1. adat'!AZ1</f>
        <v>III.</v>
      </c>
      <c r="AX1" s="23" t="str">
        <f>'1. adat'!BA1</f>
        <v>IV.</v>
      </c>
      <c r="AY1" s="23" t="str">
        <f>'1. adat'!BB1</f>
        <v>2020. I.</v>
      </c>
      <c r="AZ1" s="23" t="str">
        <f>'1. adat'!BC1</f>
        <v>II.</v>
      </c>
      <c r="BA1" s="23" t="str">
        <f>'1. adat'!BD1</f>
        <v>III.</v>
      </c>
      <c r="BB1" s="23" t="str">
        <f>'1. adat'!BE1</f>
        <v>IV.</v>
      </c>
      <c r="BC1" s="23" t="str">
        <f>'1. adat'!BF1</f>
        <v>2021. I.</v>
      </c>
      <c r="BD1" s="23" t="str">
        <f>'1. adat'!BG1</f>
        <v>II.</v>
      </c>
      <c r="BE1" s="23" t="str">
        <f>'1. adat'!BH1</f>
        <v>III.</v>
      </c>
      <c r="BF1" s="23" t="str">
        <f>'1. adat'!BI1</f>
        <v>IV.</v>
      </c>
      <c r="BG1" s="23" t="str">
        <f>'1. adat'!BJ1</f>
        <v>2022. I.</v>
      </c>
      <c r="BH1" s="23" t="str">
        <f>'1. adat'!BK1</f>
        <v>II.</v>
      </c>
    </row>
    <row r="2" spans="1:60" x14ac:dyDescent="0.2">
      <c r="C2" s="23" t="str">
        <f>'1. adat'!F2</f>
        <v>2008 Q1</v>
      </c>
      <c r="D2" s="23" t="str">
        <f>'1. adat'!G2</f>
        <v>Q2</v>
      </c>
      <c r="E2" s="23" t="str">
        <f>'1. adat'!H2</f>
        <v>Q3</v>
      </c>
      <c r="F2" s="23" t="str">
        <f>'1. adat'!I2</f>
        <v>Q4</v>
      </c>
      <c r="G2" s="23" t="str">
        <f>'1. adat'!J2</f>
        <v>2009 Q1</v>
      </c>
      <c r="H2" s="23" t="str">
        <f>'1. adat'!K2</f>
        <v>Q2</v>
      </c>
      <c r="I2" s="23" t="str">
        <f>'1. adat'!L2</f>
        <v>Q3</v>
      </c>
      <c r="J2" s="23" t="str">
        <f>'1. adat'!M2</f>
        <v>Q4</v>
      </c>
      <c r="K2" s="23" t="str">
        <f>'1. adat'!N2</f>
        <v>2010 Q1</v>
      </c>
      <c r="L2" s="23" t="str">
        <f>'1. adat'!O2</f>
        <v>Q2</v>
      </c>
      <c r="M2" s="23" t="str">
        <f>'1. adat'!P2</f>
        <v>Q3</v>
      </c>
      <c r="N2" s="23" t="str">
        <f>'1. adat'!Q2</f>
        <v>Q4</v>
      </c>
      <c r="O2" s="23" t="str">
        <f>'1. adat'!R2</f>
        <v>2011 Q1</v>
      </c>
      <c r="P2" s="23" t="str">
        <f>'1. adat'!S2</f>
        <v>Q2</v>
      </c>
      <c r="Q2" s="23" t="str">
        <f>'1. adat'!T2</f>
        <v>Q3</v>
      </c>
      <c r="R2" s="23" t="str">
        <f>'1. adat'!U2</f>
        <v>Q4</v>
      </c>
      <c r="S2" s="23" t="str">
        <f>'1. adat'!V2</f>
        <v>2012 Q1</v>
      </c>
      <c r="T2" s="23" t="str">
        <f>'1. adat'!W2</f>
        <v>Q2</v>
      </c>
      <c r="U2" s="23" t="str">
        <f>'1. adat'!X2</f>
        <v>Q3</v>
      </c>
      <c r="V2" s="23" t="str">
        <f>'1. adat'!Y2</f>
        <v>Q4</v>
      </c>
      <c r="W2" s="23" t="str">
        <f>'1. adat'!Z2</f>
        <v>2013 Q1</v>
      </c>
      <c r="X2" s="23" t="str">
        <f>'1. adat'!AA2</f>
        <v>Q2</v>
      </c>
      <c r="Y2" s="23" t="str">
        <f>'1. adat'!AB2</f>
        <v>Q3</v>
      </c>
      <c r="Z2" s="23" t="str">
        <f>'1. adat'!AC2</f>
        <v>Q4</v>
      </c>
      <c r="AA2" s="23" t="str">
        <f>'1. adat'!AD2</f>
        <v>2014 Q1</v>
      </c>
      <c r="AB2" s="23" t="str">
        <f>'1. adat'!AE2</f>
        <v>Q2</v>
      </c>
      <c r="AC2" s="23" t="str">
        <f>'1. adat'!AF2</f>
        <v>Q3</v>
      </c>
      <c r="AD2" s="23" t="str">
        <f>'1. adat'!AG2</f>
        <v>Q4</v>
      </c>
      <c r="AE2" s="23" t="str">
        <f>'1. adat'!AH2</f>
        <v>2015 Q1</v>
      </c>
      <c r="AF2" s="23" t="str">
        <f>'1. adat'!AI2</f>
        <v>Q2</v>
      </c>
      <c r="AG2" s="23" t="str">
        <f>'1. adat'!AJ2</f>
        <v>Q3</v>
      </c>
      <c r="AH2" s="23" t="str">
        <f>'1. adat'!AK2</f>
        <v>Q4</v>
      </c>
      <c r="AI2" s="23" t="str">
        <f>'1. adat'!AL2</f>
        <v>2016 Q1</v>
      </c>
      <c r="AJ2" s="23" t="str">
        <f>'1. adat'!AM2</f>
        <v>Q2</v>
      </c>
      <c r="AK2" s="23" t="str">
        <f>'1. adat'!AN2</f>
        <v>Q3</v>
      </c>
      <c r="AL2" s="23" t="str">
        <f>'1. adat'!AO2</f>
        <v>Q4</v>
      </c>
      <c r="AM2" s="23" t="str">
        <f>'1. adat'!AP2</f>
        <v>2017 Q1</v>
      </c>
      <c r="AN2" s="23" t="str">
        <f>'1. adat'!AQ2</f>
        <v>Q2</v>
      </c>
      <c r="AO2" s="23" t="str">
        <f>'1. adat'!AR2</f>
        <v>Q3</v>
      </c>
      <c r="AP2" s="23" t="str">
        <f>'1. adat'!AS2</f>
        <v>Q4</v>
      </c>
      <c r="AQ2" s="23" t="str">
        <f>'1. adat'!AT2</f>
        <v>2018 Q1</v>
      </c>
      <c r="AR2" s="23" t="str">
        <f>'1. adat'!AU2</f>
        <v>Q2</v>
      </c>
      <c r="AS2" s="23" t="str">
        <f>'1. adat'!AV2</f>
        <v>Q3</v>
      </c>
      <c r="AT2" s="23" t="str">
        <f>'1. adat'!AW2</f>
        <v>Q4</v>
      </c>
      <c r="AU2" s="23" t="str">
        <f>'1. adat'!AX2</f>
        <v>2019 Q1</v>
      </c>
      <c r="AV2" s="23" t="str">
        <f>'1. adat'!AY2</f>
        <v>Q2</v>
      </c>
      <c r="AW2" s="23" t="str">
        <f>'1. adat'!AZ2</f>
        <v>Q3</v>
      </c>
      <c r="AX2" s="23" t="str">
        <f>'1. adat'!BA2</f>
        <v>Q4</v>
      </c>
      <c r="AY2" s="23" t="str">
        <f>'1. adat'!BB2</f>
        <v>2020 Q1</v>
      </c>
      <c r="AZ2" s="23" t="str">
        <f>'1. adat'!BC2</f>
        <v>Q2</v>
      </c>
      <c r="BA2" s="23" t="str">
        <f>'1. adat'!BD2</f>
        <v>Q3</v>
      </c>
      <c r="BB2" s="23" t="str">
        <f>'1. adat'!BE2</f>
        <v>Q4</v>
      </c>
      <c r="BC2" s="23" t="str">
        <f>'1. adat'!BF2</f>
        <v>2021 Q1</v>
      </c>
      <c r="BD2" s="23" t="str">
        <f>'1. adat'!BG2</f>
        <v>Q2</v>
      </c>
      <c r="BE2" s="23" t="str">
        <f>'1. adat'!BH2</f>
        <v>Q3</v>
      </c>
      <c r="BF2" s="23" t="str">
        <f>'1. adat'!BI2</f>
        <v>Q4</v>
      </c>
      <c r="BG2" s="23" t="str">
        <f>'1. adat'!BJ2</f>
        <v>2022 Q1</v>
      </c>
      <c r="BH2" s="23" t="str">
        <f>'1. adat'!BK2</f>
        <v>Q2</v>
      </c>
    </row>
    <row r="3" spans="1:60" x14ac:dyDescent="0.2">
      <c r="A3" s="18" t="s">
        <v>25</v>
      </c>
      <c r="B3" s="18" t="s">
        <v>123</v>
      </c>
      <c r="C3" s="19">
        <v>0</v>
      </c>
      <c r="D3" s="19">
        <v>3.1323686969831996</v>
      </c>
      <c r="E3" s="19">
        <v>5.4558252868143997</v>
      </c>
      <c r="F3" s="19">
        <v>8.0249235206946992</v>
      </c>
      <c r="G3" s="19">
        <v>8.6634731695804987</v>
      </c>
      <c r="H3" s="19">
        <v>5.8620555179966987</v>
      </c>
      <c r="I3" s="19">
        <v>3.9400074219701988</v>
      </c>
      <c r="J3" s="19">
        <v>3.993110854127099</v>
      </c>
      <c r="K3" s="19">
        <v>3.9610240100286989</v>
      </c>
      <c r="L3" s="19">
        <v>3.6113626782404991</v>
      </c>
      <c r="M3" s="19">
        <v>2.7609228249488993</v>
      </c>
      <c r="N3" s="19">
        <v>-1.1862998918887007</v>
      </c>
      <c r="O3" s="19">
        <v>0.34625798250439943</v>
      </c>
      <c r="P3" s="19">
        <v>-0.85856437784970052</v>
      </c>
      <c r="Q3" s="19">
        <v>-2.5225731614174007</v>
      </c>
      <c r="R3" s="19">
        <v>-6.3495614106839007</v>
      </c>
      <c r="S3" s="19">
        <v>-6.9555443546008009</v>
      </c>
      <c r="T3" s="19">
        <v>-8.1269750336557003</v>
      </c>
      <c r="U3" s="19">
        <v>-10.763673335447001</v>
      </c>
      <c r="V3" s="19">
        <v>-13.314059534169701</v>
      </c>
      <c r="W3" s="19">
        <v>-13.084824448808501</v>
      </c>
      <c r="X3" s="19">
        <v>-14.655487070750201</v>
      </c>
      <c r="Y3" s="19">
        <v>-15.007324462886702</v>
      </c>
      <c r="Z3" s="19">
        <v>-17.000324823154802</v>
      </c>
      <c r="AA3" s="19">
        <v>-16.579342878283502</v>
      </c>
      <c r="AB3" s="19">
        <v>-17.751994223954203</v>
      </c>
      <c r="AC3" s="19">
        <v>-17.952404220350601</v>
      </c>
      <c r="AD3" s="19">
        <v>-18.446081483302603</v>
      </c>
      <c r="AE3" s="19">
        <v>-18.112865646103803</v>
      </c>
      <c r="AF3" s="19">
        <v>-17.713458688957502</v>
      </c>
      <c r="AG3" s="19">
        <v>-19.895240437502302</v>
      </c>
      <c r="AH3" s="19">
        <v>-20.439845327879802</v>
      </c>
      <c r="AI3" s="19">
        <v>-20.396306811972501</v>
      </c>
      <c r="AJ3" s="19">
        <v>-20.114803622546702</v>
      </c>
      <c r="AK3" s="19">
        <v>-20.977118401223102</v>
      </c>
      <c r="AL3" s="19">
        <v>-21.700005795205602</v>
      </c>
      <c r="AM3" s="19">
        <v>-19.989993222073803</v>
      </c>
      <c r="AN3" s="19">
        <v>-18.423622941519202</v>
      </c>
      <c r="AO3" s="19">
        <v>-18.241184635875801</v>
      </c>
      <c r="AP3" s="19">
        <v>-19.066677879016602</v>
      </c>
      <c r="AQ3" s="19">
        <v>-18.865906015446903</v>
      </c>
      <c r="AR3" s="19">
        <v>-18.950813357271304</v>
      </c>
      <c r="AS3" s="19">
        <v>-18.510616194998203</v>
      </c>
      <c r="AT3" s="19">
        <v>-19.406798442715903</v>
      </c>
      <c r="AU3" s="19">
        <v>-18.653901411643702</v>
      </c>
      <c r="AV3" s="19">
        <v>-19.183192157329003</v>
      </c>
      <c r="AW3" s="19">
        <v>-17.540156738417803</v>
      </c>
      <c r="AX3" s="19">
        <v>-17.984743468025304</v>
      </c>
      <c r="AY3" s="19">
        <v>-17.355349438567405</v>
      </c>
      <c r="AZ3" s="19">
        <v>-17.633821702868804</v>
      </c>
      <c r="BA3" s="19">
        <v>-18.886198493453403</v>
      </c>
      <c r="BB3" s="19">
        <v>-21.012980851297304</v>
      </c>
      <c r="BC3" s="19">
        <v>-19.855647653065805</v>
      </c>
      <c r="BD3" s="19">
        <v>-18.865381811199406</v>
      </c>
      <c r="BE3" s="19">
        <v>-19.618592689795804</v>
      </c>
      <c r="BF3" s="19">
        <v>-20.408685711446505</v>
      </c>
      <c r="BG3" s="19">
        <v>-15.495227527987504</v>
      </c>
      <c r="BH3" s="19">
        <v>-15.868625729347704</v>
      </c>
    </row>
    <row r="4" spans="1:60" x14ac:dyDescent="0.2">
      <c r="A4" s="18" t="s">
        <v>26</v>
      </c>
      <c r="B4" s="18" t="s">
        <v>124</v>
      </c>
      <c r="C4" s="19">
        <v>0</v>
      </c>
      <c r="D4" s="19">
        <v>0.98513586450140012</v>
      </c>
      <c r="E4" s="19">
        <v>3.0737052595981007</v>
      </c>
      <c r="F4" s="19">
        <v>0.7907541831575009</v>
      </c>
      <c r="G4" s="19">
        <v>0.65177154385380087</v>
      </c>
      <c r="H4" s="19">
        <v>1.5900394427801008</v>
      </c>
      <c r="I4" s="19">
        <v>0.69058936696750084</v>
      </c>
      <c r="J4" s="19">
        <v>0.79701306145240081</v>
      </c>
      <c r="K4" s="19">
        <v>0.60006272324750087</v>
      </c>
      <c r="L4" s="19">
        <v>0.47035070465460083</v>
      </c>
      <c r="M4" s="19">
        <v>0.60470811937440083</v>
      </c>
      <c r="N4" s="19">
        <v>-0.33918735145469914</v>
      </c>
      <c r="O4" s="19">
        <v>-0.74683329668849918</v>
      </c>
      <c r="P4" s="19">
        <v>-1.2656065128774991</v>
      </c>
      <c r="Q4" s="19">
        <v>-1.0876307598931991</v>
      </c>
      <c r="R4" s="19">
        <v>-1.3020223181680992</v>
      </c>
      <c r="S4" s="19">
        <v>-1.5434974865396993</v>
      </c>
      <c r="T4" s="19">
        <v>-3.1700755769399995</v>
      </c>
      <c r="U4" s="19">
        <v>-3.2034417263036996</v>
      </c>
      <c r="V4" s="19">
        <v>-3.7659483458708998</v>
      </c>
      <c r="W4" s="19">
        <v>-3.3345953758568996</v>
      </c>
      <c r="X4" s="19">
        <v>-4.0519981518434998</v>
      </c>
      <c r="Y4" s="19">
        <v>-4.6333314646612003</v>
      </c>
      <c r="Z4" s="19">
        <v>-4.6063297430247001</v>
      </c>
      <c r="AA4" s="19">
        <v>-4.9458945129482004</v>
      </c>
      <c r="AB4" s="19">
        <v>-5.9766097907120006</v>
      </c>
      <c r="AC4" s="19">
        <v>-5.9529541768427006</v>
      </c>
      <c r="AD4" s="19">
        <v>-4.6824518816001008</v>
      </c>
      <c r="AE4" s="19">
        <v>-4.5744490434520007</v>
      </c>
      <c r="AF4" s="19">
        <v>-4.0874987729025003</v>
      </c>
      <c r="AG4" s="19">
        <v>-4.0868880613736005</v>
      </c>
      <c r="AH4" s="19">
        <v>-1.8427666851172004</v>
      </c>
      <c r="AI4" s="19">
        <v>4.2917130986999341E-2</v>
      </c>
      <c r="AJ4" s="19">
        <v>2.7181081065800994</v>
      </c>
      <c r="AK4" s="19">
        <v>4.0287566808260991</v>
      </c>
      <c r="AL4" s="19">
        <v>4.8577829766772993</v>
      </c>
      <c r="AM4" s="19">
        <v>5.7945851088722993</v>
      </c>
      <c r="AN4" s="19">
        <v>6.1464765490795994</v>
      </c>
      <c r="AO4" s="19">
        <v>7.478060102615899</v>
      </c>
      <c r="AP4" s="19">
        <v>6.4242739605406989</v>
      </c>
      <c r="AQ4" s="19">
        <v>7.295393302319499</v>
      </c>
      <c r="AR4" s="19">
        <v>6.8900625600301986</v>
      </c>
      <c r="AS4" s="19">
        <v>7.7793140004491983</v>
      </c>
      <c r="AT4" s="19">
        <v>7.6208669774920983</v>
      </c>
      <c r="AU4" s="19">
        <v>7.3762233998589979</v>
      </c>
      <c r="AV4" s="19">
        <v>7.3665887805024983</v>
      </c>
      <c r="AW4" s="19">
        <v>8.6072218297875978</v>
      </c>
      <c r="AX4" s="19">
        <v>7.0198731919347974</v>
      </c>
      <c r="AY4" s="19">
        <v>7.6387285877378979</v>
      </c>
      <c r="AZ4" s="19">
        <v>6.6379677877380976</v>
      </c>
      <c r="BA4" s="19">
        <v>7.7444591464535977</v>
      </c>
      <c r="BB4" s="19">
        <v>6.9382896432058976</v>
      </c>
      <c r="BC4" s="19">
        <v>6.542933084409098</v>
      </c>
      <c r="BD4" s="19">
        <v>6.4695070585323977</v>
      </c>
      <c r="BE4" s="19">
        <v>6.4979353351245974</v>
      </c>
      <c r="BF4" s="19">
        <v>8.1150021364094975</v>
      </c>
      <c r="BG4" s="19">
        <v>9.631595244614898</v>
      </c>
      <c r="BH4" s="19">
        <v>9.3468924165004985</v>
      </c>
    </row>
    <row r="5" spans="1:60" x14ac:dyDescent="0.2">
      <c r="A5" s="18" t="s">
        <v>27</v>
      </c>
      <c r="B5" s="18" t="s">
        <v>125</v>
      </c>
      <c r="C5" s="19">
        <v>0</v>
      </c>
      <c r="D5" s="19">
        <f t="shared" ref="D5:AB5" si="0">+D3-D4</f>
        <v>2.1472328324817997</v>
      </c>
      <c r="E5" s="19">
        <f t="shared" si="0"/>
        <v>2.382120027216299</v>
      </c>
      <c r="F5" s="19">
        <f t="shared" si="0"/>
        <v>7.2341693375371978</v>
      </c>
      <c r="G5" s="19">
        <f t="shared" si="0"/>
        <v>8.0117016257266975</v>
      </c>
      <c r="H5" s="19">
        <f t="shared" si="0"/>
        <v>4.2720160752165981</v>
      </c>
      <c r="I5" s="19">
        <f t="shared" si="0"/>
        <v>3.2494180550026979</v>
      </c>
      <c r="J5" s="19">
        <f t="shared" si="0"/>
        <v>3.1960977926746983</v>
      </c>
      <c r="K5" s="19">
        <f t="shared" si="0"/>
        <v>3.360961286781198</v>
      </c>
      <c r="L5" s="19">
        <f t="shared" si="0"/>
        <v>3.1410119735858983</v>
      </c>
      <c r="M5" s="19">
        <f t="shared" si="0"/>
        <v>2.1562147055744987</v>
      </c>
      <c r="N5" s="19">
        <f t="shared" si="0"/>
        <v>-0.84711254043400153</v>
      </c>
      <c r="O5" s="19">
        <f t="shared" si="0"/>
        <v>1.0930912791928986</v>
      </c>
      <c r="P5" s="19">
        <f t="shared" si="0"/>
        <v>0.40704213502779862</v>
      </c>
      <c r="Q5" s="19">
        <f t="shared" si="0"/>
        <v>-1.4349424015242016</v>
      </c>
      <c r="R5" s="19">
        <f t="shared" si="0"/>
        <v>-5.0475390925158017</v>
      </c>
      <c r="S5" s="19">
        <f t="shared" si="0"/>
        <v>-5.4120468680611014</v>
      </c>
      <c r="T5" s="19">
        <f t="shared" si="0"/>
        <v>-4.9568994567157008</v>
      </c>
      <c r="U5" s="19">
        <f t="shared" si="0"/>
        <v>-7.5602316091433011</v>
      </c>
      <c r="V5" s="19">
        <f t="shared" si="0"/>
        <v>-9.548111188298801</v>
      </c>
      <c r="W5" s="19">
        <f t="shared" si="0"/>
        <v>-9.7502290729516012</v>
      </c>
      <c r="X5" s="19">
        <f t="shared" si="0"/>
        <v>-10.603488918906702</v>
      </c>
      <c r="Y5" s="19">
        <f t="shared" si="0"/>
        <v>-10.373992998225502</v>
      </c>
      <c r="Z5" s="19">
        <f t="shared" si="0"/>
        <v>-12.393995080130102</v>
      </c>
      <c r="AA5" s="19">
        <f>+AA3-AA4</f>
        <v>-11.633448365335301</v>
      </c>
      <c r="AB5" s="19">
        <f t="shared" si="0"/>
        <v>-11.775384433242202</v>
      </c>
      <c r="AC5" s="19">
        <f t="shared" ref="AC5:BA5" si="1">+AC3-AC4</f>
        <v>-11.999450043507901</v>
      </c>
      <c r="AD5" s="19">
        <f t="shared" si="1"/>
        <v>-13.763629601702501</v>
      </c>
      <c r="AE5" s="19">
        <f t="shared" si="1"/>
        <v>-13.538416602651802</v>
      </c>
      <c r="AF5" s="19">
        <f t="shared" si="1"/>
        <v>-13.625959916055002</v>
      </c>
      <c r="AG5" s="19">
        <f t="shared" si="1"/>
        <v>-15.808352376128703</v>
      </c>
      <c r="AH5" s="19">
        <f t="shared" si="1"/>
        <v>-18.5970786427626</v>
      </c>
      <c r="AI5" s="19">
        <f t="shared" si="1"/>
        <v>-20.439223942959501</v>
      </c>
      <c r="AJ5" s="19">
        <f t="shared" si="1"/>
        <v>-22.832911729126803</v>
      </c>
      <c r="AK5" s="19">
        <f t="shared" si="1"/>
        <v>-25.005875082049201</v>
      </c>
      <c r="AL5" s="19">
        <f t="shared" si="1"/>
        <v>-26.557788771882901</v>
      </c>
      <c r="AM5" s="19">
        <f t="shared" si="1"/>
        <v>-25.784578330946104</v>
      </c>
      <c r="AN5" s="19">
        <f t="shared" si="1"/>
        <v>-24.5700994905988</v>
      </c>
      <c r="AO5" s="19">
        <f t="shared" si="1"/>
        <v>-25.7192447384917</v>
      </c>
      <c r="AP5" s="19">
        <f t="shared" si="1"/>
        <v>-25.490951839557301</v>
      </c>
      <c r="AQ5" s="19">
        <f t="shared" si="1"/>
        <v>-26.161299317766403</v>
      </c>
      <c r="AR5" s="19">
        <f t="shared" si="1"/>
        <v>-25.840875917301503</v>
      </c>
      <c r="AS5" s="19">
        <f t="shared" si="1"/>
        <v>-26.289930195447401</v>
      </c>
      <c r="AT5" s="19">
        <f t="shared" si="1"/>
        <v>-27.027665420208002</v>
      </c>
      <c r="AU5" s="19">
        <f t="shared" si="1"/>
        <v>-26.030124811502699</v>
      </c>
      <c r="AV5" s="19">
        <f t="shared" si="1"/>
        <v>-26.5497809378315</v>
      </c>
      <c r="AW5" s="19">
        <f t="shared" si="1"/>
        <v>-26.147378568205401</v>
      </c>
      <c r="AX5" s="19">
        <f t="shared" si="1"/>
        <v>-25.004616659960099</v>
      </c>
      <c r="AY5" s="19">
        <f t="shared" si="1"/>
        <v>-24.994078026305303</v>
      </c>
      <c r="AZ5" s="19">
        <f t="shared" si="1"/>
        <v>-24.271789490606903</v>
      </c>
      <c r="BA5" s="19">
        <f t="shared" si="1"/>
        <v>-26.630657639907</v>
      </c>
      <c r="BB5" s="19">
        <f t="shared" ref="BB5:BH5" si="2">+BB3-BB4</f>
        <v>-27.951270494503202</v>
      </c>
      <c r="BC5" s="19">
        <f t="shared" si="2"/>
        <v>-26.398580737474902</v>
      </c>
      <c r="BD5" s="19">
        <f t="shared" si="2"/>
        <v>-25.334888869731802</v>
      </c>
      <c r="BE5" s="19">
        <f t="shared" si="2"/>
        <v>-26.116528024920402</v>
      </c>
      <c r="BF5" s="19">
        <f t="shared" si="2"/>
        <v>-28.523687847856003</v>
      </c>
      <c r="BG5" s="19">
        <f t="shared" si="2"/>
        <v>-25.126822772602402</v>
      </c>
      <c r="BH5" s="19">
        <f t="shared" si="2"/>
        <v>-25.215518145848201</v>
      </c>
    </row>
    <row r="8" spans="1:60" x14ac:dyDescent="0.2"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</row>
    <row r="9" spans="1:60" x14ac:dyDescent="0.2"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</row>
    <row r="10" spans="1:60" x14ac:dyDescent="0.2"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</row>
    <row r="11" spans="1:60" x14ac:dyDescent="0.2"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45"/>
      <c r="BE11" s="20"/>
      <c r="BF11" s="20"/>
      <c r="BG11" s="20"/>
      <c r="BH11" s="20"/>
    </row>
    <row r="12" spans="1:60" x14ac:dyDescent="0.2"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45"/>
      <c r="BE12" s="20"/>
      <c r="BF12" s="20"/>
      <c r="BG12" s="20"/>
      <c r="BH12" s="20"/>
    </row>
    <row r="13" spans="1:60" x14ac:dyDescent="0.2"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</row>
    <row r="14" spans="1:60" x14ac:dyDescent="0.2">
      <c r="AR14" s="20"/>
    </row>
    <row r="15" spans="1:60" x14ac:dyDescent="0.2">
      <c r="AR15" s="20"/>
      <c r="AZ15" s="19"/>
    </row>
    <row r="16" spans="1:60" x14ac:dyDescent="0.2">
      <c r="AZ16" s="19"/>
    </row>
    <row r="17" spans="52:52" x14ac:dyDescent="0.2">
      <c r="AZ17" s="19"/>
    </row>
  </sheetData>
  <phoneticPr fontId="32" type="noConversion"/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unka32">
    <tabColor theme="9" tint="-0.499984740745262"/>
  </sheetPr>
  <dimension ref="A1:BH20"/>
  <sheetViews>
    <sheetView showGridLines="0" zoomScaleNormal="100" workbookViewId="0">
      <pane xSplit="2" ySplit="2" topLeftCell="BF3" activePane="bottomRight" state="frozen"/>
      <selection activeCell="AT17" sqref="AT17"/>
      <selection pane="topRight" activeCell="AT17" sqref="AT17"/>
      <selection pane="bottomLeft" activeCell="AT17" sqref="AT17"/>
      <selection pane="bottomRight" activeCell="BG16" sqref="BG16"/>
    </sheetView>
  </sheetViews>
  <sheetFormatPr defaultColWidth="9.140625" defaultRowHeight="12" x14ac:dyDescent="0.2"/>
  <cols>
    <col min="1" max="1" width="37.7109375" style="18" bestFit="1" customWidth="1"/>
    <col min="2" max="2" width="13.7109375" style="18" bestFit="1" customWidth="1"/>
    <col min="3" max="31" width="9.140625" style="18"/>
    <col min="32" max="32" width="8.7109375" style="18" customWidth="1"/>
    <col min="33" max="37" width="9.140625" style="18"/>
    <col min="38" max="38" width="9.140625" style="1"/>
    <col min="39" max="16384" width="9.140625" style="18"/>
  </cols>
  <sheetData>
    <row r="1" spans="1:60" x14ac:dyDescent="0.2">
      <c r="C1" s="18" t="str">
        <f>'1. adat'!F1</f>
        <v>2008. I.</v>
      </c>
      <c r="D1" s="18" t="str">
        <f>'1. adat'!G1</f>
        <v>II.</v>
      </c>
      <c r="E1" s="18" t="str">
        <f>'1. adat'!H1</f>
        <v>III.</v>
      </c>
      <c r="F1" s="18" t="str">
        <f>'1. adat'!I1</f>
        <v>IV.</v>
      </c>
      <c r="G1" s="18" t="str">
        <f>'1. adat'!J1</f>
        <v>2009. I.</v>
      </c>
      <c r="H1" s="18" t="str">
        <f>'1. adat'!K1</f>
        <v>II.</v>
      </c>
      <c r="I1" s="18" t="str">
        <f>'1. adat'!L1</f>
        <v>III.</v>
      </c>
      <c r="J1" s="18" t="str">
        <f>'1. adat'!M1</f>
        <v>IV.</v>
      </c>
      <c r="K1" s="18" t="str">
        <f>'1. adat'!N1</f>
        <v>2010. I.</v>
      </c>
      <c r="L1" s="18" t="str">
        <f>'1. adat'!O1</f>
        <v>II.</v>
      </c>
      <c r="M1" s="18" t="str">
        <f>'1. adat'!P1</f>
        <v>III.</v>
      </c>
      <c r="N1" s="18" t="str">
        <f>'1. adat'!Q1</f>
        <v>IV.</v>
      </c>
      <c r="O1" s="18" t="str">
        <f>'1. adat'!R1</f>
        <v>2011. I.</v>
      </c>
      <c r="P1" s="18" t="str">
        <f>'1. adat'!S1</f>
        <v>II.</v>
      </c>
      <c r="Q1" s="18" t="str">
        <f>'1. adat'!T1</f>
        <v>III.</v>
      </c>
      <c r="R1" s="18" t="str">
        <f>'1. adat'!U1</f>
        <v>IV.</v>
      </c>
      <c r="S1" s="18" t="str">
        <f>'1. adat'!V1</f>
        <v>2012. I.</v>
      </c>
      <c r="T1" s="18" t="str">
        <f>'1. adat'!W1</f>
        <v>II.</v>
      </c>
      <c r="U1" s="18" t="str">
        <f>'1. adat'!X1</f>
        <v>III.</v>
      </c>
      <c r="V1" s="18" t="str">
        <f>'1. adat'!Y1</f>
        <v>IV.</v>
      </c>
      <c r="W1" s="18" t="str">
        <f>'1. adat'!Z1</f>
        <v>2013. I.</v>
      </c>
      <c r="X1" s="18" t="str">
        <f>'1. adat'!AA1</f>
        <v>II.</v>
      </c>
      <c r="Y1" s="18" t="str">
        <f>'1. adat'!AB1</f>
        <v>III.</v>
      </c>
      <c r="Z1" s="18" t="str">
        <f>'1. adat'!AC1</f>
        <v>IV.</v>
      </c>
      <c r="AA1" s="18" t="str">
        <f>'1. adat'!AD1</f>
        <v>2014. I.</v>
      </c>
      <c r="AB1" s="18" t="str">
        <f>'1. adat'!AE1</f>
        <v>II.</v>
      </c>
      <c r="AC1" s="18" t="str">
        <f>'1. adat'!AF1</f>
        <v>III.</v>
      </c>
      <c r="AD1" s="18" t="str">
        <f>'1. adat'!AG1</f>
        <v>IV.</v>
      </c>
      <c r="AE1" s="18" t="str">
        <f>'1. adat'!AH1</f>
        <v>2015. I.</v>
      </c>
      <c r="AF1" s="18" t="str">
        <f>'1. adat'!AI1</f>
        <v>II.</v>
      </c>
      <c r="AG1" s="18" t="str">
        <f>'1. adat'!AJ1</f>
        <v>III.</v>
      </c>
      <c r="AH1" s="18" t="str">
        <f>'1. adat'!AK1</f>
        <v>IV.</v>
      </c>
      <c r="AI1" s="18" t="str">
        <f>'1. adat'!AL1</f>
        <v>2016. I.</v>
      </c>
      <c r="AJ1" s="18" t="str">
        <f>'1. adat'!AM1</f>
        <v>II.</v>
      </c>
      <c r="AK1" s="18" t="str">
        <f>'1. adat'!AN1</f>
        <v>III.</v>
      </c>
      <c r="AL1" s="18" t="str">
        <f>'1. adat'!AO1</f>
        <v>IV.</v>
      </c>
      <c r="AM1" s="18" t="str">
        <f>'1. adat'!AP1</f>
        <v>2017. I.</v>
      </c>
      <c r="AN1" s="18" t="str">
        <f>'1. adat'!AQ1</f>
        <v>II.</v>
      </c>
      <c r="AO1" s="18" t="str">
        <f>'1. adat'!AR1</f>
        <v>III.</v>
      </c>
      <c r="AP1" s="18" t="str">
        <f>'1. adat'!AS1</f>
        <v>IV.</v>
      </c>
      <c r="AQ1" s="18" t="str">
        <f>'1. adat'!AT1</f>
        <v>2018. I.</v>
      </c>
      <c r="AR1" s="18" t="str">
        <f>'1. adat'!AU1</f>
        <v>II.</v>
      </c>
      <c r="AS1" s="18" t="str">
        <f>'1. adat'!AV1</f>
        <v>III.</v>
      </c>
      <c r="AT1" s="18" t="str">
        <f>'1. adat'!AW1</f>
        <v>IV.</v>
      </c>
      <c r="AU1" s="18" t="str">
        <f>'1. adat'!AX1</f>
        <v>2019. I.</v>
      </c>
      <c r="AV1" s="18" t="str">
        <f>'1. adat'!AY1</f>
        <v>II.</v>
      </c>
      <c r="AW1" s="18" t="str">
        <f>'1. adat'!AZ1</f>
        <v>III.</v>
      </c>
      <c r="AX1" s="18" t="str">
        <f>'1. adat'!BA1</f>
        <v>IV.</v>
      </c>
      <c r="AY1" s="18" t="str">
        <f>'1. adat'!BB1</f>
        <v>2020. I.</v>
      </c>
      <c r="AZ1" s="18" t="str">
        <f>'1. adat'!BC1</f>
        <v>II.</v>
      </c>
      <c r="BA1" s="18" t="str">
        <f>'1. adat'!BD1</f>
        <v>III.</v>
      </c>
      <c r="BB1" s="18" t="str">
        <f>'1. adat'!BE1</f>
        <v>IV.</v>
      </c>
      <c r="BC1" s="18" t="str">
        <f>'1. adat'!BF1</f>
        <v>2021. I.</v>
      </c>
      <c r="BD1" s="18" t="str">
        <f>'1. adat'!BG1</f>
        <v>II.</v>
      </c>
      <c r="BE1" s="18" t="str">
        <f>'1. adat'!BH1</f>
        <v>III.</v>
      </c>
      <c r="BF1" s="18" t="str">
        <f>'1. adat'!BI1</f>
        <v>IV.</v>
      </c>
      <c r="BG1" s="18" t="str">
        <f>'1. adat'!BJ1</f>
        <v>2022. I.</v>
      </c>
      <c r="BH1" s="18" t="str">
        <f>'1. adat'!BK1</f>
        <v>II.</v>
      </c>
    </row>
    <row r="2" spans="1:60" x14ac:dyDescent="0.2">
      <c r="C2" s="18" t="str">
        <f>'1. adat'!F2</f>
        <v>2008 Q1</v>
      </c>
      <c r="D2" s="18" t="str">
        <f>'1. adat'!G2</f>
        <v>Q2</v>
      </c>
      <c r="E2" s="18" t="str">
        <f>'1. adat'!H2</f>
        <v>Q3</v>
      </c>
      <c r="F2" s="18" t="str">
        <f>'1. adat'!I2</f>
        <v>Q4</v>
      </c>
      <c r="G2" s="18" t="str">
        <f>'1. adat'!J2</f>
        <v>2009 Q1</v>
      </c>
      <c r="H2" s="18" t="str">
        <f>'1. adat'!K2</f>
        <v>Q2</v>
      </c>
      <c r="I2" s="18" t="str">
        <f>'1. adat'!L2</f>
        <v>Q3</v>
      </c>
      <c r="J2" s="18" t="str">
        <f>'1. adat'!M2</f>
        <v>Q4</v>
      </c>
      <c r="K2" s="18" t="str">
        <f>'1. adat'!N2</f>
        <v>2010 Q1</v>
      </c>
      <c r="L2" s="18" t="str">
        <f>'1. adat'!O2</f>
        <v>Q2</v>
      </c>
      <c r="M2" s="18" t="str">
        <f>'1. adat'!P2</f>
        <v>Q3</v>
      </c>
      <c r="N2" s="18" t="str">
        <f>'1. adat'!Q2</f>
        <v>Q4</v>
      </c>
      <c r="O2" s="18" t="str">
        <f>'1. adat'!R2</f>
        <v>2011 Q1</v>
      </c>
      <c r="P2" s="18" t="str">
        <f>'1. adat'!S2</f>
        <v>Q2</v>
      </c>
      <c r="Q2" s="18" t="str">
        <f>'1. adat'!T2</f>
        <v>Q3</v>
      </c>
      <c r="R2" s="18" t="str">
        <f>'1. adat'!U2</f>
        <v>Q4</v>
      </c>
      <c r="S2" s="18" t="str">
        <f>'1. adat'!V2</f>
        <v>2012 Q1</v>
      </c>
      <c r="T2" s="18" t="str">
        <f>'1. adat'!W2</f>
        <v>Q2</v>
      </c>
      <c r="U2" s="18" t="str">
        <f>'1. adat'!X2</f>
        <v>Q3</v>
      </c>
      <c r="V2" s="18" t="str">
        <f>'1. adat'!Y2</f>
        <v>Q4</v>
      </c>
      <c r="W2" s="18" t="str">
        <f>'1. adat'!Z2</f>
        <v>2013 Q1</v>
      </c>
      <c r="X2" s="18" t="str">
        <f>'1. adat'!AA2</f>
        <v>Q2</v>
      </c>
      <c r="Y2" s="18" t="str">
        <f>'1. adat'!AB2</f>
        <v>Q3</v>
      </c>
      <c r="Z2" s="18" t="str">
        <f>'1. adat'!AC2</f>
        <v>Q4</v>
      </c>
      <c r="AA2" s="18" t="str">
        <f>'1. adat'!AD2</f>
        <v>2014 Q1</v>
      </c>
      <c r="AB2" s="18" t="str">
        <f>'1. adat'!AE2</f>
        <v>Q2</v>
      </c>
      <c r="AC2" s="18" t="str">
        <f>'1. adat'!AF2</f>
        <v>Q3</v>
      </c>
      <c r="AD2" s="18" t="str">
        <f>'1. adat'!AG2</f>
        <v>Q4</v>
      </c>
      <c r="AE2" s="18" t="str">
        <f>'1. adat'!AH2</f>
        <v>2015 Q1</v>
      </c>
      <c r="AF2" s="18" t="str">
        <f>'1. adat'!AI2</f>
        <v>Q2</v>
      </c>
      <c r="AG2" s="18" t="str">
        <f>'1. adat'!AJ2</f>
        <v>Q3</v>
      </c>
      <c r="AH2" s="18" t="str">
        <f>'1. adat'!AK2</f>
        <v>Q4</v>
      </c>
      <c r="AI2" s="18" t="str">
        <f>'1. adat'!AL2</f>
        <v>2016 Q1</v>
      </c>
      <c r="AJ2" s="18" t="str">
        <f>'1. adat'!AM2</f>
        <v>Q2</v>
      </c>
      <c r="AK2" s="18" t="str">
        <f>'1. adat'!AN2</f>
        <v>Q3</v>
      </c>
      <c r="AL2" s="18" t="str">
        <f>'1. adat'!AO2</f>
        <v>Q4</v>
      </c>
      <c r="AM2" s="18" t="str">
        <f>'1. adat'!AP2</f>
        <v>2017 Q1</v>
      </c>
      <c r="AN2" s="18" t="str">
        <f>'1. adat'!AQ2</f>
        <v>Q2</v>
      </c>
      <c r="AO2" s="18" t="str">
        <f>'1. adat'!AR2</f>
        <v>Q3</v>
      </c>
      <c r="AP2" s="18" t="str">
        <f>'1. adat'!AS2</f>
        <v>Q4</v>
      </c>
      <c r="AQ2" s="18" t="str">
        <f>'1. adat'!AT2</f>
        <v>2018 Q1</v>
      </c>
      <c r="AR2" s="18" t="str">
        <f>'1. adat'!AU2</f>
        <v>Q2</v>
      </c>
      <c r="AS2" s="18" t="str">
        <f>'1. adat'!AV2</f>
        <v>Q3</v>
      </c>
      <c r="AT2" s="18" t="str">
        <f>'1. adat'!AW2</f>
        <v>Q4</v>
      </c>
      <c r="AU2" s="18" t="str">
        <f>'1. adat'!AX2</f>
        <v>2019 Q1</v>
      </c>
      <c r="AV2" s="18" t="str">
        <f>'1. adat'!AY2</f>
        <v>Q2</v>
      </c>
      <c r="AW2" s="18" t="str">
        <f>'1. adat'!AZ2</f>
        <v>Q3</v>
      </c>
      <c r="AX2" s="18" t="str">
        <f>'1. adat'!BA2</f>
        <v>Q4</v>
      </c>
      <c r="AY2" s="18" t="str">
        <f>'1. adat'!BB2</f>
        <v>2020 Q1</v>
      </c>
      <c r="AZ2" s="18" t="str">
        <f>'1. adat'!BC2</f>
        <v>Q2</v>
      </c>
      <c r="BA2" s="18" t="str">
        <f>'1. adat'!BD2</f>
        <v>Q3</v>
      </c>
      <c r="BB2" s="18" t="str">
        <f>'1. adat'!BE2</f>
        <v>Q4</v>
      </c>
      <c r="BC2" s="18" t="str">
        <f>'1. adat'!BF2</f>
        <v>2021 Q1</v>
      </c>
      <c r="BD2" s="18" t="str">
        <f>'1. adat'!BG2</f>
        <v>Q2</v>
      </c>
      <c r="BE2" s="18" t="str">
        <f>'1. adat'!BH2</f>
        <v>Q3</v>
      </c>
      <c r="BF2" s="18" t="str">
        <f>'1. adat'!BI2</f>
        <v>Q4</v>
      </c>
      <c r="BG2" s="18" t="str">
        <f>'1. adat'!BJ2</f>
        <v>2022 Q1</v>
      </c>
      <c r="BH2" s="18" t="str">
        <f>'1. adat'!BK2</f>
        <v>Q2</v>
      </c>
    </row>
    <row r="3" spans="1:60" x14ac:dyDescent="0.2">
      <c r="A3" s="18" t="s">
        <v>90</v>
      </c>
      <c r="AL3" s="18"/>
      <c r="AP3" s="21"/>
      <c r="AQ3" s="21"/>
      <c r="AR3" s="21"/>
      <c r="AS3" s="21"/>
      <c r="AT3" s="21"/>
      <c r="AU3" s="21"/>
      <c r="AW3" s="21"/>
      <c r="AY3" s="21"/>
      <c r="BA3" s="21"/>
      <c r="BB3" s="21"/>
      <c r="BC3" s="21"/>
    </row>
    <row r="4" spans="1:60" x14ac:dyDescent="0.2">
      <c r="A4" s="18" t="s">
        <v>70</v>
      </c>
      <c r="B4" s="18" t="s">
        <v>126</v>
      </c>
      <c r="C4" s="18">
        <v>0</v>
      </c>
      <c r="D4" s="21">
        <v>-0.47888012456869999</v>
      </c>
      <c r="E4" s="21">
        <v>0.68954374732379997</v>
      </c>
      <c r="F4" s="21">
        <v>-1.6452806751429987</v>
      </c>
      <c r="G4" s="21">
        <v>-0.35071914895069867</v>
      </c>
      <c r="H4" s="21">
        <v>0.81200718366750113</v>
      </c>
      <c r="I4" s="21">
        <v>1.5763366271852015</v>
      </c>
      <c r="J4" s="21">
        <v>0.2365736866212016</v>
      </c>
      <c r="K4" s="21">
        <v>0.39170039954170166</v>
      </c>
      <c r="L4" s="21">
        <v>-0.38489655545709789</v>
      </c>
      <c r="M4" s="21">
        <v>0.76304179052630194</v>
      </c>
      <c r="N4" s="21">
        <v>2.1112143148436022</v>
      </c>
      <c r="O4" s="21">
        <v>0.78793026786410181</v>
      </c>
      <c r="P4" s="21">
        <v>1.8226575763844015</v>
      </c>
      <c r="Q4" s="21">
        <v>3.7265518595831013</v>
      </c>
      <c r="R4" s="21">
        <v>4.3543153430828019</v>
      </c>
      <c r="S4" s="21">
        <v>4.5263481307090023</v>
      </c>
      <c r="T4" s="21">
        <v>2.9138854018740021</v>
      </c>
      <c r="U4" s="21">
        <v>3.4823887398709017</v>
      </c>
      <c r="V4" s="21">
        <v>2.2502524371506016</v>
      </c>
      <c r="W4" s="21">
        <v>-0.83538476471889833</v>
      </c>
      <c r="X4" s="21">
        <v>-0.77391489165869831</v>
      </c>
      <c r="Y4" s="21">
        <v>-1.350289202457998</v>
      </c>
      <c r="Z4" s="21">
        <v>-3.0495116249494978</v>
      </c>
      <c r="AA4" s="21">
        <v>-4.8643867247693979</v>
      </c>
      <c r="AB4" s="21">
        <v>-3.8345637928683978</v>
      </c>
      <c r="AC4" s="21">
        <v>-5.2489705538623976</v>
      </c>
      <c r="AD4" s="21">
        <v>-5.9915958551442969</v>
      </c>
      <c r="AE4" s="21">
        <v>-7.1654111737422967</v>
      </c>
      <c r="AF4" s="21">
        <v>-7.7878124996306965</v>
      </c>
      <c r="AG4" s="21">
        <v>-7.3724677816416966</v>
      </c>
      <c r="AH4" s="21">
        <v>-8.2781472656122972</v>
      </c>
      <c r="AI4" s="21">
        <v>-6.8914390178381968</v>
      </c>
      <c r="AJ4" s="21">
        <v>-5.3387503801076974</v>
      </c>
      <c r="AK4" s="21">
        <v>-4.3247467625281972</v>
      </c>
      <c r="AL4" s="21">
        <v>-4.752142824742597</v>
      </c>
      <c r="AM4" s="21">
        <v>-5.0298021122262968</v>
      </c>
      <c r="AN4" s="21">
        <v>-6.6584444887268965</v>
      </c>
      <c r="AO4" s="21">
        <v>-6.1567443530144965</v>
      </c>
      <c r="AP4" s="21">
        <v>-7.7114143016071965</v>
      </c>
      <c r="AQ4" s="21">
        <v>-7.527633843419097</v>
      </c>
      <c r="AR4" s="21">
        <v>-8.9281543504814973</v>
      </c>
      <c r="AS4" s="21">
        <v>-9.3263622087750964</v>
      </c>
      <c r="AT4" s="21">
        <v>-10.370669391875696</v>
      </c>
      <c r="AU4" s="21">
        <v>-10.328595498372895</v>
      </c>
      <c r="AV4" s="21">
        <v>-9.2568091486110955</v>
      </c>
      <c r="AW4" s="21">
        <v>-9.7726906052267957</v>
      </c>
      <c r="AX4" s="21">
        <v>-12.360282893964996</v>
      </c>
      <c r="AY4" s="21">
        <v>-12.231388040693696</v>
      </c>
      <c r="AZ4" s="21">
        <v>-12.226782305009696</v>
      </c>
      <c r="BA4" s="21">
        <v>-10.655549850655195</v>
      </c>
      <c r="BB4" s="21">
        <v>-9.1892815552854952</v>
      </c>
      <c r="BC4" s="21">
        <v>-9.5025248401437956</v>
      </c>
      <c r="BD4" s="21">
        <v>-8.5752571500229955</v>
      </c>
      <c r="BE4" s="21">
        <v>-6.4440579659980957</v>
      </c>
      <c r="BF4" s="21">
        <v>-4.3003806730635965</v>
      </c>
      <c r="BG4" s="21">
        <v>-4.0211612053129961</v>
      </c>
      <c r="BH4" s="21">
        <v>-2.7335939457890963</v>
      </c>
    </row>
    <row r="5" spans="1:60" x14ac:dyDescent="0.2">
      <c r="A5" s="18" t="s">
        <v>28</v>
      </c>
      <c r="B5" s="18" t="s">
        <v>135</v>
      </c>
      <c r="C5" s="18">
        <v>0</v>
      </c>
      <c r="D5" s="21">
        <v>-0.76280749521419999</v>
      </c>
      <c r="E5" s="21">
        <v>-0.63596412178619999</v>
      </c>
      <c r="F5" s="21">
        <v>-7.2310195972741003</v>
      </c>
      <c r="G5" s="21">
        <v>-10.5254507617204</v>
      </c>
      <c r="H5" s="21">
        <v>-9.9946632963103994</v>
      </c>
      <c r="I5" s="21">
        <v>-13.721302084171599</v>
      </c>
      <c r="J5" s="21">
        <v>-13.798505844728499</v>
      </c>
      <c r="K5" s="21">
        <v>-16.708688593474101</v>
      </c>
      <c r="L5" s="21">
        <v>-17.6646610808994</v>
      </c>
      <c r="M5" s="21">
        <v>-16.517377705241699</v>
      </c>
      <c r="N5" s="21">
        <v>-16.8163690834071</v>
      </c>
      <c r="O5" s="21">
        <v>-19.236141091141899</v>
      </c>
      <c r="P5" s="21">
        <v>-20.508399000618301</v>
      </c>
      <c r="Q5" s="21">
        <v>-21.786373296309002</v>
      </c>
      <c r="R5" s="21">
        <v>-20.690012811625103</v>
      </c>
      <c r="S5" s="21">
        <v>-17.882438793910001</v>
      </c>
      <c r="T5" s="21">
        <v>-18.371964374921401</v>
      </c>
      <c r="U5" s="21">
        <v>-17.482555769344401</v>
      </c>
      <c r="V5" s="21">
        <v>-17.338749894333002</v>
      </c>
      <c r="W5" s="21">
        <v>-19.183866577531003</v>
      </c>
      <c r="X5" s="21">
        <v>-18.527588411387704</v>
      </c>
      <c r="Y5" s="21">
        <v>-15.210090953716504</v>
      </c>
      <c r="Z5" s="21">
        <v>-18.548530460694405</v>
      </c>
      <c r="AA5" s="21">
        <v>-20.964869225131306</v>
      </c>
      <c r="AB5" s="21">
        <v>-20.773740487159806</v>
      </c>
      <c r="AC5" s="21">
        <v>-20.229872734637006</v>
      </c>
      <c r="AD5" s="21">
        <v>-19.288197319716307</v>
      </c>
      <c r="AE5" s="21">
        <v>-20.512617653155008</v>
      </c>
      <c r="AF5" s="21">
        <v>-18.874892764828008</v>
      </c>
      <c r="AG5" s="21">
        <v>-16.349047639448809</v>
      </c>
      <c r="AH5" s="21">
        <v>-14.374846205465008</v>
      </c>
      <c r="AI5" s="21">
        <v>-11.571751795869808</v>
      </c>
      <c r="AJ5" s="21">
        <v>-8.2754551711882076</v>
      </c>
      <c r="AK5" s="21">
        <v>-7.2079359260456073</v>
      </c>
      <c r="AL5" s="21">
        <v>-8.2753353198115072</v>
      </c>
      <c r="AM5" s="21">
        <v>-8.2428752258044078</v>
      </c>
      <c r="AN5" s="21">
        <v>-7.9071340551335076</v>
      </c>
      <c r="AO5" s="21">
        <v>-6.9902511294271079</v>
      </c>
      <c r="AP5" s="21">
        <v>-8.3032653205930078</v>
      </c>
      <c r="AQ5" s="21">
        <v>-8.0132525057618071</v>
      </c>
      <c r="AR5" s="21">
        <v>-8.7466019954809067</v>
      </c>
      <c r="AS5" s="21">
        <v>-8.5871936204549062</v>
      </c>
      <c r="AT5" s="21">
        <v>-11.900781182262707</v>
      </c>
      <c r="AU5" s="21">
        <v>-11.588698336345706</v>
      </c>
      <c r="AV5" s="21">
        <v>-11.133934653935006</v>
      </c>
      <c r="AW5" s="21">
        <v>-11.801452668511606</v>
      </c>
      <c r="AX5" s="21">
        <v>-12.226154656126806</v>
      </c>
      <c r="AY5" s="21">
        <v>-9.3676009989408051</v>
      </c>
      <c r="AZ5" s="21">
        <v>-13.850544015033705</v>
      </c>
      <c r="BA5" s="21">
        <v>-16.251816936500006</v>
      </c>
      <c r="BB5" s="21">
        <v>-18.157063700744608</v>
      </c>
      <c r="BC5" s="21">
        <v>-16.364585267240209</v>
      </c>
      <c r="BD5" s="21">
        <v>-15.173079146459109</v>
      </c>
      <c r="BE5" s="21">
        <v>-22.423477912535709</v>
      </c>
      <c r="BF5" s="21">
        <v>-21.944911012097908</v>
      </c>
      <c r="BG5" s="21">
        <v>-20.357212074452207</v>
      </c>
      <c r="BH5" s="21">
        <v>-20.786812011013605</v>
      </c>
    </row>
    <row r="6" spans="1:60" x14ac:dyDescent="0.2">
      <c r="A6" s="18" t="s">
        <v>64</v>
      </c>
      <c r="B6" s="18" t="s">
        <v>127</v>
      </c>
      <c r="C6" s="18">
        <v>0</v>
      </c>
      <c r="D6" s="21">
        <v>-8.8480272166899993E-2</v>
      </c>
      <c r="E6" s="21">
        <v>-6.2385682262199996E-2</v>
      </c>
      <c r="F6" s="21">
        <v>-0.2126579363385</v>
      </c>
      <c r="G6" s="21">
        <v>-0.1260379084805</v>
      </c>
      <c r="H6" s="21">
        <v>8.1951691588999787E-3</v>
      </c>
      <c r="I6" s="21">
        <v>0.12759168693529999</v>
      </c>
      <c r="J6" s="21">
        <v>-0.48450443838650004</v>
      </c>
      <c r="K6" s="21">
        <v>9.5512817259299942E-2</v>
      </c>
      <c r="L6" s="21">
        <v>0.35041901695319994</v>
      </c>
      <c r="M6" s="21">
        <v>0.33274913755329993</v>
      </c>
      <c r="N6" s="21">
        <v>-0.59930827542160003</v>
      </c>
      <c r="O6" s="21">
        <v>0.1755317138489999</v>
      </c>
      <c r="P6" s="21">
        <v>2.3657507108399894E-2</v>
      </c>
      <c r="Q6" s="21">
        <v>0.21177757204649988</v>
      </c>
      <c r="R6" s="21">
        <v>-0.15071143910800011</v>
      </c>
      <c r="S6" s="21">
        <v>0.34349787624869987</v>
      </c>
      <c r="T6" s="21">
        <v>0.52533374250639986</v>
      </c>
      <c r="U6" s="21">
        <v>0.53162216755519986</v>
      </c>
      <c r="V6" s="21">
        <v>-4.0314409428600206E-2</v>
      </c>
      <c r="W6" s="21">
        <v>0.14124049081689979</v>
      </c>
      <c r="X6" s="21">
        <v>-0.17522809991230023</v>
      </c>
      <c r="Y6" s="21">
        <v>-0.30495619343290026</v>
      </c>
      <c r="Z6" s="21">
        <v>-0.57538777161060017</v>
      </c>
      <c r="AA6" s="21">
        <v>-0.69083971046060011</v>
      </c>
      <c r="AB6" s="21">
        <v>-0.1848252479682001</v>
      </c>
      <c r="AC6" s="21">
        <v>8.6222042692998824E-3</v>
      </c>
      <c r="AD6" s="21">
        <v>-6.6795234941001182E-3</v>
      </c>
      <c r="AE6" s="21">
        <v>-9.2294665241300117E-2</v>
      </c>
      <c r="AF6" s="21">
        <v>-0.13341477773860011</v>
      </c>
      <c r="AG6" s="21">
        <v>-0.47705576358640012</v>
      </c>
      <c r="AH6" s="21">
        <v>-1.9547786498984001</v>
      </c>
      <c r="AI6" s="21">
        <v>-1.9873892288786001</v>
      </c>
      <c r="AJ6" s="21">
        <v>-1.9918683159303001</v>
      </c>
      <c r="AK6" s="21">
        <v>-0.80634257863540015</v>
      </c>
      <c r="AL6" s="21">
        <v>-0.17735945898080019</v>
      </c>
      <c r="AM6" s="21">
        <v>0.44906886908479993</v>
      </c>
      <c r="AN6" s="21">
        <v>-0.73609272443699991</v>
      </c>
      <c r="AO6" s="21">
        <v>7.302878061910012E-2</v>
      </c>
      <c r="AP6" s="21">
        <v>0.65198973506330005</v>
      </c>
      <c r="AQ6" s="21">
        <v>0.43376188678750005</v>
      </c>
      <c r="AR6" s="21">
        <v>0.30663208848520007</v>
      </c>
      <c r="AS6" s="21">
        <v>-0.39691700466149993</v>
      </c>
      <c r="AT6" s="21">
        <v>0.32291841955980016</v>
      </c>
      <c r="AU6" s="21">
        <v>0.23120210933420016</v>
      </c>
      <c r="AV6" s="21">
        <v>6.5152843418900153E-2</v>
      </c>
      <c r="AW6" s="21">
        <v>-4.674525539079985E-2</v>
      </c>
      <c r="AX6" s="21">
        <v>-0.27279883145839989</v>
      </c>
      <c r="AY6" s="21">
        <v>-0.67782277314349992</v>
      </c>
      <c r="AZ6" s="21">
        <v>-1.1359961866691999</v>
      </c>
      <c r="BA6" s="21">
        <v>-1.0438324325911998</v>
      </c>
      <c r="BB6" s="21">
        <v>-1.2780509040530998</v>
      </c>
      <c r="BC6" s="21">
        <v>-1.8051017294175999</v>
      </c>
      <c r="BD6" s="21">
        <v>-1.9570621593782001</v>
      </c>
      <c r="BE6" s="21">
        <v>-1.4215810729371001</v>
      </c>
      <c r="BF6" s="21">
        <v>-2.2968776579385999</v>
      </c>
      <c r="BG6" s="21">
        <v>-3.5394802163990002</v>
      </c>
      <c r="BH6" s="21">
        <v>-3.8703965860971001</v>
      </c>
    </row>
    <row r="7" spans="1:60" x14ac:dyDescent="0.2">
      <c r="A7" s="18" t="s">
        <v>57</v>
      </c>
      <c r="C7" s="18">
        <v>0</v>
      </c>
      <c r="D7" s="21">
        <v>0.37240764281239996</v>
      </c>
      <c r="E7" s="21">
        <v>1.3878935513721997</v>
      </c>
      <c r="F7" s="21">
        <v>5.7983968584695997</v>
      </c>
      <c r="G7" s="21">
        <v>10.300769521250199</v>
      </c>
      <c r="H7" s="21">
        <v>10.798475310818999</v>
      </c>
      <c r="I7" s="21">
        <v>15.1700470244215</v>
      </c>
      <c r="J7" s="21">
        <v>14.5195839697362</v>
      </c>
      <c r="K7" s="21">
        <v>17.0048761757565</v>
      </c>
      <c r="L7" s="21">
        <v>16.929345508489099</v>
      </c>
      <c r="M7" s="21">
        <v>16.947670358214701</v>
      </c>
      <c r="N7" s="21">
        <v>19.526891673672303</v>
      </c>
      <c r="O7" s="21">
        <v>19.848539645157004</v>
      </c>
      <c r="P7" s="21">
        <v>22.309353376154306</v>
      </c>
      <c r="Q7" s="21">
        <v>25.301147583845605</v>
      </c>
      <c r="R7" s="21">
        <v>25.195039593815906</v>
      </c>
      <c r="S7" s="21">
        <v>22.066343234330308</v>
      </c>
      <c r="T7" s="21">
        <v>20.760517591089009</v>
      </c>
      <c r="U7" s="21">
        <v>20.43332389846011</v>
      </c>
      <c r="V7" s="21">
        <v>19.62931829771221</v>
      </c>
      <c r="W7" s="21">
        <v>18.20724287879521</v>
      </c>
      <c r="X7" s="21">
        <v>17.92890317644131</v>
      </c>
      <c r="Y7" s="21">
        <v>14.16475950149141</v>
      </c>
      <c r="Z7" s="21">
        <v>16.074408164155511</v>
      </c>
      <c r="AA7" s="21">
        <v>16.791323767622512</v>
      </c>
      <c r="AB7" s="21">
        <v>17.124003499059611</v>
      </c>
      <c r="AC7" s="21">
        <v>14.972281533305312</v>
      </c>
      <c r="AD7" s="21">
        <v>13.303282544866111</v>
      </c>
      <c r="AE7" s="21">
        <v>13.43950270145401</v>
      </c>
      <c r="AF7" s="21">
        <v>11.22049659973591</v>
      </c>
      <c r="AG7" s="21">
        <v>9.4536371781935102</v>
      </c>
      <c r="AH7" s="21">
        <v>8.0514791465511095</v>
      </c>
      <c r="AI7" s="21">
        <v>6.6677035637102096</v>
      </c>
      <c r="AJ7" s="21">
        <v>4.9285746638108092</v>
      </c>
      <c r="AK7" s="21">
        <v>3.6895332989528091</v>
      </c>
      <c r="AL7" s="21">
        <v>3.700553510849709</v>
      </c>
      <c r="AM7" s="21">
        <v>2.7640058012933091</v>
      </c>
      <c r="AN7" s="21">
        <v>1.984783847643609</v>
      </c>
      <c r="AO7" s="21">
        <v>0.76047955259350908</v>
      </c>
      <c r="AP7" s="21">
        <v>-6.013715927749097E-2</v>
      </c>
      <c r="AQ7" s="21">
        <v>5.1858332355209036E-2</v>
      </c>
      <c r="AR7" s="21">
        <v>-0.48818288668579107</v>
      </c>
      <c r="AS7" s="21">
        <v>-0.3422500268586911</v>
      </c>
      <c r="AT7" s="21">
        <v>1.2071949276272087</v>
      </c>
      <c r="AU7" s="21">
        <v>1.0289022854386087</v>
      </c>
      <c r="AV7" s="21">
        <v>1.8119742187050087</v>
      </c>
      <c r="AW7" s="21">
        <v>2.0755088754756086</v>
      </c>
      <c r="AX7" s="21">
        <v>0.13867215042020864</v>
      </c>
      <c r="AY7" s="21">
        <v>-2.1859627118093909</v>
      </c>
      <c r="AZ7" s="21">
        <v>2.7597594534932082</v>
      </c>
      <c r="BA7" s="21">
        <v>6.640101075236009</v>
      </c>
      <c r="BB7" s="21">
        <v>10.24583460631221</v>
      </c>
      <c r="BC7" s="21">
        <v>8.6671637133140091</v>
      </c>
      <c r="BD7" s="21">
        <v>8.5548857126143094</v>
      </c>
      <c r="BE7" s="21">
        <v>17.40100257627471</v>
      </c>
      <c r="BF7" s="21">
        <v>19.94140955377291</v>
      </c>
      <c r="BG7" s="21">
        <v>19.875532642338211</v>
      </c>
      <c r="BH7" s="21">
        <v>21.923616208121611</v>
      </c>
    </row>
    <row r="8" spans="1:60" x14ac:dyDescent="0.2">
      <c r="A8" s="18" t="s">
        <v>68</v>
      </c>
      <c r="B8" s="18" t="s">
        <v>173</v>
      </c>
      <c r="C8" s="18">
        <v>0</v>
      </c>
      <c r="D8" s="21">
        <v>1.6866690437823999</v>
      </c>
      <c r="E8" s="21">
        <v>1.7181074625430999</v>
      </c>
      <c r="F8" s="21">
        <v>1.9244907543101</v>
      </c>
      <c r="G8" s="21">
        <v>1.4300885340111</v>
      </c>
      <c r="H8" s="21">
        <v>0.83999474478780001</v>
      </c>
      <c r="I8" s="21">
        <v>1.9093266365322001</v>
      </c>
      <c r="J8" s="21">
        <v>1.9241814007034002</v>
      </c>
      <c r="K8" s="21">
        <v>3.2615325499545</v>
      </c>
      <c r="L8" s="21">
        <v>3.0252389202577001</v>
      </c>
      <c r="M8" s="21">
        <v>1.7834153740597003</v>
      </c>
      <c r="N8" s="21">
        <v>1.8836328237179003</v>
      </c>
      <c r="O8" s="21">
        <v>4.3526367898184004</v>
      </c>
      <c r="P8" s="21">
        <v>4.6893193647021008</v>
      </c>
      <c r="Q8" s="21">
        <v>4.5138505341169006</v>
      </c>
      <c r="R8" s="21">
        <v>3.4642753115259008</v>
      </c>
      <c r="S8" s="21">
        <v>3.0686766743956007</v>
      </c>
      <c r="T8" s="21">
        <v>2.8053685250681006</v>
      </c>
      <c r="U8" s="21">
        <v>2.2168674210230006</v>
      </c>
      <c r="V8" s="21">
        <v>1.7033470583384005</v>
      </c>
      <c r="W8" s="21">
        <v>2.8727266009192007</v>
      </c>
      <c r="X8" s="21">
        <v>2.4063091979719009</v>
      </c>
      <c r="Y8" s="21">
        <v>2.0474070621095009</v>
      </c>
      <c r="Z8" s="21">
        <v>4.1171096149138009</v>
      </c>
      <c r="AA8" s="21">
        <v>5.3567697969807009</v>
      </c>
      <c r="AB8" s="21">
        <v>4.6148437579886012</v>
      </c>
      <c r="AC8" s="21">
        <v>3.6541869194657011</v>
      </c>
      <c r="AD8" s="21">
        <v>3.6256494284204011</v>
      </c>
      <c r="AE8" s="21">
        <v>2.1228375409596012</v>
      </c>
      <c r="AF8" s="21">
        <v>2.007058198554601</v>
      </c>
      <c r="AG8" s="21">
        <v>1.518121369967701</v>
      </c>
      <c r="AH8" s="21">
        <v>1.0006315796787009</v>
      </c>
      <c r="AI8" s="21">
        <v>-0.25340978409859916</v>
      </c>
      <c r="AJ8" s="21">
        <v>-0.43779397125219915</v>
      </c>
      <c r="AK8" s="21">
        <v>-1.1771640350842991</v>
      </c>
      <c r="AL8" s="21">
        <v>-0.89304172765889933</v>
      </c>
      <c r="AM8" s="21">
        <v>-1.0143446015824993</v>
      </c>
      <c r="AN8" s="21">
        <v>-1.3616160677806994</v>
      </c>
      <c r="AO8" s="21">
        <v>-1.8087883084624994</v>
      </c>
      <c r="AP8" s="21">
        <v>-1.8322331773796994</v>
      </c>
      <c r="AQ8" s="21">
        <v>-2.0114198898579994</v>
      </c>
      <c r="AR8" s="21">
        <v>-2.8252823428806995</v>
      </c>
      <c r="AS8" s="21">
        <v>-2.9502067853055993</v>
      </c>
      <c r="AT8" s="21">
        <v>-2.7204494999559992</v>
      </c>
      <c r="AU8" s="21">
        <v>-3.9494364188301994</v>
      </c>
      <c r="AV8" s="21">
        <v>-4.047974932528799</v>
      </c>
      <c r="AW8" s="21">
        <v>-4.5613545242306994</v>
      </c>
      <c r="AX8" s="21">
        <v>-4.9863324626903998</v>
      </c>
      <c r="AY8" s="21">
        <v>-7.4235041261286998</v>
      </c>
      <c r="AZ8" s="21">
        <v>-4.1862957300982</v>
      </c>
      <c r="BA8" s="21">
        <v>-4.2157106103688999</v>
      </c>
      <c r="BB8" s="21">
        <v>-2.1439618639272999</v>
      </c>
      <c r="BC8" s="21">
        <v>-3.7165854875391999</v>
      </c>
      <c r="BD8" s="21">
        <v>-4.0326118463744001</v>
      </c>
      <c r="BE8" s="21">
        <v>9.0498187424199905E-2</v>
      </c>
      <c r="BF8" s="21">
        <v>-0.39060205610780002</v>
      </c>
      <c r="BG8" s="21">
        <v>-5.2493084006000057E-2</v>
      </c>
      <c r="BH8" s="21">
        <v>1.7124392260132</v>
      </c>
    </row>
    <row r="9" spans="1:60" x14ac:dyDescent="0.2">
      <c r="A9" s="18" t="s">
        <v>69</v>
      </c>
      <c r="B9" s="18" t="s">
        <v>128</v>
      </c>
      <c r="C9" s="18">
        <v>0</v>
      </c>
      <c r="D9" s="21">
        <v>-0.81608519043399996</v>
      </c>
      <c r="E9" s="21">
        <v>0.13694752261910004</v>
      </c>
      <c r="F9" s="21">
        <v>-2.9422033894828004</v>
      </c>
      <c r="G9" s="21">
        <v>-3.2459763821661003</v>
      </c>
      <c r="H9" s="21">
        <v>-4.3427093078579997</v>
      </c>
      <c r="I9" s="21">
        <v>-3.8298914571832996</v>
      </c>
      <c r="J9" s="21">
        <v>-4.5418785182269996</v>
      </c>
      <c r="K9" s="21">
        <v>-3.7860589479189999</v>
      </c>
      <c r="L9" s="21">
        <v>-4.5484809363269001</v>
      </c>
      <c r="M9" s="21">
        <v>-3.7365926066173003</v>
      </c>
      <c r="N9" s="21">
        <v>-3.2331948150649001</v>
      </c>
      <c r="O9" s="21">
        <v>-2.1864608610684</v>
      </c>
      <c r="P9" s="21">
        <v>-9.1025016678699888E-2</v>
      </c>
      <c r="Q9" s="21">
        <v>1.8142197558171003</v>
      </c>
      <c r="R9" s="21">
        <v>1.0348739789397001</v>
      </c>
      <c r="S9" s="21">
        <v>1.8113773885009001</v>
      </c>
      <c r="T9" s="21">
        <v>2.0405541181850002</v>
      </c>
      <c r="U9" s="21">
        <v>4.2608633314000004</v>
      </c>
      <c r="V9" s="21">
        <v>4.9870340328846003</v>
      </c>
      <c r="W9" s="21">
        <v>4.3289883401512004</v>
      </c>
      <c r="X9" s="21">
        <v>5.1908927702416001</v>
      </c>
      <c r="Y9" s="21">
        <v>4.6393772794779</v>
      </c>
      <c r="Z9" s="21">
        <v>4.2442785916219998</v>
      </c>
      <c r="AA9" s="21">
        <v>3.4722353908621999</v>
      </c>
      <c r="AB9" s="21">
        <v>4.3634633725854997</v>
      </c>
      <c r="AC9" s="21">
        <v>4.5080298146885998</v>
      </c>
      <c r="AD9" s="21">
        <v>4.9411636421721994</v>
      </c>
      <c r="AE9" s="21">
        <v>5.2049672841485997</v>
      </c>
      <c r="AF9" s="21">
        <v>3.3169836066162999</v>
      </c>
      <c r="AG9" s="21">
        <v>2.6809823699267996</v>
      </c>
      <c r="AH9" s="21">
        <v>2.0087635204729999</v>
      </c>
      <c r="AI9" s="21">
        <v>1.1367198977360999</v>
      </c>
      <c r="AJ9" s="21">
        <v>0.93292954058809996</v>
      </c>
      <c r="AK9" s="21">
        <v>1.5132677495406002</v>
      </c>
      <c r="AL9" s="21">
        <v>0.49298900349840014</v>
      </c>
      <c r="AM9" s="21">
        <v>0.13605219464800011</v>
      </c>
      <c r="AN9" s="21">
        <v>-0.19310121242849987</v>
      </c>
      <c r="AO9" s="21">
        <v>0.37938684227330011</v>
      </c>
      <c r="AP9" s="21">
        <v>-7.9641402259999938E-2</v>
      </c>
      <c r="AQ9" s="21">
        <v>0.63487842779879999</v>
      </c>
      <c r="AR9" s="21">
        <v>0.35875710623320001</v>
      </c>
      <c r="AS9" s="21">
        <v>0.81770231699389995</v>
      </c>
      <c r="AT9" s="21">
        <v>1.4839812100352998</v>
      </c>
      <c r="AU9" s="21">
        <v>2.0555134821922998</v>
      </c>
      <c r="AV9" s="21">
        <v>2.6121767692616999</v>
      </c>
      <c r="AW9" s="21">
        <v>2.5520683175877998</v>
      </c>
      <c r="AX9" s="21">
        <v>2.098078721741</v>
      </c>
      <c r="AY9" s="21">
        <v>1.8972381341314</v>
      </c>
      <c r="AZ9" s="21">
        <v>1.2780601350923999</v>
      </c>
      <c r="BA9" s="21">
        <v>1.8775243099151999</v>
      </c>
      <c r="BB9" s="21">
        <v>2.4482371657297999</v>
      </c>
      <c r="BC9" s="21">
        <v>2.6011358742301001</v>
      </c>
      <c r="BD9" s="21">
        <v>1.3064870814357001</v>
      </c>
      <c r="BE9" s="21">
        <v>2.0623123870866999</v>
      </c>
      <c r="BF9" s="21">
        <v>0.97955577106379987</v>
      </c>
      <c r="BG9" s="21">
        <v>1.4973711827559</v>
      </c>
      <c r="BH9" s="21">
        <v>1.2331446464756999</v>
      </c>
    </row>
    <row r="10" spans="1:60" x14ac:dyDescent="0.2">
      <c r="A10" s="18" t="s">
        <v>180</v>
      </c>
      <c r="B10" s="18" t="s">
        <v>181</v>
      </c>
      <c r="C10" s="21">
        <v>0</v>
      </c>
      <c r="D10" s="21">
        <v>-0.58665648270290005</v>
      </c>
      <c r="E10" s="21">
        <v>-0.52954711605220017</v>
      </c>
      <c r="F10" s="21">
        <v>-0.26588504269620084</v>
      </c>
      <c r="G10" s="21">
        <v>0.75051396092470057</v>
      </c>
      <c r="H10" s="21">
        <v>1.6169583658446969</v>
      </c>
      <c r="I10" s="21">
        <v>2.9718163548044969</v>
      </c>
      <c r="J10" s="21">
        <v>2.4063894716698968</v>
      </c>
      <c r="K10" s="21">
        <v>3.3785282137768973</v>
      </c>
      <c r="L10" s="21">
        <v>4.556619364308097</v>
      </c>
      <c r="M10" s="21">
        <v>4.9872095511221968</v>
      </c>
      <c r="N10" s="21">
        <v>6.0307582123942964</v>
      </c>
      <c r="O10" s="21">
        <v>3.6115082530525955</v>
      </c>
      <c r="P10" s="21">
        <v>3.4883293580358954</v>
      </c>
      <c r="Q10" s="21">
        <v>4.9384676887546961</v>
      </c>
      <c r="R10" s="21">
        <v>8.2987916870388965</v>
      </c>
      <c r="S10" s="21">
        <v>5.9031576642290968</v>
      </c>
      <c r="T10" s="21">
        <v>5.7590452006388961</v>
      </c>
      <c r="U10" s="21">
        <v>4.7679155801388964</v>
      </c>
      <c r="V10" s="21">
        <v>4.126693144857196</v>
      </c>
      <c r="W10" s="21">
        <v>3.3003488138382964</v>
      </c>
      <c r="X10" s="21">
        <v>3.235563531112096</v>
      </c>
      <c r="Y10" s="21">
        <v>2.4161093892676968</v>
      </c>
      <c r="Z10" s="21">
        <v>2.380722608805697</v>
      </c>
      <c r="AA10" s="21">
        <v>2.5145692921155969</v>
      </c>
      <c r="AB10" s="21">
        <v>3.2039615433138966</v>
      </c>
      <c r="AC10" s="21">
        <v>2.0617774262168966</v>
      </c>
      <c r="AD10" s="21">
        <v>1.9728803735759965</v>
      </c>
      <c r="AE10" s="21">
        <v>3.2624936339010966</v>
      </c>
      <c r="AF10" s="21">
        <v>3.0061304396229969</v>
      </c>
      <c r="AG10" s="21">
        <v>2.0205680975091966</v>
      </c>
      <c r="AH10" s="21">
        <v>1.5303958192975966</v>
      </c>
      <c r="AI10" s="21">
        <v>2.2400946439906968</v>
      </c>
      <c r="AJ10" s="21">
        <v>2.4406612013411966</v>
      </c>
      <c r="AK10" s="21">
        <v>2.5461774286576961</v>
      </c>
      <c r="AL10" s="21">
        <v>3.9223371988259963</v>
      </c>
      <c r="AM10" s="21">
        <v>4.0904575001091965</v>
      </c>
      <c r="AN10" s="21">
        <v>2.8024988262123971</v>
      </c>
      <c r="AO10" s="21">
        <v>2.262000222198397</v>
      </c>
      <c r="AP10" s="21">
        <v>2.5028175782220972</v>
      </c>
      <c r="AQ10" s="21">
        <v>1.8612521039984973</v>
      </c>
      <c r="AR10" s="21">
        <v>2.2840648612434973</v>
      </c>
      <c r="AS10" s="21">
        <v>1.3924278595880972</v>
      </c>
      <c r="AT10" s="21">
        <v>2.7656720599042974</v>
      </c>
      <c r="AU10" s="21">
        <v>3.153117754207297</v>
      </c>
      <c r="AV10" s="21">
        <v>3.3120156481875971</v>
      </c>
      <c r="AW10" s="21">
        <v>4.0371402495242972</v>
      </c>
      <c r="AX10" s="21">
        <v>2.7532174827077971</v>
      </c>
      <c r="AY10" s="21">
        <v>2.6615709298409973</v>
      </c>
      <c r="AZ10" s="21">
        <v>4.5310892846263959</v>
      </c>
      <c r="BA10" s="21">
        <v>7.933545365895097</v>
      </c>
      <c r="BB10" s="21">
        <v>8.6625988232531981</v>
      </c>
      <c r="BC10" s="21">
        <v>7.9766020200020984</v>
      </c>
      <c r="BD10" s="21">
        <v>9.3230387409713984</v>
      </c>
      <c r="BE10" s="21">
        <v>13.8257013516233</v>
      </c>
      <c r="BF10" s="21">
        <v>17.054668603674898</v>
      </c>
      <c r="BG10" s="21">
        <v>14.890264749985898</v>
      </c>
      <c r="BH10" s="21">
        <v>15.106726172332197</v>
      </c>
    </row>
    <row r="11" spans="1:60" x14ac:dyDescent="0.2">
      <c r="A11" s="18" t="s">
        <v>89</v>
      </c>
      <c r="B11" s="18" t="s">
        <v>129</v>
      </c>
      <c r="C11" s="18">
        <v>0</v>
      </c>
      <c r="D11" s="19">
        <v>0</v>
      </c>
      <c r="E11" s="19">
        <v>0</v>
      </c>
      <c r="F11" s="19">
        <v>6.8693366000000005</v>
      </c>
      <c r="G11" s="19">
        <v>11.2401055</v>
      </c>
      <c r="H11" s="19">
        <v>12.692426677203404</v>
      </c>
      <c r="I11" s="19">
        <v>14.246387177203404</v>
      </c>
      <c r="J11" s="19">
        <v>14.246387177203404</v>
      </c>
      <c r="K11" s="19">
        <v>14.246387177203404</v>
      </c>
      <c r="L11" s="19">
        <v>14.246387177203404</v>
      </c>
      <c r="M11" s="19">
        <v>14.246387177203404</v>
      </c>
      <c r="N11" s="19">
        <v>14.246387177203404</v>
      </c>
      <c r="O11" s="19">
        <v>14.246387177203404</v>
      </c>
      <c r="P11" s="19">
        <v>14.246387177203404</v>
      </c>
      <c r="Q11" s="19">
        <v>14.246387177203404</v>
      </c>
      <c r="R11" s="19">
        <v>12.246387177203404</v>
      </c>
      <c r="S11" s="19">
        <v>11.626629383453404</v>
      </c>
      <c r="T11" s="19">
        <v>10.680883489703403</v>
      </c>
      <c r="U11" s="19">
        <v>9.7192997334534024</v>
      </c>
      <c r="V11" s="19">
        <v>8.7719296522034025</v>
      </c>
      <c r="W11" s="19">
        <v>7.8464196147034029</v>
      </c>
      <c r="X11" s="19">
        <v>6.9209095772034033</v>
      </c>
      <c r="Y11" s="19">
        <v>4.7569095772034036</v>
      </c>
      <c r="Z11" s="19">
        <v>4.7569095772034036</v>
      </c>
      <c r="AA11" s="19">
        <v>4.7569095772034036</v>
      </c>
      <c r="AB11" s="19">
        <v>4.7569095772034036</v>
      </c>
      <c r="AC11" s="19">
        <v>4.7569095772034036</v>
      </c>
      <c r="AD11" s="19">
        <v>2.7569095772034036</v>
      </c>
      <c r="AE11" s="19">
        <v>2.7569095772034036</v>
      </c>
      <c r="AF11" s="19">
        <v>2.7569095772034036</v>
      </c>
      <c r="AG11" s="19">
        <v>2.7569095772034036</v>
      </c>
      <c r="AH11" s="19">
        <v>1.5569095772034036</v>
      </c>
      <c r="AI11" s="19">
        <v>1.5569095772034036</v>
      </c>
      <c r="AJ11" s="19">
        <v>9.0957720340356651E-4</v>
      </c>
      <c r="AK11" s="19">
        <v>9.0957720340356651E-4</v>
      </c>
      <c r="AL11" s="19">
        <v>9.0957720340356651E-4</v>
      </c>
      <c r="AM11" s="19">
        <v>9.0957720340356651E-4</v>
      </c>
      <c r="AN11" s="19">
        <v>9.0957720340356651E-4</v>
      </c>
      <c r="AO11" s="19">
        <v>9.0957720340356651E-4</v>
      </c>
      <c r="AP11" s="19">
        <v>9.0957720340356651E-4</v>
      </c>
      <c r="AQ11" s="19">
        <v>9.0957720340356651E-4</v>
      </c>
      <c r="AR11" s="19">
        <v>9.0957720340356651E-4</v>
      </c>
      <c r="AS11" s="19">
        <v>9.0957720340356651E-4</v>
      </c>
      <c r="AT11" s="19">
        <v>9.0957720340356651E-4</v>
      </c>
      <c r="AU11" s="19">
        <v>9.0957720340356651E-4</v>
      </c>
      <c r="AV11" s="19">
        <v>9.0957720340356651E-4</v>
      </c>
      <c r="AW11" s="19">
        <v>9.0957720340356651E-4</v>
      </c>
      <c r="AX11" s="19">
        <v>9.0957720340356651E-4</v>
      </c>
      <c r="AY11" s="19">
        <v>9.0957720340356651E-4</v>
      </c>
      <c r="AZ11" s="19">
        <v>9.0957720340356651E-4</v>
      </c>
      <c r="BA11" s="19">
        <v>9.0957720340356651E-4</v>
      </c>
      <c r="BB11" s="19">
        <v>9.0957720340356651E-4</v>
      </c>
      <c r="BC11" s="19">
        <v>9.0957720340356651E-4</v>
      </c>
      <c r="BD11" s="19">
        <v>9.0957720340356651E-4</v>
      </c>
      <c r="BE11" s="19">
        <v>9.0957720340356651E-4</v>
      </c>
      <c r="BF11" s="19">
        <v>9.0957720340356651E-4</v>
      </c>
      <c r="BG11" s="19">
        <v>9.0957720340356651E-4</v>
      </c>
      <c r="BH11" s="19">
        <v>9.0957720340356651E-4</v>
      </c>
    </row>
    <row r="12" spans="1:60" x14ac:dyDescent="0.2">
      <c r="AL12" s="18"/>
      <c r="AO12" s="27"/>
    </row>
    <row r="13" spans="1:60" x14ac:dyDescent="0.2">
      <c r="AL13" s="18"/>
    </row>
    <row r="15" spans="1:60" x14ac:dyDescent="0.2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1"/>
      <c r="AM15" s="1"/>
      <c r="AN15" s="1"/>
      <c r="AO15" s="11"/>
    </row>
    <row r="16" spans="1:60" x14ac:dyDescent="0.2">
      <c r="AL16" s="18"/>
      <c r="AQ16" s="21"/>
      <c r="AR16" s="21"/>
      <c r="AS16" s="21"/>
    </row>
    <row r="17" spans="38:41" x14ac:dyDescent="0.2">
      <c r="AL17" s="18"/>
    </row>
    <row r="18" spans="38:41" x14ac:dyDescent="0.2">
      <c r="AL18" s="18"/>
    </row>
    <row r="19" spans="38:41" x14ac:dyDescent="0.2">
      <c r="AL19" s="18"/>
    </row>
    <row r="20" spans="38:41" x14ac:dyDescent="0.2">
      <c r="AO20" s="21"/>
    </row>
  </sheetData>
  <phoneticPr fontId="32" type="noConversion"/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unka33">
    <tabColor theme="9" tint="-0.499984740745262"/>
  </sheetPr>
  <dimension ref="A1:X28"/>
  <sheetViews>
    <sheetView showGridLines="0" zoomScaleNormal="100" workbookViewId="0">
      <pane xSplit="2" ySplit="4" topLeftCell="T5" activePane="bottomRight" state="frozen"/>
      <selection pane="topRight" activeCell="C1" sqref="C1"/>
      <selection pane="bottomLeft" activeCell="A5" sqref="A5"/>
      <selection pane="bottomRight" activeCell="U14" sqref="U14"/>
    </sheetView>
  </sheetViews>
  <sheetFormatPr defaultColWidth="9.140625" defaultRowHeight="12" x14ac:dyDescent="0.2"/>
  <cols>
    <col min="1" max="1" width="26.7109375" style="1" customWidth="1"/>
    <col min="2" max="2" width="20.42578125" style="1" customWidth="1"/>
    <col min="3" max="17" width="9.85546875" style="1" bestFit="1" customWidth="1"/>
    <col min="18" max="18" width="10.42578125" style="1" customWidth="1"/>
    <col min="19" max="19" width="9.85546875" style="1" bestFit="1" customWidth="1"/>
    <col min="20" max="20" width="11.140625" style="1" bestFit="1" customWidth="1"/>
    <col min="21" max="21" width="9.85546875" style="1" bestFit="1" customWidth="1"/>
    <col min="22" max="22" width="9.7109375" style="1" bestFit="1" customWidth="1"/>
    <col min="23" max="24" width="9.42578125" style="1" bestFit="1" customWidth="1"/>
    <col min="25" max="31" width="9.140625" style="1"/>
    <col min="32" max="32" width="11.5703125" style="1" bestFit="1" customWidth="1"/>
    <col min="33" max="33" width="9.140625" style="1" customWidth="1"/>
    <col min="34" max="35" width="9.28515625" style="1" bestFit="1" customWidth="1"/>
    <col min="36" max="36" width="10.140625" style="1" bestFit="1" customWidth="1"/>
    <col min="37" max="37" width="9.28515625" style="1" bestFit="1" customWidth="1"/>
    <col min="38" max="38" width="9.28515625" style="1" customWidth="1"/>
    <col min="39" max="39" width="9.28515625" style="1" bestFit="1" customWidth="1"/>
    <col min="40" max="40" width="10.140625" style="1" bestFit="1" customWidth="1"/>
    <col min="41" max="16384" width="9.140625" style="1"/>
  </cols>
  <sheetData>
    <row r="1" spans="1:24" x14ac:dyDescent="0.2">
      <c r="C1" s="1">
        <f t="shared" ref="C1:M1" si="0">+YEAR(C2)</f>
        <v>2017</v>
      </c>
      <c r="D1" s="1">
        <f t="shared" si="0"/>
        <v>2017</v>
      </c>
      <c r="E1" s="1">
        <f t="shared" si="0"/>
        <v>2017</v>
      </c>
      <c r="F1" s="1">
        <f t="shared" si="0"/>
        <v>2017</v>
      </c>
      <c r="G1" s="1">
        <f t="shared" si="0"/>
        <v>2018</v>
      </c>
      <c r="H1" s="1">
        <f t="shared" si="0"/>
        <v>2018</v>
      </c>
      <c r="I1" s="1">
        <f t="shared" si="0"/>
        <v>2018</v>
      </c>
      <c r="J1" s="1">
        <f t="shared" si="0"/>
        <v>2018</v>
      </c>
      <c r="K1" s="1">
        <f t="shared" si="0"/>
        <v>2019</v>
      </c>
      <c r="L1" s="1">
        <f t="shared" si="0"/>
        <v>2019</v>
      </c>
      <c r="M1" s="1">
        <f t="shared" si="0"/>
        <v>2019</v>
      </c>
      <c r="N1" s="1">
        <v>2020</v>
      </c>
      <c r="O1" s="1">
        <v>2020</v>
      </c>
      <c r="P1" s="1">
        <v>2021</v>
      </c>
      <c r="Q1" s="1">
        <v>2021</v>
      </c>
      <c r="R1" s="1">
        <v>2021</v>
      </c>
      <c r="S1" s="1">
        <v>2021</v>
      </c>
      <c r="T1" s="1">
        <v>2021</v>
      </c>
      <c r="U1" s="1">
        <v>2021</v>
      </c>
      <c r="V1" s="1">
        <v>2021</v>
      </c>
      <c r="W1" s="1">
        <v>2022</v>
      </c>
      <c r="X1" s="1">
        <v>2023</v>
      </c>
    </row>
    <row r="2" spans="1:24" x14ac:dyDescent="0.2">
      <c r="C2" s="3">
        <v>42825</v>
      </c>
      <c r="D2" s="3">
        <v>42916</v>
      </c>
      <c r="E2" s="3">
        <v>43008</v>
      </c>
      <c r="F2" s="3">
        <v>43100</v>
      </c>
      <c r="G2" s="3">
        <v>43190</v>
      </c>
      <c r="H2" s="3">
        <v>43281</v>
      </c>
      <c r="I2" s="3">
        <v>43373</v>
      </c>
      <c r="J2" s="3">
        <v>43465</v>
      </c>
      <c r="K2" s="3">
        <v>43555</v>
      </c>
      <c r="L2" s="3">
        <v>43646</v>
      </c>
      <c r="M2" s="3">
        <v>43738</v>
      </c>
      <c r="N2" s="3">
        <v>43830</v>
      </c>
      <c r="O2" s="3">
        <v>43921</v>
      </c>
      <c r="P2" s="3">
        <v>44012</v>
      </c>
      <c r="Q2" s="3">
        <v>44104</v>
      </c>
      <c r="R2" s="3">
        <v>44196</v>
      </c>
      <c r="S2" s="3">
        <v>44286</v>
      </c>
      <c r="T2" s="3">
        <v>44377</v>
      </c>
      <c r="U2" s="3">
        <v>44469</v>
      </c>
      <c r="V2" s="3">
        <v>44561</v>
      </c>
      <c r="W2" s="3">
        <v>44651</v>
      </c>
      <c r="X2" s="3">
        <v>44742</v>
      </c>
    </row>
    <row r="3" spans="1:24" x14ac:dyDescent="0.2">
      <c r="C3" s="1" t="str">
        <f>'1. adat'!AP1</f>
        <v>2017. I.</v>
      </c>
      <c r="D3" s="1" t="str">
        <f>'1. adat'!AQ1</f>
        <v>II.</v>
      </c>
      <c r="E3" s="1" t="str">
        <f>'1. adat'!AR1</f>
        <v>III.</v>
      </c>
      <c r="F3" s="1" t="str">
        <f>'1. adat'!AS1</f>
        <v>IV.</v>
      </c>
      <c r="G3" s="1" t="str">
        <f>'1. adat'!AT1</f>
        <v>2018. I.</v>
      </c>
      <c r="H3" s="1" t="str">
        <f>'1. adat'!AU1</f>
        <v>II.</v>
      </c>
      <c r="I3" s="1" t="str">
        <f>'1. adat'!AV1</f>
        <v>III.</v>
      </c>
      <c r="J3" s="1" t="str">
        <f>'1. adat'!AW1</f>
        <v>IV.</v>
      </c>
      <c r="K3" s="1" t="str">
        <f>'1. adat'!AX1</f>
        <v>2019. I.</v>
      </c>
      <c r="L3" s="1" t="str">
        <f>'1. adat'!AY1</f>
        <v>II.</v>
      </c>
      <c r="M3" s="1" t="str">
        <f>'1. adat'!AZ1</f>
        <v>III.</v>
      </c>
      <c r="N3" s="1" t="str">
        <f>'1. adat'!BA1</f>
        <v>IV.</v>
      </c>
      <c r="O3" s="1" t="str">
        <f>'1. adat'!BB1</f>
        <v>2020. I.</v>
      </c>
      <c r="P3" s="1" t="str">
        <f>'1. adat'!BC1</f>
        <v>II.</v>
      </c>
      <c r="Q3" s="1" t="str">
        <f>'1. adat'!BD1</f>
        <v>III.</v>
      </c>
      <c r="R3" s="1" t="str">
        <f>'1. adat'!BE1</f>
        <v>IV.</v>
      </c>
      <c r="S3" s="1" t="str">
        <f>'1. adat'!BF1</f>
        <v>2021. I.</v>
      </c>
      <c r="T3" s="1" t="str">
        <f>'1. adat'!BG1</f>
        <v>II.</v>
      </c>
      <c r="U3" s="1" t="str">
        <f>'1. adat'!BH1</f>
        <v>III.</v>
      </c>
      <c r="V3" s="1" t="str">
        <f>'1. adat'!BI1</f>
        <v>IV.</v>
      </c>
      <c r="W3" s="1" t="str">
        <f>'1. adat'!BJ1</f>
        <v>2022. I.</v>
      </c>
      <c r="X3" s="1" t="str">
        <f>'1. adat'!BK1</f>
        <v>II.</v>
      </c>
    </row>
    <row r="4" spans="1:24" x14ac:dyDescent="0.2">
      <c r="C4" s="1" t="str">
        <f>'1. adat'!AP2</f>
        <v>2017 Q1</v>
      </c>
      <c r="D4" s="1" t="str">
        <f>'1. adat'!AQ2</f>
        <v>Q2</v>
      </c>
      <c r="E4" s="1" t="str">
        <f>'1. adat'!AR2</f>
        <v>Q3</v>
      </c>
      <c r="F4" s="1" t="str">
        <f>'1. adat'!AS2</f>
        <v>Q4</v>
      </c>
      <c r="G4" s="1" t="str">
        <f>'1. adat'!AT2</f>
        <v>2018 Q1</v>
      </c>
      <c r="H4" s="1" t="str">
        <f>'1. adat'!AU2</f>
        <v>Q2</v>
      </c>
      <c r="I4" s="1" t="str">
        <f>'1. adat'!AV2</f>
        <v>Q3</v>
      </c>
      <c r="J4" s="1" t="str">
        <f>'1. adat'!AW2</f>
        <v>Q4</v>
      </c>
      <c r="K4" s="1" t="str">
        <f>'1. adat'!AX2</f>
        <v>2019 Q1</v>
      </c>
      <c r="L4" s="1" t="str">
        <f>'1. adat'!AY2</f>
        <v>Q2</v>
      </c>
      <c r="M4" s="1" t="str">
        <f>'1. adat'!AZ2</f>
        <v>Q3</v>
      </c>
      <c r="N4" s="1" t="str">
        <f>'1. adat'!BA2</f>
        <v>Q4</v>
      </c>
      <c r="O4" s="1" t="str">
        <f>'1. adat'!BB2</f>
        <v>2020 Q1</v>
      </c>
      <c r="P4" s="1" t="str">
        <f>'1. adat'!BC2</f>
        <v>Q2</v>
      </c>
      <c r="Q4" s="1" t="str">
        <f>'1. adat'!BD2</f>
        <v>Q3</v>
      </c>
      <c r="R4" s="1" t="str">
        <f>'1. adat'!BE2</f>
        <v>Q4</v>
      </c>
      <c r="S4" s="1" t="str">
        <f>'1. adat'!BF2</f>
        <v>2021 Q1</v>
      </c>
      <c r="T4" s="1" t="str">
        <f>'1. adat'!BG2</f>
        <v>Q2</v>
      </c>
      <c r="U4" s="1" t="str">
        <f>'1. adat'!BH2</f>
        <v>Q3</v>
      </c>
      <c r="V4" s="1" t="str">
        <f>'1. adat'!BI2</f>
        <v>Q4</v>
      </c>
      <c r="W4" s="1" t="str">
        <f>'1. adat'!BJ2</f>
        <v>2022 Q1</v>
      </c>
      <c r="X4" s="1" t="str">
        <f>'1. adat'!BK2</f>
        <v>Q2</v>
      </c>
    </row>
    <row r="5" spans="1:24" x14ac:dyDescent="0.2">
      <c r="A5" s="34" t="s">
        <v>153</v>
      </c>
      <c r="B5" s="34" t="s">
        <v>168</v>
      </c>
      <c r="C5" s="6">
        <v>18.177092492844281</v>
      </c>
      <c r="D5" s="6">
        <v>16.436067549115972</v>
      </c>
      <c r="E5" s="6">
        <v>15.173920651799799</v>
      </c>
      <c r="F5" s="6">
        <v>13.561904307207712</v>
      </c>
      <c r="G5" s="6">
        <v>11.44225161405668</v>
      </c>
      <c r="H5" s="6">
        <v>9.8055120399105729</v>
      </c>
      <c r="I5" s="6">
        <v>9.0065374128333051</v>
      </c>
      <c r="J5" s="6">
        <v>7.9363428603457002</v>
      </c>
      <c r="K5" s="6">
        <v>7.8765241272405406</v>
      </c>
      <c r="L5" s="6">
        <v>7.6854652543440052</v>
      </c>
      <c r="M5" s="6">
        <v>7.4004006119821373</v>
      </c>
      <c r="N5" s="6">
        <v>6.865716643943971</v>
      </c>
      <c r="O5" s="6">
        <v>5.3307164526995177</v>
      </c>
      <c r="P5" s="6">
        <v>6.666384471090689</v>
      </c>
      <c r="Q5" s="6">
        <v>6.2601953513636497</v>
      </c>
      <c r="R5" s="6">
        <v>7.0505938398961412</v>
      </c>
      <c r="S5" s="6">
        <v>7.3580437265572192</v>
      </c>
      <c r="T5" s="6">
        <v>8.9052377506253411</v>
      </c>
      <c r="U5" s="6">
        <v>8.8534371090598398</v>
      </c>
      <c r="V5" s="6">
        <v>7.557142677067449</v>
      </c>
      <c r="W5" s="6">
        <v>8.5625932276259942</v>
      </c>
      <c r="X5" s="6">
        <v>7.0267964624560753</v>
      </c>
    </row>
    <row r="6" spans="1:24" x14ac:dyDescent="0.2">
      <c r="A6" s="34" t="s">
        <v>154</v>
      </c>
      <c r="B6" s="34" t="s">
        <v>155</v>
      </c>
      <c r="C6" s="6">
        <v>-0.63438525967064308</v>
      </c>
      <c r="D6" s="6">
        <v>-1.7410249437283092</v>
      </c>
      <c r="E6" s="6">
        <v>-1.2621468973161729</v>
      </c>
      <c r="F6" s="6">
        <v>-1.612016344592087</v>
      </c>
      <c r="G6" s="6">
        <v>-2.119652693151032</v>
      </c>
      <c r="H6" s="6">
        <v>-1.636739574146107</v>
      </c>
      <c r="I6" s="6">
        <v>-0.79897462707726774</v>
      </c>
      <c r="J6" s="6">
        <v>-1.0701945524876049</v>
      </c>
      <c r="K6" s="6">
        <v>-5.9818733105159616E-2</v>
      </c>
      <c r="L6" s="6">
        <v>-0.19105887289653545</v>
      </c>
      <c r="M6" s="6">
        <v>-0.2850646423618679</v>
      </c>
      <c r="N6" s="6">
        <v>-0.53468396803816631</v>
      </c>
      <c r="O6" s="6">
        <v>-1.5350001912444533</v>
      </c>
      <c r="P6" s="6">
        <v>1.3356680183911713</v>
      </c>
      <c r="Q6" s="6">
        <v>-0.40618911972703931</v>
      </c>
      <c r="R6" s="6">
        <v>0.79039848853249151</v>
      </c>
      <c r="S6" s="6">
        <v>0.30744988666107798</v>
      </c>
      <c r="T6" s="6">
        <v>1.5471940240681219</v>
      </c>
      <c r="U6" s="6">
        <v>-5.1800641565501238E-2</v>
      </c>
      <c r="V6" s="6">
        <v>-1.2962944319923908</v>
      </c>
      <c r="W6" s="6">
        <v>1.0054505505585452</v>
      </c>
      <c r="X6" s="6">
        <v>-1.5357967651699189</v>
      </c>
    </row>
    <row r="7" spans="1:24" x14ac:dyDescent="0.2">
      <c r="A7" s="34" t="s">
        <v>156</v>
      </c>
      <c r="B7" s="34" t="s">
        <v>157</v>
      </c>
      <c r="C7" s="6">
        <v>-0.32835048744670248</v>
      </c>
      <c r="D7" s="6">
        <v>-1.1188876910202505</v>
      </c>
      <c r="E7" s="6">
        <v>-0.7778659413203729</v>
      </c>
      <c r="F7" s="6">
        <v>-1.2281153674753176</v>
      </c>
      <c r="G7" s="6">
        <v>-0.97973497355448558</v>
      </c>
      <c r="H7" s="6">
        <v>-0.48910476400205372</v>
      </c>
      <c r="I7" s="6">
        <v>-1.1423691131462963</v>
      </c>
      <c r="J7" s="6">
        <v>-1.0301525284305011</v>
      </c>
      <c r="K7" s="6">
        <v>-0.15047243886827361</v>
      </c>
      <c r="L7" s="6">
        <v>-1.6708005538939474E-2</v>
      </c>
      <c r="M7" s="6">
        <v>9.9916238508192715E-2</v>
      </c>
      <c r="N7" s="6">
        <v>-0.57070600161909013</v>
      </c>
      <c r="O7" s="6">
        <v>-0.23500072600171062</v>
      </c>
      <c r="P7" s="6">
        <v>0.84904523025844147</v>
      </c>
      <c r="Q7" s="6">
        <v>-0.30752162556187335</v>
      </c>
      <c r="R7" s="6">
        <v>0.54938652029661195</v>
      </c>
      <c r="S7" s="6">
        <v>0.53296851917032106</v>
      </c>
      <c r="T7" s="6">
        <v>1.6859734243032738</v>
      </c>
      <c r="U7" s="6">
        <v>0.70359357458166727</v>
      </c>
      <c r="V7" s="6">
        <v>6.8192600337905487E-2</v>
      </c>
      <c r="W7" s="6">
        <v>2.7581830400116485</v>
      </c>
      <c r="X7" s="6">
        <v>0.92991423937355544</v>
      </c>
    </row>
    <row r="8" spans="1:24" x14ac:dyDescent="0.2">
      <c r="A8" s="34" t="s">
        <v>175</v>
      </c>
      <c r="B8" s="34" t="s">
        <v>174</v>
      </c>
      <c r="C8" s="6">
        <v>3.9645738293161217E-2</v>
      </c>
      <c r="D8" s="6">
        <v>-0.28315165641891293</v>
      </c>
      <c r="E8" s="6">
        <v>-0.10470682258538577</v>
      </c>
      <c r="F8" s="6">
        <v>-5.5797250137181245E-2</v>
      </c>
      <c r="G8" s="6">
        <v>-0.91505851618415224</v>
      </c>
      <c r="H8" s="6">
        <v>-0.96662716179585995</v>
      </c>
      <c r="I8" s="6">
        <v>0.45793964315827895</v>
      </c>
      <c r="J8" s="6">
        <v>0.10277741174460092</v>
      </c>
      <c r="K8" s="6">
        <v>0.2334697790891278</v>
      </c>
      <c r="L8" s="6">
        <v>-2.4821017345216509E-2</v>
      </c>
      <c r="M8" s="6">
        <v>-0.24343088542471253</v>
      </c>
      <c r="N8" s="6">
        <v>0.13748955976668878</v>
      </c>
      <c r="O8" s="6">
        <v>-1.2934066362488612</v>
      </c>
      <c r="P8" s="6">
        <v>0.24695489365833173</v>
      </c>
      <c r="Q8" s="6">
        <v>-0.19456066301051764</v>
      </c>
      <c r="R8" s="6">
        <v>0.17048685200729308</v>
      </c>
      <c r="S8" s="6">
        <v>-0.25792946968800917</v>
      </c>
      <c r="T8" s="6">
        <v>0.3608648216046848</v>
      </c>
      <c r="U8" s="6">
        <v>-0.46705227456283072</v>
      </c>
      <c r="V8" s="6">
        <v>-1.1093102333073845</v>
      </c>
      <c r="W8" s="6">
        <v>-1.4563739838432901</v>
      </c>
      <c r="X8" s="6">
        <v>-2.3086898033665126</v>
      </c>
    </row>
    <row r="9" spans="1:24" x14ac:dyDescent="0.2">
      <c r="A9" s="34" t="s">
        <v>158</v>
      </c>
      <c r="B9" s="34" t="s">
        <v>159</v>
      </c>
      <c r="C9" s="6">
        <v>-0.3456805105171018</v>
      </c>
      <c r="D9" s="6">
        <v>-0.33898559628906255</v>
      </c>
      <c r="E9" s="6">
        <v>-0.37957413341040691</v>
      </c>
      <c r="F9" s="6">
        <v>-0.32810372697966717</v>
      </c>
      <c r="G9" s="6">
        <v>-0.22485920341223792</v>
      </c>
      <c r="H9" s="6">
        <v>-0.18100764834827199</v>
      </c>
      <c r="I9" s="6">
        <v>-0.11454515708932411</v>
      </c>
      <c r="J9" s="6">
        <v>-0.14281943580178175</v>
      </c>
      <c r="K9" s="6">
        <v>-0.14281607332594232</v>
      </c>
      <c r="L9" s="6">
        <v>-0.14952985001201458</v>
      </c>
      <c r="M9" s="6">
        <v>-0.14154999544549046</v>
      </c>
      <c r="N9" s="6">
        <v>-0.10146752618549193</v>
      </c>
      <c r="O9" s="6">
        <v>-6.5928289941487306E-3</v>
      </c>
      <c r="P9" s="6">
        <v>0.23966789447514708</v>
      </c>
      <c r="Q9" s="6">
        <v>9.5893168845209709E-2</v>
      </c>
      <c r="R9" s="6">
        <v>7.0525116228876972E-2</v>
      </c>
      <c r="S9" s="6">
        <v>3.2410837178621643E-2</v>
      </c>
      <c r="T9" s="6">
        <v>-0.49964422183983864</v>
      </c>
      <c r="U9" s="6">
        <v>-0.28834194158433857</v>
      </c>
      <c r="V9" s="6">
        <v>-0.25517679902284512</v>
      </c>
      <c r="W9" s="6">
        <v>-0.29635850560967986</v>
      </c>
      <c r="X9" s="6">
        <v>-0.15702120117708912</v>
      </c>
    </row>
    <row r="11" spans="1:24" x14ac:dyDescent="0.2">
      <c r="H11" s="35"/>
    </row>
    <row r="23" spans="3:21" x14ac:dyDescent="0.2">
      <c r="C23" s="12"/>
      <c r="D23" s="12"/>
      <c r="E23" s="12"/>
      <c r="F23" s="12"/>
      <c r="G23" s="12"/>
      <c r="H23" s="12"/>
      <c r="I23" s="12"/>
    </row>
    <row r="25" spans="3:21" x14ac:dyDescent="0.2">
      <c r="S25" s="7"/>
      <c r="U25" s="7"/>
    </row>
    <row r="26" spans="3:21" x14ac:dyDescent="0.2">
      <c r="S26" s="7"/>
      <c r="U26" s="7"/>
    </row>
    <row r="28" spans="3:21" x14ac:dyDescent="0.2">
      <c r="R28" s="7"/>
      <c r="S28" s="7"/>
      <c r="U28" s="7"/>
    </row>
  </sheetData>
  <phoneticPr fontId="32" type="noConversion"/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unka35">
    <tabColor theme="9" tint="-0.499984740745262"/>
  </sheetPr>
  <dimension ref="A1:BK49"/>
  <sheetViews>
    <sheetView showGridLines="0" zoomScale="90" zoomScaleNormal="90" workbookViewId="0">
      <pane xSplit="2" ySplit="2" topLeftCell="AZ3" activePane="bottomRight" state="frozen"/>
      <selection activeCell="AY35" sqref="AY35"/>
      <selection pane="topRight" activeCell="AY35" sqref="AY35"/>
      <selection pane="bottomLeft" activeCell="AY35" sqref="AY35"/>
      <selection pane="bottomRight" activeCell="BD22" sqref="BD22"/>
    </sheetView>
  </sheetViews>
  <sheetFormatPr defaultColWidth="9" defaultRowHeight="12" x14ac:dyDescent="0.2"/>
  <cols>
    <col min="1" max="1" width="29.140625" style="1" bestFit="1" customWidth="1"/>
    <col min="2" max="2" width="22" style="1" bestFit="1" customWidth="1"/>
    <col min="3" max="22" width="9" style="1"/>
    <col min="23" max="23" width="12" style="1" bestFit="1" customWidth="1"/>
    <col min="24" max="27" width="9.85546875" style="1" bestFit="1" customWidth="1"/>
    <col min="28" max="28" width="12.85546875" style="1" bestFit="1" customWidth="1"/>
    <col min="29" max="29" width="13.42578125" style="1" bestFit="1" customWidth="1"/>
    <col min="30" max="32" width="12.85546875" style="1" bestFit="1" customWidth="1"/>
    <col min="33" max="35" width="9.85546875" style="1" bestFit="1" customWidth="1"/>
    <col min="36" max="36" width="10.140625" style="1" customWidth="1"/>
    <col min="37" max="40" width="9.85546875" style="1" bestFit="1" customWidth="1"/>
    <col min="41" max="16384" width="9" style="1"/>
  </cols>
  <sheetData>
    <row r="1" spans="1:63" x14ac:dyDescent="0.2">
      <c r="C1" s="1" t="str">
        <f>'1. adat'!F1</f>
        <v>2008. I.</v>
      </c>
      <c r="D1" s="1" t="str">
        <f>'1. adat'!G1</f>
        <v>II.</v>
      </c>
      <c r="E1" s="1" t="str">
        <f>'1. adat'!H1</f>
        <v>III.</v>
      </c>
      <c r="F1" s="1" t="str">
        <f>'1. adat'!I1</f>
        <v>IV.</v>
      </c>
      <c r="G1" s="1" t="str">
        <f>'1. adat'!J1</f>
        <v>2009. I.</v>
      </c>
      <c r="H1" s="1" t="str">
        <f>'1. adat'!K1</f>
        <v>II.</v>
      </c>
      <c r="I1" s="1" t="str">
        <f>'1. adat'!L1</f>
        <v>III.</v>
      </c>
      <c r="J1" s="1" t="str">
        <f>'1. adat'!M1</f>
        <v>IV.</v>
      </c>
      <c r="K1" s="1" t="str">
        <f>'1. adat'!N1</f>
        <v>2010. I.</v>
      </c>
      <c r="L1" s="1" t="str">
        <f>'1. adat'!O1</f>
        <v>II.</v>
      </c>
      <c r="M1" s="1" t="str">
        <f>'1. adat'!P1</f>
        <v>III.</v>
      </c>
      <c r="N1" s="1" t="str">
        <f>'1. adat'!Q1</f>
        <v>IV.</v>
      </c>
      <c r="O1" s="1" t="str">
        <f>'1. adat'!R1</f>
        <v>2011. I.</v>
      </c>
      <c r="P1" s="1" t="str">
        <f>'1. adat'!S1</f>
        <v>II.</v>
      </c>
      <c r="Q1" s="1" t="str">
        <f>'1. adat'!T1</f>
        <v>III.</v>
      </c>
      <c r="R1" s="1" t="str">
        <f>'1. adat'!U1</f>
        <v>IV.</v>
      </c>
      <c r="S1" s="1" t="str">
        <f>'1. adat'!V1</f>
        <v>2012. I.</v>
      </c>
      <c r="T1" s="1" t="str">
        <f>'1. adat'!W1</f>
        <v>II.</v>
      </c>
      <c r="U1" s="1" t="str">
        <f>'1. adat'!X1</f>
        <v>III.</v>
      </c>
      <c r="V1" s="1" t="str">
        <f>'1. adat'!Y1</f>
        <v>IV.</v>
      </c>
      <c r="W1" s="1" t="str">
        <f>'1. adat'!Z1</f>
        <v>2013. I.</v>
      </c>
      <c r="X1" s="1" t="str">
        <f>'1. adat'!AA1</f>
        <v>II.</v>
      </c>
      <c r="Y1" s="1" t="str">
        <f>'1. adat'!AB1</f>
        <v>III.</v>
      </c>
      <c r="Z1" s="1" t="str">
        <f>'1. adat'!AC1</f>
        <v>IV.</v>
      </c>
      <c r="AA1" s="1" t="str">
        <f>'1. adat'!AD1</f>
        <v>2014. I.</v>
      </c>
      <c r="AB1" s="1" t="str">
        <f>'1. adat'!AE1</f>
        <v>II.</v>
      </c>
      <c r="AC1" s="1" t="str">
        <f>'1. adat'!AF1</f>
        <v>III.</v>
      </c>
      <c r="AD1" s="1" t="str">
        <f>'1. adat'!AG1</f>
        <v>IV.</v>
      </c>
      <c r="AE1" s="1" t="str">
        <f>'1. adat'!AH1</f>
        <v>2015. I.</v>
      </c>
      <c r="AF1" s="1" t="str">
        <f>'1. adat'!AI1</f>
        <v>II.</v>
      </c>
      <c r="AG1" s="1" t="str">
        <f>'1. adat'!AJ1</f>
        <v>III.</v>
      </c>
      <c r="AH1" s="1" t="str">
        <f>'1. adat'!AK1</f>
        <v>IV.</v>
      </c>
      <c r="AI1" s="1" t="str">
        <f>'1. adat'!AL1</f>
        <v>2016. I.</v>
      </c>
      <c r="AJ1" s="1" t="str">
        <f>'1. adat'!AM1</f>
        <v>II.</v>
      </c>
      <c r="AK1" s="1" t="str">
        <f>'1. adat'!AN1</f>
        <v>III.</v>
      </c>
      <c r="AL1" s="1" t="str">
        <f>'1. adat'!AO1</f>
        <v>IV.</v>
      </c>
      <c r="AM1" s="1" t="str">
        <f>'1. adat'!AP1</f>
        <v>2017. I.</v>
      </c>
      <c r="AN1" s="1" t="str">
        <f>'1. adat'!AQ1</f>
        <v>II.</v>
      </c>
      <c r="AO1" s="1" t="str">
        <f>'1. adat'!AR1</f>
        <v>III.</v>
      </c>
      <c r="AP1" s="1" t="str">
        <f>'1. adat'!AS1</f>
        <v>IV.</v>
      </c>
      <c r="AQ1" s="1" t="str">
        <f>'1. adat'!AT1</f>
        <v>2018. I.</v>
      </c>
      <c r="AR1" s="1" t="str">
        <f>'1. adat'!AU1</f>
        <v>II.</v>
      </c>
      <c r="AS1" s="1" t="str">
        <f>'1. adat'!AV1</f>
        <v>III.</v>
      </c>
      <c r="AT1" s="1" t="str">
        <f>'1. adat'!AW1</f>
        <v>IV.</v>
      </c>
      <c r="AU1" s="1" t="str">
        <f>'1. adat'!AX1</f>
        <v>2019. I.</v>
      </c>
      <c r="AV1" s="1" t="str">
        <f>'1. adat'!AY1</f>
        <v>II.</v>
      </c>
      <c r="AW1" s="1" t="str">
        <f>'1. adat'!AZ1</f>
        <v>III.</v>
      </c>
      <c r="AX1" s="1" t="str">
        <f>'1. adat'!BA1</f>
        <v>IV.</v>
      </c>
      <c r="AY1" s="1" t="str">
        <f>'1. adat'!BB1</f>
        <v>2020. I.</v>
      </c>
      <c r="AZ1" s="1" t="str">
        <f>'1. adat'!BC1</f>
        <v>II.</v>
      </c>
      <c r="BA1" s="1" t="str">
        <f>'1. adat'!BD1</f>
        <v>III.</v>
      </c>
      <c r="BB1" s="1" t="str">
        <f>'1. adat'!BE1</f>
        <v>IV.</v>
      </c>
      <c r="BC1" s="1" t="str">
        <f>'1. adat'!BF1</f>
        <v>2021. I.</v>
      </c>
      <c r="BD1" s="1" t="str">
        <f>'1. adat'!BG1</f>
        <v>II.</v>
      </c>
      <c r="BE1" s="1" t="str">
        <f>'1. adat'!BH1</f>
        <v>III.</v>
      </c>
      <c r="BF1" s="1" t="str">
        <f>'1. adat'!BI1</f>
        <v>IV.</v>
      </c>
      <c r="BG1" s="1" t="str">
        <f>'1. adat'!BJ1</f>
        <v>2022. I.</v>
      </c>
      <c r="BH1" s="1" t="str">
        <f>'1. adat'!BK1</f>
        <v>II.</v>
      </c>
    </row>
    <row r="2" spans="1:63" x14ac:dyDescent="0.2">
      <c r="C2" s="1" t="str">
        <f>'1. adat'!F2</f>
        <v>2008 Q1</v>
      </c>
      <c r="D2" s="1" t="str">
        <f>'1. adat'!G2</f>
        <v>Q2</v>
      </c>
      <c r="E2" s="1" t="str">
        <f>'1. adat'!H2</f>
        <v>Q3</v>
      </c>
      <c r="F2" s="1" t="str">
        <f>'1. adat'!I2</f>
        <v>Q4</v>
      </c>
      <c r="G2" s="1" t="str">
        <f>'1. adat'!J2</f>
        <v>2009 Q1</v>
      </c>
      <c r="H2" s="1" t="str">
        <f>'1. adat'!K2</f>
        <v>Q2</v>
      </c>
      <c r="I2" s="1" t="str">
        <f>'1. adat'!L2</f>
        <v>Q3</v>
      </c>
      <c r="J2" s="1" t="str">
        <f>'1. adat'!M2</f>
        <v>Q4</v>
      </c>
      <c r="K2" s="1" t="str">
        <f>'1. adat'!N2</f>
        <v>2010 Q1</v>
      </c>
      <c r="L2" s="1" t="str">
        <f>'1. adat'!O2</f>
        <v>Q2</v>
      </c>
      <c r="M2" s="1" t="str">
        <f>'1. adat'!P2</f>
        <v>Q3</v>
      </c>
      <c r="N2" s="1" t="str">
        <f>'1. adat'!Q2</f>
        <v>Q4</v>
      </c>
      <c r="O2" s="1" t="str">
        <f>'1. adat'!R2</f>
        <v>2011 Q1</v>
      </c>
      <c r="P2" s="1" t="str">
        <f>'1. adat'!S2</f>
        <v>Q2</v>
      </c>
      <c r="Q2" s="1" t="str">
        <f>'1. adat'!T2</f>
        <v>Q3</v>
      </c>
      <c r="R2" s="1" t="str">
        <f>'1. adat'!U2</f>
        <v>Q4</v>
      </c>
      <c r="S2" s="1" t="str">
        <f>'1. adat'!V2</f>
        <v>2012 Q1</v>
      </c>
      <c r="T2" s="1" t="str">
        <f>'1. adat'!W2</f>
        <v>Q2</v>
      </c>
      <c r="U2" s="1" t="str">
        <f>'1. adat'!X2</f>
        <v>Q3</v>
      </c>
      <c r="V2" s="1" t="str">
        <f>'1. adat'!Y2</f>
        <v>Q4</v>
      </c>
      <c r="W2" s="1" t="str">
        <f>'1. adat'!Z2</f>
        <v>2013 Q1</v>
      </c>
      <c r="X2" s="1" t="str">
        <f>'1. adat'!AA2</f>
        <v>Q2</v>
      </c>
      <c r="Y2" s="1" t="str">
        <f>'1. adat'!AB2</f>
        <v>Q3</v>
      </c>
      <c r="Z2" s="1" t="str">
        <f>'1. adat'!AC2</f>
        <v>Q4</v>
      </c>
      <c r="AA2" s="1" t="str">
        <f>'1. adat'!AD2</f>
        <v>2014 Q1</v>
      </c>
      <c r="AB2" s="1" t="str">
        <f>'1. adat'!AE2</f>
        <v>Q2</v>
      </c>
      <c r="AC2" s="1" t="str">
        <f>'1. adat'!AF2</f>
        <v>Q3</v>
      </c>
      <c r="AD2" s="1" t="str">
        <f>'1. adat'!AG2</f>
        <v>Q4</v>
      </c>
      <c r="AE2" s="1" t="str">
        <f>'1. adat'!AH2</f>
        <v>2015 Q1</v>
      </c>
      <c r="AF2" s="1" t="str">
        <f>'1. adat'!AI2</f>
        <v>Q2</v>
      </c>
      <c r="AG2" s="1" t="str">
        <f>'1. adat'!AJ2</f>
        <v>Q3</v>
      </c>
      <c r="AH2" s="1" t="str">
        <f>'1. adat'!AK2</f>
        <v>Q4</v>
      </c>
      <c r="AI2" s="1" t="str">
        <f>'1. adat'!AL2</f>
        <v>2016 Q1</v>
      </c>
      <c r="AJ2" s="1" t="str">
        <f>'1. adat'!AM2</f>
        <v>Q2</v>
      </c>
      <c r="AK2" s="1" t="str">
        <f>'1. adat'!AN2</f>
        <v>Q3</v>
      </c>
      <c r="AL2" s="1" t="str">
        <f>'1. adat'!AO2</f>
        <v>Q4</v>
      </c>
      <c r="AM2" s="1" t="str">
        <f>'1. adat'!AP2</f>
        <v>2017 Q1</v>
      </c>
      <c r="AN2" s="1" t="str">
        <f>'1. adat'!AQ2</f>
        <v>Q2</v>
      </c>
      <c r="AO2" s="1" t="str">
        <f>'1. adat'!AR2</f>
        <v>Q3</v>
      </c>
      <c r="AP2" s="1" t="str">
        <f>'1. adat'!AS2</f>
        <v>Q4</v>
      </c>
      <c r="AQ2" s="1" t="str">
        <f>'1. adat'!AT2</f>
        <v>2018 Q1</v>
      </c>
      <c r="AR2" s="1" t="str">
        <f>'1. adat'!AU2</f>
        <v>Q2</v>
      </c>
      <c r="AS2" s="1" t="str">
        <f>'1. adat'!AV2</f>
        <v>Q3</v>
      </c>
      <c r="AT2" s="1" t="str">
        <f>'1. adat'!AW2</f>
        <v>Q4</v>
      </c>
      <c r="AU2" s="1" t="str">
        <f>'1. adat'!AX2</f>
        <v>2019 Q1</v>
      </c>
      <c r="AV2" s="1" t="str">
        <f>'1. adat'!AY2</f>
        <v>Q2</v>
      </c>
      <c r="AW2" s="1" t="str">
        <f>'1. adat'!AZ2</f>
        <v>Q3</v>
      </c>
      <c r="AX2" s="1" t="str">
        <f>'1. adat'!BA2</f>
        <v>Q4</v>
      </c>
      <c r="AY2" s="1" t="str">
        <f>'1. adat'!BB2</f>
        <v>2020 Q1</v>
      </c>
      <c r="AZ2" s="1" t="str">
        <f>'1. adat'!BC2</f>
        <v>Q2</v>
      </c>
      <c r="BA2" s="1" t="str">
        <f>'1. adat'!BD2</f>
        <v>Q3</v>
      </c>
      <c r="BB2" s="1" t="str">
        <f>'1. adat'!BE2</f>
        <v>Q4</v>
      </c>
      <c r="BC2" s="1" t="str">
        <f>'1. adat'!BF2</f>
        <v>2021 Q1</v>
      </c>
      <c r="BD2" s="1" t="str">
        <f>'1. adat'!BG2</f>
        <v>Q2</v>
      </c>
      <c r="BE2" s="1" t="str">
        <f>'1. adat'!BH2</f>
        <v>Q3</v>
      </c>
      <c r="BF2" s="1" t="str">
        <f>'1. adat'!BI2</f>
        <v>Q4</v>
      </c>
      <c r="BG2" s="1" t="str">
        <f>'1. adat'!BJ2</f>
        <v>2022 Q1</v>
      </c>
      <c r="BH2" s="1" t="str">
        <f>'1. adat'!BK2</f>
        <v>Q2</v>
      </c>
    </row>
    <row r="3" spans="1:63" x14ac:dyDescent="0.2">
      <c r="A3" s="1" t="s">
        <v>16</v>
      </c>
      <c r="B3" s="1" t="s">
        <v>131</v>
      </c>
      <c r="C3" s="6">
        <v>22.680393104729312</v>
      </c>
      <c r="D3" s="6">
        <v>22.295527427319069</v>
      </c>
      <c r="E3" s="6">
        <v>22.539226795924932</v>
      </c>
      <c r="F3" s="6">
        <v>28.966388710911311</v>
      </c>
      <c r="G3" s="6">
        <v>33.851783444127804</v>
      </c>
      <c r="H3" s="6">
        <v>26.801369557904291</v>
      </c>
      <c r="I3" s="6">
        <v>26.241760138193531</v>
      </c>
      <c r="J3" s="6">
        <v>26.331827116055837</v>
      </c>
      <c r="K3" s="6">
        <v>26.553340843470856</v>
      </c>
      <c r="L3" s="6">
        <v>28.54815482576484</v>
      </c>
      <c r="M3" s="6">
        <v>26.204193343967848</v>
      </c>
      <c r="N3" s="6">
        <v>23.379908957171221</v>
      </c>
      <c r="O3" s="6">
        <v>23.927194240936533</v>
      </c>
      <c r="P3" s="6">
        <v>23.634701426018754</v>
      </c>
      <c r="Q3" s="6">
        <v>23.248386677754858</v>
      </c>
      <c r="R3" s="6">
        <v>20.147525818160172</v>
      </c>
      <c r="S3" s="6">
        <v>19.050233456662923</v>
      </c>
      <c r="T3" s="6">
        <v>19.079948282880171</v>
      </c>
      <c r="U3" s="6">
        <v>16.280323434613692</v>
      </c>
      <c r="V3" s="6">
        <v>14.750166778174044</v>
      </c>
      <c r="W3" s="6">
        <v>15.091762619645303</v>
      </c>
      <c r="X3" s="6">
        <v>13.608316257071186</v>
      </c>
      <c r="Y3" s="6">
        <v>13.848681059471982</v>
      </c>
      <c r="Z3" s="6">
        <v>11.713600416391802</v>
      </c>
      <c r="AA3" s="6">
        <v>12.650943224445268</v>
      </c>
      <c r="AB3" s="6">
        <v>12.453267860950652</v>
      </c>
      <c r="AC3" s="6">
        <v>12.060414358985273</v>
      </c>
      <c r="AD3" s="6">
        <v>10.349327877151664</v>
      </c>
      <c r="AE3" s="6">
        <v>10.557428544498073</v>
      </c>
      <c r="AF3" s="6">
        <v>10.531464680170377</v>
      </c>
      <c r="AG3" s="6">
        <v>8.3415368419049791</v>
      </c>
      <c r="AH3" s="6">
        <v>5.6837307600298796</v>
      </c>
      <c r="AI3" s="6">
        <v>3.974421522934775</v>
      </c>
      <c r="AJ3" s="6">
        <v>1.8207358763763295</v>
      </c>
      <c r="AK3" s="6">
        <v>-6.7027906849594213E-2</v>
      </c>
      <c r="AL3" s="6">
        <v>-1.3663315437000974</v>
      </c>
      <c r="AM3" s="6">
        <v>-0.61963367944776571</v>
      </c>
      <c r="AN3" s="6">
        <v>0.34440393040160183</v>
      </c>
      <c r="AO3" s="6">
        <v>-0.60358646127602111</v>
      </c>
      <c r="AP3" s="6">
        <v>-0.42730288287107659</v>
      </c>
      <c r="AQ3" s="6">
        <v>-0.99918787865362124</v>
      </c>
      <c r="AR3" s="6">
        <v>-0.8876464041270602</v>
      </c>
      <c r="AS3" s="6">
        <v>-1.1510183738402024</v>
      </c>
      <c r="AT3" s="6">
        <v>-1.6339906591366948</v>
      </c>
      <c r="AU3" s="37">
        <v>-0.87196152063379673</v>
      </c>
      <c r="AV3" s="37">
        <v>-1.258463803198443</v>
      </c>
      <c r="AW3" s="37">
        <v>-1.0167196279484454</v>
      </c>
      <c r="AX3" s="37">
        <v>-0.2951455007524309</v>
      </c>
      <c r="AY3" s="37">
        <v>-0.37217500132503095</v>
      </c>
      <c r="AZ3" s="37">
        <v>0.13776452408642376</v>
      </c>
      <c r="BA3" s="37">
        <v>-1.5685203653168807</v>
      </c>
      <c r="BB3" s="37">
        <v>-2.5016810027601535</v>
      </c>
      <c r="BC3" s="37">
        <v>-1.4423111248718448</v>
      </c>
      <c r="BD3" s="37">
        <v>-0.51959312260366342</v>
      </c>
      <c r="BE3" s="37">
        <v>-0.94029646238618769</v>
      </c>
      <c r="BF3" s="37">
        <v>-2.5688927238747103</v>
      </c>
      <c r="BG3" s="37">
        <v>-0.44830120544941132</v>
      </c>
      <c r="BH3" s="37">
        <v>-0.81813031794262281</v>
      </c>
      <c r="BI3" s="6"/>
      <c r="BJ3" s="6"/>
      <c r="BK3" s="6"/>
    </row>
    <row r="4" spans="1:63" x14ac:dyDescent="0.2">
      <c r="A4" s="1" t="s">
        <v>15</v>
      </c>
      <c r="B4" s="1" t="s">
        <v>132</v>
      </c>
      <c r="C4" s="6">
        <v>16.378015477102139</v>
      </c>
      <c r="D4" s="6">
        <v>15.626782447582789</v>
      </c>
      <c r="E4" s="6">
        <v>16.820776332376866</v>
      </c>
      <c r="F4" s="6">
        <v>14.025425334383495</v>
      </c>
      <c r="G4" s="6">
        <v>14.903753610791508</v>
      </c>
      <c r="H4" s="6">
        <v>16.40556609835113</v>
      </c>
      <c r="I4" s="6">
        <v>17.57183764214507</v>
      </c>
      <c r="J4" s="6">
        <v>16.353742359105969</v>
      </c>
      <c r="K4" s="6">
        <v>17.21018976275143</v>
      </c>
      <c r="L4" s="6">
        <v>16.544725742765685</v>
      </c>
      <c r="M4" s="6">
        <v>17.367003305024099</v>
      </c>
      <c r="N4" s="6">
        <v>18.142392387446861</v>
      </c>
      <c r="O4" s="6">
        <v>16.978835692019082</v>
      </c>
      <c r="P4" s="6">
        <v>17.809388249605142</v>
      </c>
      <c r="Q4" s="6">
        <v>19.312733475824821</v>
      </c>
      <c r="R4" s="6">
        <v>18.092623646869306</v>
      </c>
      <c r="S4" s="6">
        <v>18.676233343670898</v>
      </c>
      <c r="T4" s="6">
        <v>18.50529336271439</v>
      </c>
      <c r="U4" s="6">
        <v>20.425264568757978</v>
      </c>
      <c r="V4" s="6">
        <v>20.338262280372287</v>
      </c>
      <c r="W4" s="6">
        <v>16.968500652809915</v>
      </c>
      <c r="X4" s="6">
        <v>17.222041706428655</v>
      </c>
      <c r="Y4" s="6">
        <v>16.685954225617607</v>
      </c>
      <c r="Z4" s="6">
        <v>15.38669671018936</v>
      </c>
      <c r="AA4" s="6">
        <v>13.727286392782261</v>
      </c>
      <c r="AB4" s="6">
        <v>15.850264399672236</v>
      </c>
      <c r="AC4" s="6">
        <v>14.671482364254535</v>
      </c>
      <c r="AD4" s="6">
        <v>14.88924374643093</v>
      </c>
      <c r="AE4" s="6">
        <v>15.338819459778881</v>
      </c>
      <c r="AF4" s="6">
        <v>13.601337518220493</v>
      </c>
      <c r="AG4" s="6">
        <v>14.045864961607318</v>
      </c>
      <c r="AH4" s="6">
        <v>12.982090782677655</v>
      </c>
      <c r="AI4" s="6">
        <v>14.038936139485546</v>
      </c>
      <c r="AJ4" s="6">
        <v>14.779483117628322</v>
      </c>
      <c r="AK4" s="6">
        <v>15.950940583565</v>
      </c>
      <c r="AL4" s="6">
        <v>15.846154637446645</v>
      </c>
      <c r="AM4" s="6">
        <v>15.211579685378812</v>
      </c>
      <c r="AN4" s="6">
        <v>13.511140895612261</v>
      </c>
      <c r="AO4" s="6">
        <v>13.733019878277483</v>
      </c>
      <c r="AP4" s="6">
        <v>12.144170465653859</v>
      </c>
      <c r="AQ4" s="6">
        <v>11.290025577039328</v>
      </c>
      <c r="AR4" s="6">
        <v>9.4252111320513823</v>
      </c>
      <c r="AS4" s="6">
        <v>9.1174915151169351</v>
      </c>
      <c r="AT4" s="6">
        <v>8.0645479520338572</v>
      </c>
      <c r="AU4" s="37">
        <v>8.2346909420513352</v>
      </c>
      <c r="AV4" s="37">
        <v>8.9042096743418977</v>
      </c>
      <c r="AW4" s="37">
        <v>8.1478159283240519</v>
      </c>
      <c r="AX4" s="37">
        <v>6.4129082447388939</v>
      </c>
      <c r="AY4" s="37">
        <v>5.0134887632601322</v>
      </c>
      <c r="AZ4" s="37">
        <v>5.5544468029017438</v>
      </c>
      <c r="BA4" s="37">
        <v>6.6134255010517808</v>
      </c>
      <c r="BB4" s="37">
        <v>8.0185083808396929</v>
      </c>
      <c r="BC4" s="37">
        <v>7.4744108566340088</v>
      </c>
      <c r="BD4" s="37">
        <v>7.9972544718115977</v>
      </c>
      <c r="BE4" s="37">
        <v>8.5989308868322905</v>
      </c>
      <c r="BF4" s="37">
        <v>8.6538460477138592</v>
      </c>
      <c r="BG4" s="37">
        <v>7.0955682005831218</v>
      </c>
      <c r="BH4" s="37">
        <v>5.6389651090783044</v>
      </c>
      <c r="BI4" s="6"/>
      <c r="BJ4" s="6"/>
      <c r="BK4" s="6"/>
    </row>
    <row r="5" spans="1:63" x14ac:dyDescent="0.2">
      <c r="A5" s="1" t="s">
        <v>19</v>
      </c>
      <c r="B5" s="1" t="s">
        <v>133</v>
      </c>
      <c r="C5" s="6">
        <v>8.9022718820752171</v>
      </c>
      <c r="D5" s="6">
        <v>7.4616505976086698</v>
      </c>
      <c r="E5" s="6">
        <v>8.6659821369362557</v>
      </c>
      <c r="F5" s="6">
        <v>9.4880264502179941</v>
      </c>
      <c r="G5" s="6">
        <v>11.02099850186424</v>
      </c>
      <c r="H5" s="6">
        <v>10.510811415631151</v>
      </c>
      <c r="I5" s="6">
        <v>10.344239002436385</v>
      </c>
      <c r="J5" s="6">
        <v>11.270488323875441</v>
      </c>
      <c r="K5" s="6">
        <v>11.111998860291116</v>
      </c>
      <c r="L5" s="6">
        <v>12.768957680138922</v>
      </c>
      <c r="M5" s="6">
        <v>11.923193703653935</v>
      </c>
      <c r="N5" s="6">
        <v>12.015480929899258</v>
      </c>
      <c r="O5" s="6">
        <v>11.102951659620318</v>
      </c>
      <c r="P5" s="6">
        <v>10.499891873317932</v>
      </c>
      <c r="Q5" s="6">
        <v>10.733022908207587</v>
      </c>
      <c r="R5" s="6">
        <v>12.513482395180144</v>
      </c>
      <c r="S5" s="6">
        <v>11.962509612491555</v>
      </c>
      <c r="T5" s="6">
        <v>11.099871378681001</v>
      </c>
      <c r="U5" s="6">
        <v>9.6488557704024434</v>
      </c>
      <c r="V5" s="6">
        <v>9.9073802766101977</v>
      </c>
      <c r="W5" s="6">
        <v>11.467343964700699</v>
      </c>
      <c r="X5" s="6">
        <v>10.575669162516467</v>
      </c>
      <c r="Y5" s="6">
        <v>9.5711352144096757</v>
      </c>
      <c r="Z5" s="6">
        <v>9.361934481837805</v>
      </c>
      <c r="AA5" s="6">
        <v>9.7327459568541936</v>
      </c>
      <c r="AB5" s="6">
        <v>9.4263385463205118</v>
      </c>
      <c r="AC5" s="6">
        <v>8.8214576731693022</v>
      </c>
      <c r="AD5" s="6">
        <v>7.8545240923706654</v>
      </c>
      <c r="AE5" s="6">
        <v>7.6090251025559734</v>
      </c>
      <c r="AF5" s="6">
        <v>7.222756409396494</v>
      </c>
      <c r="AG5" s="6">
        <v>6.1927432247494476</v>
      </c>
      <c r="AH5" s="6">
        <v>5.7592002647283271</v>
      </c>
      <c r="AI5" s="6">
        <v>5.8561992879495097</v>
      </c>
      <c r="AJ5" s="6">
        <v>5.4377153523493025</v>
      </c>
      <c r="AK5" s="6">
        <v>4.0465224832080224</v>
      </c>
      <c r="AL5" s="6">
        <v>4.3095549818836041</v>
      </c>
      <c r="AM5" s="6">
        <v>3.4675326354301959</v>
      </c>
      <c r="AN5" s="6">
        <v>2.5269851544380608</v>
      </c>
      <c r="AO5" s="6">
        <v>2.1709731388075633</v>
      </c>
      <c r="AP5" s="6">
        <v>1.8797228234591845</v>
      </c>
      <c r="AQ5" s="6">
        <v>1.2525169944484902</v>
      </c>
      <c r="AR5" s="6">
        <v>1.8023697694200933</v>
      </c>
      <c r="AS5" s="6">
        <v>1.25799532876229</v>
      </c>
      <c r="AT5" s="6">
        <v>1.5635333734350318</v>
      </c>
      <c r="AU5" s="37">
        <v>0.5137947058230018</v>
      </c>
      <c r="AV5" s="37">
        <v>3.9719383200550552E-2</v>
      </c>
      <c r="AW5" s="37">
        <v>0.26930431160653273</v>
      </c>
      <c r="AX5" s="37">
        <v>0.7479538999575055</v>
      </c>
      <c r="AY5" s="37">
        <v>0.68940269076441996</v>
      </c>
      <c r="AZ5" s="37">
        <v>0.97417314410251954</v>
      </c>
      <c r="BA5" s="37">
        <v>1.2152902156287468</v>
      </c>
      <c r="BB5" s="37">
        <v>1.5337664618166043</v>
      </c>
      <c r="BC5" s="37">
        <v>1.3259439947950518</v>
      </c>
      <c r="BD5" s="37">
        <v>1.4275764014174033</v>
      </c>
      <c r="BE5" s="37">
        <v>1.1948026846137387</v>
      </c>
      <c r="BF5" s="37">
        <v>1.4721893532283059</v>
      </c>
      <c r="BG5" s="37">
        <v>1.9153262324922906</v>
      </c>
      <c r="BH5" s="37">
        <v>2.2059616713203938</v>
      </c>
      <c r="BI5" s="6"/>
      <c r="BJ5" s="6"/>
      <c r="BK5" s="6"/>
    </row>
    <row r="6" spans="1:63" x14ac:dyDescent="0.2">
      <c r="A6" s="1" t="s">
        <v>238</v>
      </c>
      <c r="B6" s="1" t="s">
        <v>130</v>
      </c>
      <c r="C6" s="6">
        <v>47.960680463906662</v>
      </c>
      <c r="D6" s="6">
        <v>45.383960472510537</v>
      </c>
      <c r="E6" s="6">
        <v>48.025985265238049</v>
      </c>
      <c r="F6" s="6">
        <v>52.479840495512803</v>
      </c>
      <c r="G6" s="6">
        <v>59.77653555678355</v>
      </c>
      <c r="H6" s="6">
        <v>53.717747071886585</v>
      </c>
      <c r="I6" s="6">
        <v>54.157836782774986</v>
      </c>
      <c r="J6" s="6">
        <v>53.956057799037254</v>
      </c>
      <c r="K6" s="6">
        <v>54.875529466513399</v>
      </c>
      <c r="L6" s="6">
        <v>57.861838248669436</v>
      </c>
      <c r="M6" s="6">
        <v>55.494390352645873</v>
      </c>
      <c r="N6" s="6">
        <v>53.53778227451734</v>
      </c>
      <c r="O6" s="6">
        <v>52.008981592575935</v>
      </c>
      <c r="P6" s="6">
        <v>51.943981548941828</v>
      </c>
      <c r="Q6" s="6">
        <v>53.294143061787281</v>
      </c>
      <c r="R6" s="6">
        <v>50.753631860209623</v>
      </c>
      <c r="S6" s="6">
        <v>49.688976412825383</v>
      </c>
      <c r="T6" s="6">
        <v>48.685113024275566</v>
      </c>
      <c r="U6" s="6">
        <v>46.354443773774122</v>
      </c>
      <c r="V6" s="6">
        <v>44.995809335156522</v>
      </c>
      <c r="W6" s="6">
        <v>43.527607237155912</v>
      </c>
      <c r="X6" s="6">
        <v>41.406027126016298</v>
      </c>
      <c r="Y6" s="6">
        <v>40.105770499499265</v>
      </c>
      <c r="Z6" s="6">
        <v>36.462231608418975</v>
      </c>
      <c r="AA6" s="6">
        <v>36.110975574081721</v>
      </c>
      <c r="AB6" s="6">
        <v>37.729870806943396</v>
      </c>
      <c r="AC6" s="6">
        <v>35.553354396409098</v>
      </c>
      <c r="AD6" s="6">
        <v>33.093095715953261</v>
      </c>
      <c r="AE6" s="6">
        <v>33.505273106832938</v>
      </c>
      <c r="AF6" s="6">
        <v>31.355558607787362</v>
      </c>
      <c r="AG6" s="6">
        <v>28.580145028261757</v>
      </c>
      <c r="AH6" s="6">
        <v>24.425021807435865</v>
      </c>
      <c r="AI6" s="6">
        <v>23.869556950369823</v>
      </c>
      <c r="AJ6" s="6">
        <v>22.037934346353957</v>
      </c>
      <c r="AK6" s="6">
        <v>19.93043515992343</v>
      </c>
      <c r="AL6" s="6">
        <v>18.78937807563015</v>
      </c>
      <c r="AM6" s="6">
        <v>18.059478641361245</v>
      </c>
      <c r="AN6" s="6">
        <v>16.382529980451917</v>
      </c>
      <c r="AO6" s="6">
        <v>15.300406555809028</v>
      </c>
      <c r="AP6" s="6">
        <v>13.596590406241964</v>
      </c>
      <c r="AQ6" s="6">
        <v>11.543354692834193</v>
      </c>
      <c r="AR6" s="6">
        <v>10.339934497344419</v>
      </c>
      <c r="AS6" s="6">
        <v>9.224468470039028</v>
      </c>
      <c r="AT6" s="6">
        <v>7.9940906663321938</v>
      </c>
      <c r="AU6" s="37">
        <v>7.8765241272405406</v>
      </c>
      <c r="AV6" s="37">
        <v>7.6854652543440105</v>
      </c>
      <c r="AW6" s="37">
        <v>7.4004006119821417</v>
      </c>
      <c r="AX6" s="37">
        <v>6.8657166439439683</v>
      </c>
      <c r="AY6" s="37">
        <v>5.3307164526995159</v>
      </c>
      <c r="AZ6" s="37">
        <v>6.6663844710906863</v>
      </c>
      <c r="BA6" s="37">
        <v>6.2601953513636346</v>
      </c>
      <c r="BB6" s="37">
        <v>7.0505938398961447</v>
      </c>
      <c r="BC6" s="37">
        <v>7.3580437265572156</v>
      </c>
      <c r="BD6" s="38">
        <v>8.905237750625334</v>
      </c>
      <c r="BE6" s="38">
        <v>8.8534371090598398</v>
      </c>
      <c r="BF6" s="38">
        <v>7.5571426770674517</v>
      </c>
      <c r="BG6" s="38">
        <v>8.562593227625996</v>
      </c>
      <c r="BH6" s="38">
        <v>7.0267964624560681</v>
      </c>
      <c r="BI6" s="6"/>
      <c r="BJ6" s="6"/>
      <c r="BK6" s="6"/>
    </row>
    <row r="7" spans="1:63" x14ac:dyDescent="0.2">
      <c r="A7" s="1" t="s">
        <v>48</v>
      </c>
      <c r="B7" s="1" t="s">
        <v>134</v>
      </c>
      <c r="C7" s="6">
        <v>83.832945085265706</v>
      </c>
      <c r="D7" s="6">
        <v>79.936171501259665</v>
      </c>
      <c r="E7" s="6">
        <v>86.296036451127321</v>
      </c>
      <c r="F7" s="6">
        <v>96.839900286664999</v>
      </c>
      <c r="G7" s="6">
        <v>117.28157692016222</v>
      </c>
      <c r="H7" s="6">
        <v>105.3976536384946</v>
      </c>
      <c r="I7" s="6">
        <v>108.0934593518496</v>
      </c>
      <c r="J7" s="6">
        <v>108.16196553959578</v>
      </c>
      <c r="K7" s="6">
        <v>111.41441048217121</v>
      </c>
      <c r="L7" s="6">
        <v>119.86648006614128</v>
      </c>
      <c r="M7" s="6">
        <v>112.85425044814012</v>
      </c>
      <c r="N7" s="6">
        <v>110.84801072592411</v>
      </c>
      <c r="O7" s="6">
        <v>106.86510692208685</v>
      </c>
      <c r="P7" s="6">
        <v>107.42471848155481</v>
      </c>
      <c r="Q7" s="6">
        <v>115.41325396613256</v>
      </c>
      <c r="R7" s="6">
        <v>114.344369426</v>
      </c>
      <c r="S7" s="6">
        <v>105.90377245704295</v>
      </c>
      <c r="T7" s="6">
        <v>102.7116616823176</v>
      </c>
      <c r="U7" s="6">
        <v>99.255301904066656</v>
      </c>
      <c r="V7" s="6">
        <v>98.029577033094526</v>
      </c>
      <c r="W7" s="6">
        <v>99.530977771990209</v>
      </c>
      <c r="X7" s="6">
        <v>93.93973448682425</v>
      </c>
      <c r="Y7" s="6">
        <v>88.729147900144781</v>
      </c>
      <c r="Z7" s="6">
        <v>87.351923921803703</v>
      </c>
      <c r="AA7" s="6">
        <v>89.643051778605127</v>
      </c>
      <c r="AB7" s="6">
        <v>89.642208890809385</v>
      </c>
      <c r="AC7" s="6">
        <v>86.4574921019192</v>
      </c>
      <c r="AD7" s="6">
        <v>84.066083948145064</v>
      </c>
      <c r="AE7" s="6">
        <v>84.641076999587227</v>
      </c>
      <c r="AF7" s="6">
        <v>83.122841985594931</v>
      </c>
      <c r="AG7" s="6">
        <v>77.706222529445995</v>
      </c>
      <c r="AH7" s="6">
        <v>73.708153283531402</v>
      </c>
      <c r="AI7" s="6">
        <v>72.391202076943344</v>
      </c>
      <c r="AJ7" s="6">
        <v>70.889074807223167</v>
      </c>
      <c r="AK7" s="6">
        <v>67.424556101159055</v>
      </c>
      <c r="AL7" s="6">
        <v>67.371814602032856</v>
      </c>
      <c r="AM7" s="6">
        <v>67.131398774894549</v>
      </c>
      <c r="AN7" s="6">
        <v>64.954530380564563</v>
      </c>
      <c r="AO7" s="6">
        <v>62.626931820735095</v>
      </c>
      <c r="AP7" s="6">
        <v>59.303347401290544</v>
      </c>
      <c r="AQ7" s="6">
        <v>57.960035682860735</v>
      </c>
      <c r="AR7" s="6">
        <v>58.954360059380789</v>
      </c>
      <c r="AS7" s="6">
        <v>57.038946168873871</v>
      </c>
      <c r="AT7" s="6">
        <v>55.780730769078083</v>
      </c>
      <c r="AU7" s="37">
        <v>56.332166347525614</v>
      </c>
      <c r="AV7" s="37">
        <v>54.849380228787545</v>
      </c>
      <c r="AW7" s="37">
        <v>55.416696943913557</v>
      </c>
      <c r="AX7" s="37">
        <v>52.661499500348263</v>
      </c>
      <c r="AY7" s="37">
        <v>50.712719400058603</v>
      </c>
      <c r="AZ7" s="37">
        <v>55.637504299566906</v>
      </c>
      <c r="BA7" s="37">
        <v>57.833197533305501</v>
      </c>
      <c r="BB7" s="37">
        <v>59.664709389583194</v>
      </c>
      <c r="BC7" s="37">
        <v>60.239233088121722</v>
      </c>
      <c r="BD7" s="37">
        <v>58.478039645361257</v>
      </c>
      <c r="BE7" s="37">
        <v>62.040303371364622</v>
      </c>
      <c r="BF7" s="37">
        <v>60.730118842371624</v>
      </c>
      <c r="BG7" s="37">
        <v>61.903481557335397</v>
      </c>
      <c r="BH7" s="37">
        <v>60.0419178305294</v>
      </c>
      <c r="BI7" s="6"/>
      <c r="BJ7" s="6"/>
      <c r="BK7" s="6"/>
    </row>
    <row r="9" spans="1:63" x14ac:dyDescent="0.2">
      <c r="W9" s="6"/>
      <c r="X9" s="6"/>
      <c r="Y9" s="6"/>
      <c r="Z9" s="6"/>
      <c r="AA9" s="6"/>
      <c r="AB9" s="6"/>
      <c r="AC9" s="6"/>
      <c r="AD9" s="6"/>
      <c r="AK9" s="28"/>
      <c r="AL9" s="28"/>
    </row>
    <row r="10" spans="1:63" x14ac:dyDescent="0.2">
      <c r="W10" s="6"/>
      <c r="X10" s="6"/>
      <c r="Y10" s="6"/>
      <c r="Z10" s="6"/>
      <c r="AA10" s="6"/>
      <c r="AB10" s="6"/>
      <c r="AC10" s="6"/>
      <c r="AD10" s="6"/>
      <c r="AJ10" s="6"/>
      <c r="AK10" s="28"/>
      <c r="AL10" s="28"/>
      <c r="AM10" s="6"/>
      <c r="AY10" s="6"/>
      <c r="AZ10" s="6"/>
      <c r="BA10" s="6"/>
      <c r="BB10" s="6"/>
      <c r="BC10" s="6"/>
      <c r="BE10" s="6"/>
    </row>
    <row r="11" spans="1:63" x14ac:dyDescent="0.2">
      <c r="W11" s="6"/>
      <c r="X11" s="6"/>
      <c r="Y11" s="6"/>
      <c r="Z11" s="6"/>
      <c r="AA11" s="6"/>
      <c r="AB11" s="6"/>
      <c r="AC11" s="6"/>
      <c r="AD11" s="6"/>
      <c r="AK11" s="28"/>
      <c r="AL11" s="28"/>
      <c r="AM11" s="6"/>
      <c r="AY11" s="6"/>
      <c r="AZ11" s="6"/>
      <c r="BA11" s="6"/>
      <c r="BB11" s="6"/>
      <c r="BC11" s="6"/>
      <c r="BE11" s="6"/>
    </row>
    <row r="12" spans="1:63" x14ac:dyDescent="0.2">
      <c r="W12" s="6"/>
      <c r="X12" s="6"/>
      <c r="Y12" s="6"/>
      <c r="Z12" s="6"/>
      <c r="AA12" s="6"/>
      <c r="AB12" s="6"/>
      <c r="AC12" s="6"/>
      <c r="AD12" s="6"/>
      <c r="AK12" s="28"/>
      <c r="AL12" s="28"/>
      <c r="AM12" s="6"/>
      <c r="AY12" s="6"/>
      <c r="AZ12" s="6"/>
      <c r="BA12" s="6"/>
      <c r="BB12" s="6"/>
      <c r="BC12" s="6"/>
      <c r="BE12" s="6"/>
    </row>
    <row r="13" spans="1:63" x14ac:dyDescent="0.2">
      <c r="W13" s="6"/>
      <c r="X13" s="6"/>
      <c r="Y13" s="6"/>
      <c r="Z13" s="6"/>
      <c r="AA13" s="6"/>
      <c r="AB13" s="6"/>
      <c r="AC13" s="6"/>
      <c r="AD13" s="6"/>
      <c r="AK13" s="28"/>
      <c r="AL13" s="28"/>
      <c r="AM13" s="6"/>
      <c r="AY13" s="6"/>
      <c r="AZ13" s="6"/>
      <c r="BA13" s="6"/>
      <c r="BB13" s="6"/>
      <c r="BC13" s="6"/>
      <c r="BE13" s="6"/>
    </row>
    <row r="14" spans="1:63" x14ac:dyDescent="0.2"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K14" s="28"/>
      <c r="AL14" s="28"/>
      <c r="AM14" s="6"/>
      <c r="AY14" s="6"/>
      <c r="AZ14" s="6"/>
    </row>
    <row r="15" spans="1:63" x14ac:dyDescent="0.2">
      <c r="W15" s="29"/>
      <c r="X15" s="29"/>
      <c r="Y15" s="29"/>
      <c r="Z15" s="29"/>
      <c r="AA15" s="29"/>
      <c r="AB15" s="29"/>
      <c r="AC15" s="29"/>
      <c r="AK15" s="28"/>
      <c r="AL15" s="28"/>
      <c r="AM15" s="6"/>
    </row>
    <row r="16" spans="1:63" x14ac:dyDescent="0.2">
      <c r="W16" s="30"/>
      <c r="X16" s="30"/>
      <c r="Y16" s="30"/>
      <c r="Z16" s="30"/>
      <c r="AA16" s="30"/>
      <c r="AB16" s="30"/>
      <c r="AC16" s="30"/>
      <c r="AK16" s="28"/>
      <c r="AL16" s="28"/>
      <c r="AM16" s="6"/>
    </row>
    <row r="17" spans="23:29" x14ac:dyDescent="0.2">
      <c r="W17" s="6"/>
      <c r="X17" s="6"/>
      <c r="Y17" s="6"/>
      <c r="Z17" s="6"/>
      <c r="AA17" s="6"/>
      <c r="AB17" s="6"/>
      <c r="AC17" s="6"/>
    </row>
    <row r="18" spans="23:29" x14ac:dyDescent="0.2">
      <c r="W18" s="6"/>
      <c r="X18" s="6"/>
      <c r="Y18" s="6"/>
      <c r="Z18" s="6"/>
      <c r="AA18" s="6"/>
      <c r="AB18" s="6"/>
      <c r="AC18" s="6"/>
    </row>
    <row r="19" spans="23:29" x14ac:dyDescent="0.2">
      <c r="W19" s="6"/>
      <c r="X19" s="6"/>
      <c r="Y19" s="6"/>
      <c r="Z19" s="6"/>
      <c r="AA19" s="6"/>
      <c r="AB19" s="6"/>
      <c r="AC19" s="6"/>
    </row>
    <row r="20" spans="23:29" x14ac:dyDescent="0.2">
      <c r="W20" s="6"/>
      <c r="X20" s="6"/>
      <c r="Y20" s="6"/>
      <c r="Z20" s="6"/>
      <c r="AA20" s="6"/>
      <c r="AB20" s="6"/>
      <c r="AC20" s="6"/>
    </row>
    <row r="21" spans="23:29" x14ac:dyDescent="0.2">
      <c r="AC21" s="6"/>
    </row>
    <row r="22" spans="23:29" x14ac:dyDescent="0.2">
      <c r="AA22" s="6"/>
    </row>
    <row r="23" spans="23:29" x14ac:dyDescent="0.2">
      <c r="W23" s="3"/>
      <c r="X23" s="3"/>
      <c r="Y23" s="3"/>
      <c r="Z23" s="3"/>
      <c r="AA23" s="3"/>
      <c r="AB23" s="3"/>
      <c r="AC23" s="6"/>
    </row>
    <row r="24" spans="23:29" x14ac:dyDescent="0.2">
      <c r="W24" s="6"/>
      <c r="X24" s="6"/>
      <c r="Y24" s="6"/>
      <c r="Z24" s="6"/>
      <c r="AA24" s="6"/>
      <c r="AC24" s="6"/>
    </row>
    <row r="25" spans="23:29" x14ac:dyDescent="0.2">
      <c r="W25" s="6"/>
      <c r="X25" s="6"/>
      <c r="Y25" s="6"/>
      <c r="Z25" s="6"/>
      <c r="AA25" s="6"/>
      <c r="AC25" s="6"/>
    </row>
    <row r="26" spans="23:29" x14ac:dyDescent="0.2">
      <c r="W26" s="6"/>
      <c r="X26" s="6"/>
      <c r="Y26" s="6"/>
      <c r="Z26" s="6"/>
      <c r="AC26" s="6"/>
    </row>
    <row r="28" spans="23:29" x14ac:dyDescent="0.2">
      <c r="AC28" s="12"/>
    </row>
    <row r="29" spans="23:29" x14ac:dyDescent="0.2">
      <c r="AC29" s="12"/>
    </row>
    <row r="30" spans="23:29" x14ac:dyDescent="0.2">
      <c r="W30" s="6"/>
      <c r="X30" s="6"/>
      <c r="Y30" s="6"/>
      <c r="Z30" s="6"/>
      <c r="AC30" s="12"/>
    </row>
    <row r="31" spans="23:29" x14ac:dyDescent="0.2">
      <c r="W31" s="6"/>
      <c r="X31" s="6"/>
      <c r="Y31" s="6"/>
      <c r="Z31" s="6"/>
      <c r="AA31" s="6"/>
      <c r="AC31" s="12"/>
    </row>
    <row r="32" spans="23:29" x14ac:dyDescent="0.2">
      <c r="W32" s="6"/>
      <c r="X32" s="6"/>
      <c r="Y32" s="6"/>
      <c r="Z32" s="6"/>
      <c r="AA32" s="6"/>
    </row>
    <row r="33" spans="23:32" x14ac:dyDescent="0.2">
      <c r="W33" s="6"/>
      <c r="X33" s="6"/>
      <c r="Y33" s="6"/>
      <c r="Z33" s="6"/>
      <c r="AA33" s="6"/>
    </row>
    <row r="34" spans="23:32" x14ac:dyDescent="0.2">
      <c r="W34" s="6"/>
      <c r="X34" s="6"/>
      <c r="Y34" s="6"/>
      <c r="Z34" s="6"/>
      <c r="AA34" s="6"/>
    </row>
    <row r="35" spans="23:32" x14ac:dyDescent="0.2">
      <c r="W35" s="6"/>
      <c r="X35" s="6"/>
      <c r="Y35" s="6"/>
      <c r="Z35" s="6"/>
      <c r="AA35" s="6"/>
      <c r="AB35" s="28"/>
      <c r="AC35" s="28"/>
    </row>
    <row r="36" spans="23:32" x14ac:dyDescent="0.2">
      <c r="W36" s="6"/>
      <c r="X36" s="6"/>
      <c r="Y36" s="6"/>
      <c r="Z36" s="6"/>
      <c r="AA36" s="6"/>
      <c r="AB36" s="28"/>
      <c r="AC36" s="28"/>
    </row>
    <row r="37" spans="23:32" x14ac:dyDescent="0.2">
      <c r="W37" s="6"/>
      <c r="X37" s="6"/>
      <c r="Y37" s="6"/>
      <c r="Z37" s="6"/>
      <c r="AA37" s="6"/>
      <c r="AB37" s="28"/>
      <c r="AC37" s="28"/>
    </row>
    <row r="38" spans="23:32" x14ac:dyDescent="0.2">
      <c r="AB38" s="28"/>
      <c r="AC38" s="28"/>
    </row>
    <row r="39" spans="23:32" x14ac:dyDescent="0.2">
      <c r="AB39" s="28"/>
      <c r="AC39" s="28"/>
    </row>
    <row r="40" spans="23:32" x14ac:dyDescent="0.2">
      <c r="AB40" s="28"/>
      <c r="AC40" s="28"/>
    </row>
    <row r="41" spans="23:32" x14ac:dyDescent="0.2">
      <c r="AB41" s="28"/>
      <c r="AC41" s="28"/>
    </row>
    <row r="42" spans="23:32" x14ac:dyDescent="0.2">
      <c r="AB42" s="28"/>
      <c r="AC42" s="28"/>
    </row>
    <row r="43" spans="23:32" x14ac:dyDescent="0.2">
      <c r="W43" s="6"/>
      <c r="X43" s="6"/>
      <c r="Y43" s="6"/>
      <c r="Z43" s="6"/>
      <c r="AA43" s="6"/>
      <c r="AB43" s="28"/>
      <c r="AC43" s="28"/>
    </row>
    <row r="44" spans="23:32" x14ac:dyDescent="0.2">
      <c r="AB44" s="28"/>
      <c r="AC44" s="28"/>
    </row>
    <row r="45" spans="23:32" x14ac:dyDescent="0.2">
      <c r="AB45" s="28"/>
      <c r="AC45" s="28"/>
    </row>
    <row r="46" spans="23:32" x14ac:dyDescent="0.2">
      <c r="AB46" s="28"/>
      <c r="AC46" s="28"/>
    </row>
    <row r="47" spans="23:32" x14ac:dyDescent="0.2">
      <c r="AB47" s="28"/>
      <c r="AC47" s="28"/>
      <c r="AD47" s="28"/>
      <c r="AE47" s="28"/>
      <c r="AF47" s="28"/>
    </row>
    <row r="48" spans="23:32" x14ac:dyDescent="0.2">
      <c r="AB48" s="28"/>
      <c r="AC48" s="28"/>
      <c r="AD48" s="28"/>
      <c r="AE48" s="28"/>
      <c r="AF48" s="28"/>
    </row>
    <row r="49" spans="28:32" x14ac:dyDescent="0.2">
      <c r="AB49" s="28"/>
      <c r="AC49" s="28"/>
      <c r="AD49" s="28"/>
      <c r="AE49" s="28"/>
      <c r="AF49" s="28"/>
    </row>
  </sheetData>
  <phoneticPr fontId="32" type="noConversion"/>
  <pageMargins left="0.7" right="0.7" top="0.75" bottom="0.75" header="0.3" footer="0.3"/>
  <pageSetup scale="95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Munka42">
    <tabColor theme="9" tint="-0.499984740745262"/>
  </sheetPr>
  <dimension ref="A1:BH7"/>
  <sheetViews>
    <sheetView showGridLines="0" zoomScaleNormal="100" workbookViewId="0">
      <pane xSplit="2" ySplit="2" topLeftCell="BE3" activePane="bottomRight" state="frozen"/>
      <selection activeCell="AY35" sqref="AY35"/>
      <selection pane="topRight" activeCell="AY35" sqref="AY35"/>
      <selection pane="bottomLeft" activeCell="AY35" sqref="AY35"/>
      <selection pane="bottomRight" activeCell="A5" sqref="A5:XFD6"/>
    </sheetView>
  </sheetViews>
  <sheetFormatPr defaultColWidth="9.140625" defaultRowHeight="12" x14ac:dyDescent="0.2"/>
  <cols>
    <col min="1" max="1" width="23.85546875" style="1" bestFit="1" customWidth="1"/>
    <col min="2" max="2" width="21.42578125" style="1" bestFit="1" customWidth="1"/>
    <col min="3" max="32" width="9.85546875" style="1" bestFit="1" customWidth="1"/>
    <col min="33" max="39" width="9.140625" style="1"/>
    <col min="40" max="40" width="12" style="1" bestFit="1" customWidth="1"/>
    <col min="41" max="59" width="9.140625" style="1"/>
    <col min="60" max="60" width="11.140625" style="1" bestFit="1" customWidth="1"/>
    <col min="61" max="16384" width="9.140625" style="1"/>
  </cols>
  <sheetData>
    <row r="1" spans="1:60" x14ac:dyDescent="0.2">
      <c r="C1" s="1" t="s">
        <v>7</v>
      </c>
      <c r="D1" s="1" t="s">
        <v>13</v>
      </c>
      <c r="E1" s="1" t="s">
        <v>17</v>
      </c>
      <c r="F1" s="1" t="s">
        <v>18</v>
      </c>
      <c r="G1" s="1" t="s">
        <v>8</v>
      </c>
      <c r="H1" s="1" t="s">
        <v>13</v>
      </c>
      <c r="I1" s="1" t="s">
        <v>17</v>
      </c>
      <c r="J1" s="1" t="s">
        <v>18</v>
      </c>
      <c r="K1" s="1" t="s">
        <v>9</v>
      </c>
      <c r="L1" s="1" t="s">
        <v>13</v>
      </c>
      <c r="M1" s="1" t="s">
        <v>17</v>
      </c>
      <c r="N1" s="1" t="s">
        <v>18</v>
      </c>
      <c r="O1" s="1" t="s">
        <v>10</v>
      </c>
      <c r="P1" s="1" t="s">
        <v>13</v>
      </c>
      <c r="Q1" s="1" t="s">
        <v>17</v>
      </c>
      <c r="R1" s="1" t="s">
        <v>18</v>
      </c>
      <c r="S1" s="1" t="s">
        <v>11</v>
      </c>
      <c r="T1" s="1" t="s">
        <v>13</v>
      </c>
      <c r="U1" s="1" t="s">
        <v>17</v>
      </c>
      <c r="V1" s="1" t="s">
        <v>18</v>
      </c>
      <c r="W1" s="1" t="s">
        <v>12</v>
      </c>
      <c r="X1" s="1" t="s">
        <v>13</v>
      </c>
      <c r="Y1" s="1" t="s">
        <v>17</v>
      </c>
      <c r="Z1" s="1" t="s">
        <v>18</v>
      </c>
      <c r="AA1" s="1" t="s">
        <v>33</v>
      </c>
      <c r="AB1" s="1" t="s">
        <v>13</v>
      </c>
      <c r="AC1" s="1" t="s">
        <v>17</v>
      </c>
      <c r="AD1" s="1" t="s">
        <v>18</v>
      </c>
      <c r="AE1" s="1" t="s">
        <v>63</v>
      </c>
      <c r="AF1" s="1" t="s">
        <v>13</v>
      </c>
      <c r="AG1" s="1" t="s">
        <v>17</v>
      </c>
      <c r="AH1" s="1" t="s">
        <v>18</v>
      </c>
      <c r="AI1" s="1" t="s">
        <v>67</v>
      </c>
      <c r="AJ1" s="1" t="s">
        <v>13</v>
      </c>
      <c r="AK1" s="1" t="s">
        <v>17</v>
      </c>
      <c r="AL1" s="1" t="s">
        <v>18</v>
      </c>
      <c r="AM1" s="1" t="s">
        <v>75</v>
      </c>
      <c r="AN1" s="1" t="s">
        <v>13</v>
      </c>
      <c r="AO1" s="1" t="s">
        <v>17</v>
      </c>
      <c r="AP1" s="1" t="s">
        <v>18</v>
      </c>
      <c r="AQ1" s="1" t="s">
        <v>141</v>
      </c>
      <c r="AR1" s="1" t="s">
        <v>13</v>
      </c>
      <c r="AS1" s="1" t="s">
        <v>17</v>
      </c>
      <c r="AT1" s="1" t="s">
        <v>18</v>
      </c>
      <c r="AU1" s="1" t="s">
        <v>160</v>
      </c>
      <c r="AV1" s="1" t="s">
        <v>13</v>
      </c>
      <c r="AW1" s="1" t="s">
        <v>17</v>
      </c>
      <c r="AX1" s="1" t="s">
        <v>18</v>
      </c>
      <c r="AY1" s="1" t="s">
        <v>178</v>
      </c>
      <c r="AZ1" s="1" t="s">
        <v>13</v>
      </c>
      <c r="BA1" s="1" t="s">
        <v>17</v>
      </c>
      <c r="BB1" s="1" t="s">
        <v>18</v>
      </c>
      <c r="BC1" s="1" t="s">
        <v>190</v>
      </c>
      <c r="BD1" s="1" t="s">
        <v>13</v>
      </c>
      <c r="BE1" s="1" t="s">
        <v>17</v>
      </c>
      <c r="BF1" s="1" t="s">
        <v>18</v>
      </c>
      <c r="BG1" s="1" t="s">
        <v>230</v>
      </c>
      <c r="BH1" s="1" t="s">
        <v>13</v>
      </c>
    </row>
    <row r="2" spans="1:60" x14ac:dyDescent="0.2">
      <c r="C2" s="1" t="s">
        <v>39</v>
      </c>
      <c r="D2" s="1" t="s">
        <v>34</v>
      </c>
      <c r="E2" s="1" t="s">
        <v>35</v>
      </c>
      <c r="F2" s="1" t="s">
        <v>36</v>
      </c>
      <c r="G2" s="1" t="s">
        <v>40</v>
      </c>
      <c r="H2" s="1" t="s">
        <v>34</v>
      </c>
      <c r="I2" s="1" t="s">
        <v>35</v>
      </c>
      <c r="J2" s="1" t="s">
        <v>36</v>
      </c>
      <c r="K2" s="1" t="s">
        <v>41</v>
      </c>
      <c r="L2" s="1" t="s">
        <v>34</v>
      </c>
      <c r="M2" s="1" t="s">
        <v>35</v>
      </c>
      <c r="N2" s="1" t="s">
        <v>36</v>
      </c>
      <c r="O2" s="1" t="s">
        <v>42</v>
      </c>
      <c r="P2" s="1" t="s">
        <v>34</v>
      </c>
      <c r="Q2" s="1" t="s">
        <v>35</v>
      </c>
      <c r="R2" s="1" t="s">
        <v>36</v>
      </c>
      <c r="S2" s="1" t="s">
        <v>43</v>
      </c>
      <c r="T2" s="1" t="s">
        <v>34</v>
      </c>
      <c r="U2" s="1" t="s">
        <v>35</v>
      </c>
      <c r="V2" s="1" t="s">
        <v>36</v>
      </c>
      <c r="W2" s="1" t="s">
        <v>44</v>
      </c>
      <c r="X2" s="1" t="s">
        <v>34</v>
      </c>
      <c r="Y2" s="1" t="s">
        <v>35</v>
      </c>
      <c r="Z2" s="1" t="s">
        <v>36</v>
      </c>
      <c r="AA2" s="1" t="s">
        <v>45</v>
      </c>
      <c r="AB2" s="1" t="s">
        <v>34</v>
      </c>
      <c r="AC2" s="1" t="s">
        <v>35</v>
      </c>
      <c r="AD2" s="1" t="s">
        <v>36</v>
      </c>
      <c r="AE2" s="1" t="s">
        <v>59</v>
      </c>
      <c r="AF2" s="1" t="s">
        <v>34</v>
      </c>
      <c r="AG2" s="1" t="s">
        <v>35</v>
      </c>
      <c r="AH2" s="1" t="s">
        <v>36</v>
      </c>
      <c r="AI2" s="1" t="s">
        <v>71</v>
      </c>
      <c r="AJ2" s="1" t="s">
        <v>34</v>
      </c>
      <c r="AK2" s="1" t="s">
        <v>35</v>
      </c>
      <c r="AL2" s="1" t="s">
        <v>36</v>
      </c>
      <c r="AM2" s="1" t="s">
        <v>95</v>
      </c>
      <c r="AN2" s="1" t="s">
        <v>34</v>
      </c>
      <c r="AO2" s="1" t="s">
        <v>35</v>
      </c>
      <c r="AP2" s="1" t="s">
        <v>36</v>
      </c>
      <c r="AQ2" s="1" t="s">
        <v>142</v>
      </c>
      <c r="AR2" s="1" t="s">
        <v>34</v>
      </c>
      <c r="AS2" s="1" t="s">
        <v>35</v>
      </c>
      <c r="AT2" s="1" t="s">
        <v>36</v>
      </c>
      <c r="AU2" s="1" t="s">
        <v>161</v>
      </c>
      <c r="AV2" s="1" t="s">
        <v>34</v>
      </c>
      <c r="AW2" s="1" t="s">
        <v>35</v>
      </c>
      <c r="AX2" s="1" t="s">
        <v>36</v>
      </c>
      <c r="AY2" s="1" t="s">
        <v>177</v>
      </c>
      <c r="AZ2" s="1" t="s">
        <v>34</v>
      </c>
      <c r="BA2" s="1" t="s">
        <v>35</v>
      </c>
      <c r="BB2" s="1" t="s">
        <v>36</v>
      </c>
      <c r="BC2" s="1" t="s">
        <v>184</v>
      </c>
      <c r="BD2" s="1" t="s">
        <v>34</v>
      </c>
      <c r="BE2" s="1" t="s">
        <v>35</v>
      </c>
      <c r="BF2" s="1" t="s">
        <v>36</v>
      </c>
      <c r="BG2" s="1" t="s">
        <v>229</v>
      </c>
      <c r="BH2" s="1" t="s">
        <v>34</v>
      </c>
    </row>
    <row r="3" spans="1:60" x14ac:dyDescent="0.2">
      <c r="A3" s="1" t="s">
        <v>150</v>
      </c>
      <c r="B3" s="1" t="s">
        <v>149</v>
      </c>
      <c r="C3" s="6">
        <v>22.19593478215932</v>
      </c>
      <c r="D3" s="6">
        <v>26.232358851268614</v>
      </c>
      <c r="E3" s="6">
        <v>28.36370735841794</v>
      </c>
      <c r="F3" s="6">
        <v>29.551709403669648</v>
      </c>
      <c r="G3" s="6">
        <v>30.705575468534605</v>
      </c>
      <c r="H3" s="6">
        <v>30.042577612332117</v>
      </c>
      <c r="I3" s="6">
        <v>30.647064001408616</v>
      </c>
      <c r="J3" s="6">
        <v>30.892792845626648</v>
      </c>
      <c r="K3" s="6">
        <v>33.125388615399999</v>
      </c>
      <c r="L3" s="6">
        <v>36.809617470579155</v>
      </c>
      <c r="M3" s="6">
        <v>36.33403902219311</v>
      </c>
      <c r="N3" s="6">
        <v>37.946991524984099</v>
      </c>
      <c r="O3" s="6">
        <v>33.445560177394199</v>
      </c>
      <c r="P3" s="6">
        <v>34.150559139343201</v>
      </c>
      <c r="Q3" s="6">
        <v>38.592951829159503</v>
      </c>
      <c r="R3" s="6">
        <v>36.702095500623201</v>
      </c>
      <c r="S3" s="6">
        <v>36.729111660054599</v>
      </c>
      <c r="T3" s="6">
        <v>33.996193091680603</v>
      </c>
      <c r="U3" s="6">
        <v>31.381605440652301</v>
      </c>
      <c r="V3" s="6">
        <v>28.495673350862198</v>
      </c>
      <c r="W3" s="6">
        <v>28.318373026501799</v>
      </c>
      <c r="X3" s="6">
        <v>28.364579164244603</v>
      </c>
      <c r="Y3" s="6">
        <v>26.494279459717699</v>
      </c>
      <c r="Z3" s="6">
        <v>28.1811009134613</v>
      </c>
      <c r="AA3" s="6">
        <v>28.696769018012098</v>
      </c>
      <c r="AB3" s="6">
        <v>26.934320660801099</v>
      </c>
      <c r="AC3" s="6">
        <v>24.1630621976391</v>
      </c>
      <c r="AD3" s="6">
        <v>21.373722689631698</v>
      </c>
      <c r="AE3" s="6">
        <v>23.395388487279</v>
      </c>
      <c r="AF3" s="6">
        <v>24.397625376953499</v>
      </c>
      <c r="AG3" s="6">
        <v>22.489363687279202</v>
      </c>
      <c r="AH3" s="6">
        <v>21.728512235802398</v>
      </c>
      <c r="AI3" s="6">
        <v>20.751621037001101</v>
      </c>
      <c r="AJ3" s="6">
        <v>19.827841801567899</v>
      </c>
      <c r="AK3" s="6">
        <v>18.492843378779501</v>
      </c>
      <c r="AL3" s="6">
        <v>18.799788571048801</v>
      </c>
      <c r="AM3" s="6">
        <v>20.867849483336499</v>
      </c>
      <c r="AN3" s="6">
        <v>20.186634350779499</v>
      </c>
      <c r="AO3" s="6">
        <v>19.1513598564067</v>
      </c>
      <c r="AP3" s="6">
        <v>17.102674131579501</v>
      </c>
      <c r="AQ3" s="6">
        <v>18.224262815995001</v>
      </c>
      <c r="AR3" s="6">
        <v>18.8279595422166</v>
      </c>
      <c r="AS3" s="6">
        <v>18.4706456547712</v>
      </c>
      <c r="AT3" s="6">
        <v>16.907310310989601</v>
      </c>
      <c r="AU3" s="6">
        <v>19.359378999175902</v>
      </c>
      <c r="AV3" s="6">
        <v>17.848992236463097</v>
      </c>
      <c r="AW3" s="6">
        <v>18.0054086297624</v>
      </c>
      <c r="AX3" s="6">
        <v>17.655880574125103</v>
      </c>
      <c r="AY3" s="6">
        <v>20.090571468678299</v>
      </c>
      <c r="AZ3" s="6">
        <v>20.681857555663999</v>
      </c>
      <c r="BA3" s="6">
        <v>22.714441983180201</v>
      </c>
      <c r="BB3" s="6">
        <v>22.326951965442102</v>
      </c>
      <c r="BC3" s="6">
        <v>23.001529912113899</v>
      </c>
      <c r="BD3" s="6">
        <v>22.536126347931901</v>
      </c>
      <c r="BE3" s="6">
        <v>25.686044259467799</v>
      </c>
      <c r="BF3" s="6">
        <v>27.520738088762805</v>
      </c>
      <c r="BG3" s="6">
        <v>33.653888102437001</v>
      </c>
      <c r="BH3" s="6">
        <v>32.593703775399199</v>
      </c>
    </row>
    <row r="4" spans="1:60" x14ac:dyDescent="0.2">
      <c r="A4" s="1" t="s">
        <v>65</v>
      </c>
      <c r="B4" s="1" t="s">
        <v>135</v>
      </c>
      <c r="C4" s="6">
        <v>16.815373236377599</v>
      </c>
      <c r="D4" s="6">
        <v>17.2899208186899</v>
      </c>
      <c r="E4" s="6">
        <v>17.4091495614311</v>
      </c>
      <c r="F4" s="6">
        <v>24.040096489220801</v>
      </c>
      <c r="G4" s="6">
        <v>27.889611909898203</v>
      </c>
      <c r="H4" s="6">
        <v>26.949769083012299</v>
      </c>
      <c r="I4" s="6">
        <v>30.602756250325498</v>
      </c>
      <c r="J4" s="6">
        <v>30.6765030092761</v>
      </c>
      <c r="K4" s="6">
        <v>33.852421377584101</v>
      </c>
      <c r="L4" s="6">
        <v>35.173628335882505</v>
      </c>
      <c r="M4" s="6">
        <v>33.675912760676596</v>
      </c>
      <c r="N4" s="6">
        <v>33.674484305903597</v>
      </c>
      <c r="O4" s="6">
        <v>35.692021652890205</v>
      </c>
      <c r="P4" s="6">
        <v>37.0025176050016</v>
      </c>
      <c r="Q4" s="6">
        <v>38.763665695027299</v>
      </c>
      <c r="R4" s="6">
        <v>37.774495790921399</v>
      </c>
      <c r="S4" s="6">
        <v>34.696509871292506</v>
      </c>
      <c r="T4" s="6">
        <v>35.575259895366202</v>
      </c>
      <c r="U4" s="6">
        <v>34.576731545045604</v>
      </c>
      <c r="V4" s="6">
        <v>33.881319204484598</v>
      </c>
      <c r="W4" s="6">
        <v>35.466862749824998</v>
      </c>
      <c r="X4" s="6">
        <v>34.329140313021405</v>
      </c>
      <c r="Y4" s="6">
        <v>30.815128028888701</v>
      </c>
      <c r="Z4" s="6">
        <v>33.782474656428604</v>
      </c>
      <c r="AA4" s="6">
        <v>36.196514171843596</v>
      </c>
      <c r="AB4" s="6">
        <v>36.079979503341903</v>
      </c>
      <c r="AC4" s="6">
        <v>35.6839566592312</v>
      </c>
      <c r="AD4" s="6">
        <v>34.578278784205303</v>
      </c>
      <c r="AE4" s="6">
        <v>36.907730637108202</v>
      </c>
      <c r="AF4" s="6">
        <v>34.760983971123501</v>
      </c>
      <c r="AG4" s="6">
        <v>32.126605008000595</v>
      </c>
      <c r="AH4" s="6">
        <v>30.322119670870098</v>
      </c>
      <c r="AI4" s="6">
        <v>27.5509913543187</v>
      </c>
      <c r="AJ4" s="6">
        <v>24.784807814902699</v>
      </c>
      <c r="AK4" s="6">
        <v>23.6605663109038</v>
      </c>
      <c r="AL4" s="6">
        <v>24.3838578465894</v>
      </c>
      <c r="AM4" s="6">
        <v>24.398329143521501</v>
      </c>
      <c r="AN4" s="6">
        <v>23.461261394862198</v>
      </c>
      <c r="AO4" s="6">
        <v>22.2259414022102</v>
      </c>
      <c r="AP4" s="6">
        <v>23.3679392950399</v>
      </c>
      <c r="AQ4" s="6">
        <v>23.058556102937001</v>
      </c>
      <c r="AR4" s="6">
        <v>24.061006343293801</v>
      </c>
      <c r="AS4" s="6">
        <v>23.7267393252326</v>
      </c>
      <c r="AT4" s="6">
        <v>27.402533909176899</v>
      </c>
      <c r="AU4" s="6">
        <v>27.477832287063297</v>
      </c>
      <c r="AV4" s="6">
        <v>27.065409422022501</v>
      </c>
      <c r="AW4" s="6">
        <v>28.367129168843501</v>
      </c>
      <c r="AX4" s="6">
        <v>28.3852418687285</v>
      </c>
      <c r="AY4" s="6">
        <v>25.772137054474101</v>
      </c>
      <c r="AZ4" s="6">
        <v>30.1927637096131</v>
      </c>
      <c r="BA4" s="6">
        <v>32.212336659225699</v>
      </c>
      <c r="BB4" s="6">
        <v>33.677307828604498</v>
      </c>
      <c r="BC4" s="6">
        <v>32.005614094170198</v>
      </c>
      <c r="BD4" s="6">
        <v>30.803325857409401</v>
      </c>
      <c r="BE4" s="6">
        <v>38.273121028575396</v>
      </c>
      <c r="BF4" s="6">
        <v>38.376905742301197</v>
      </c>
      <c r="BG4" s="6">
        <v>36.971198486058604</v>
      </c>
      <c r="BH4" s="6">
        <v>37.4772641808513</v>
      </c>
    </row>
    <row r="5" spans="1:60" x14ac:dyDescent="0.2"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</row>
    <row r="6" spans="1:60" x14ac:dyDescent="0.2">
      <c r="AM6" s="31"/>
      <c r="AN6" s="31"/>
      <c r="AO6" s="31"/>
      <c r="AQ6" s="31"/>
      <c r="BB6" s="6"/>
      <c r="BC6" s="6"/>
      <c r="BD6" s="6"/>
      <c r="BE6" s="6"/>
      <c r="BF6" s="6"/>
      <c r="BG6" s="6"/>
      <c r="BH6" s="6"/>
    </row>
    <row r="7" spans="1:60" x14ac:dyDescent="0.2">
      <c r="AJ7" s="31"/>
    </row>
  </sheetData>
  <phoneticPr fontId="32" type="noConversion"/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Munka43">
    <tabColor theme="9" tint="-0.499984740745262"/>
  </sheetPr>
  <dimension ref="A1:BT9"/>
  <sheetViews>
    <sheetView showGridLines="0" zoomScaleNormal="100" workbookViewId="0">
      <pane xSplit="2" ySplit="2" topLeftCell="BK3" activePane="bottomRight" state="frozen"/>
      <selection activeCell="BB6" sqref="BB6"/>
      <selection pane="topRight" activeCell="BB6" sqref="BB6"/>
      <selection pane="bottomLeft" activeCell="BB6" sqref="BB6"/>
      <selection pane="bottomRight" activeCell="BK8" sqref="BK8:BN8"/>
    </sheetView>
  </sheetViews>
  <sheetFormatPr defaultColWidth="9.140625" defaultRowHeight="12" x14ac:dyDescent="0.2"/>
  <cols>
    <col min="1" max="1" width="43.85546875" style="18" bestFit="1" customWidth="1"/>
    <col min="2" max="2" width="36.85546875" style="18" bestFit="1" customWidth="1"/>
    <col min="3" max="16384" width="9.140625" style="18"/>
  </cols>
  <sheetData>
    <row r="1" spans="1:72" s="32" customFormat="1" x14ac:dyDescent="0.2">
      <c r="C1" s="32" t="s">
        <v>169</v>
      </c>
      <c r="D1" s="32" t="s">
        <v>162</v>
      </c>
      <c r="E1" s="32" t="s">
        <v>163</v>
      </c>
      <c r="F1" s="32" t="s">
        <v>164</v>
      </c>
      <c r="G1" s="32" t="s">
        <v>170</v>
      </c>
      <c r="H1" s="32" t="s">
        <v>162</v>
      </c>
      <c r="I1" s="32" t="s">
        <v>163</v>
      </c>
      <c r="J1" s="32" t="s">
        <v>164</v>
      </c>
      <c r="K1" s="32" t="str">
        <f>'1. adat'!F1</f>
        <v>2008. I.</v>
      </c>
      <c r="L1" s="32" t="str">
        <f>'1. adat'!G1</f>
        <v>II.</v>
      </c>
      <c r="M1" s="32" t="str">
        <f>'1. adat'!H1</f>
        <v>III.</v>
      </c>
      <c r="N1" s="32" t="str">
        <f>'1. adat'!I1</f>
        <v>IV.</v>
      </c>
      <c r="O1" s="32" t="str">
        <f>'1. adat'!J1</f>
        <v>2009. I.</v>
      </c>
      <c r="P1" s="32" t="str">
        <f>'1. adat'!K1</f>
        <v>II.</v>
      </c>
      <c r="Q1" s="32" t="str">
        <f>'1. adat'!L1</f>
        <v>III.</v>
      </c>
      <c r="R1" s="32" t="str">
        <f>'1. adat'!M1</f>
        <v>IV.</v>
      </c>
      <c r="S1" s="32" t="str">
        <f>'1. adat'!N1</f>
        <v>2010. I.</v>
      </c>
      <c r="T1" s="32" t="str">
        <f>'1. adat'!O1</f>
        <v>II.</v>
      </c>
      <c r="U1" s="32" t="str">
        <f>'1. adat'!P1</f>
        <v>III.</v>
      </c>
      <c r="V1" s="32" t="str">
        <f>'1. adat'!Q1</f>
        <v>IV.</v>
      </c>
      <c r="W1" s="32" t="str">
        <f>'1. adat'!R1</f>
        <v>2011. I.</v>
      </c>
      <c r="X1" s="32" t="str">
        <f>'1. adat'!S1</f>
        <v>II.</v>
      </c>
      <c r="Y1" s="32" t="str">
        <f>'1. adat'!T1</f>
        <v>III.</v>
      </c>
      <c r="Z1" s="32" t="str">
        <f>'1. adat'!U1</f>
        <v>IV.</v>
      </c>
      <c r="AA1" s="32" t="str">
        <f>'1. adat'!V1</f>
        <v>2012. I.</v>
      </c>
      <c r="AB1" s="32" t="str">
        <f>'1. adat'!W1</f>
        <v>II.</v>
      </c>
      <c r="AC1" s="32" t="str">
        <f>'1. adat'!X1</f>
        <v>III.</v>
      </c>
      <c r="AD1" s="32" t="str">
        <f>'1. adat'!Y1</f>
        <v>IV.</v>
      </c>
      <c r="AE1" s="32" t="str">
        <f>'1. adat'!Z1</f>
        <v>2013. I.</v>
      </c>
      <c r="AF1" s="32" t="str">
        <f>'1. adat'!AA1</f>
        <v>II.</v>
      </c>
      <c r="AG1" s="32" t="str">
        <f>'1. adat'!AB1</f>
        <v>III.</v>
      </c>
      <c r="AH1" s="32" t="str">
        <f>'1. adat'!AC1</f>
        <v>IV.</v>
      </c>
      <c r="AI1" s="32" t="str">
        <f>'1. adat'!AD1</f>
        <v>2014. I.</v>
      </c>
      <c r="AJ1" s="32" t="str">
        <f>'1. adat'!AE1</f>
        <v>II.</v>
      </c>
      <c r="AK1" s="32" t="str">
        <f>'1. adat'!AF1</f>
        <v>III.</v>
      </c>
      <c r="AL1" s="32" t="str">
        <f>'1. adat'!AG1</f>
        <v>IV.</v>
      </c>
      <c r="AM1" s="32" t="str">
        <f>'1. adat'!AH1</f>
        <v>2015. I.</v>
      </c>
      <c r="AN1" s="32" t="str">
        <f>'1. adat'!AI1</f>
        <v>II.</v>
      </c>
      <c r="AO1" s="32" t="str">
        <f>'1. adat'!AJ1</f>
        <v>III.</v>
      </c>
      <c r="AP1" s="32" t="str">
        <f>'1. adat'!AK1</f>
        <v>IV.</v>
      </c>
      <c r="AQ1" s="32" t="str">
        <f>'1. adat'!AL1</f>
        <v>2016. I.</v>
      </c>
      <c r="AR1" s="32" t="str">
        <f>'1. adat'!AM1</f>
        <v>II.</v>
      </c>
      <c r="AS1" s="32" t="str">
        <f>'1. adat'!AN1</f>
        <v>III.</v>
      </c>
      <c r="AT1" s="32" t="str">
        <f>'1. adat'!AO1</f>
        <v>IV.</v>
      </c>
      <c r="AU1" s="32" t="str">
        <f>'1. adat'!AP1</f>
        <v>2017. I.</v>
      </c>
      <c r="AV1" s="32" t="str">
        <f>'1. adat'!AQ1</f>
        <v>II.</v>
      </c>
      <c r="AW1" s="32" t="str">
        <f>'1. adat'!AR1</f>
        <v>III.</v>
      </c>
      <c r="AX1" s="32" t="str">
        <f>'1. adat'!AS1</f>
        <v>IV.</v>
      </c>
      <c r="AY1" s="32" t="str">
        <f>'1. adat'!AT1</f>
        <v>2018. I.</v>
      </c>
      <c r="AZ1" s="32" t="str">
        <f>'1. adat'!AU1</f>
        <v>II.</v>
      </c>
      <c r="BA1" s="32" t="str">
        <f>'1. adat'!AV1</f>
        <v>III.</v>
      </c>
      <c r="BB1" s="32" t="str">
        <f>'1. adat'!AW1</f>
        <v>IV.</v>
      </c>
      <c r="BC1" s="32" t="str">
        <f>'1. adat'!AX1</f>
        <v>2019. I.</v>
      </c>
      <c r="BD1" s="32" t="str">
        <f>'1. adat'!AY1</f>
        <v>II.</v>
      </c>
      <c r="BE1" s="32" t="str">
        <f>'1. adat'!AZ1</f>
        <v>III.</v>
      </c>
      <c r="BF1" s="32" t="str">
        <f>'1. adat'!BA1</f>
        <v>IV.</v>
      </c>
      <c r="BG1" s="32" t="str">
        <f>'1. adat'!BB1</f>
        <v>2020. I.</v>
      </c>
      <c r="BH1" s="32" t="str">
        <f>'1. adat'!BC1</f>
        <v>II.</v>
      </c>
      <c r="BI1" s="32" t="str">
        <f>'1. adat'!BD1</f>
        <v>III.</v>
      </c>
      <c r="BJ1" s="32" t="str">
        <f>'1. adat'!BE1</f>
        <v>IV.</v>
      </c>
      <c r="BK1" s="32" t="str">
        <f>'1. adat'!BF1</f>
        <v>2021. I.</v>
      </c>
      <c r="BL1" s="32" t="str">
        <f>'1. adat'!BG1</f>
        <v>II.</v>
      </c>
      <c r="BM1" s="32" t="str">
        <f>'1. adat'!BH1</f>
        <v>III.</v>
      </c>
      <c r="BN1" s="32" t="str">
        <f>'1. adat'!BI1</f>
        <v>IV.</v>
      </c>
      <c r="BO1" s="32" t="str">
        <f>'1. adat'!BJ1</f>
        <v>2022. I.</v>
      </c>
      <c r="BP1" s="32" t="str">
        <f>'1. adat'!BK1</f>
        <v>II.</v>
      </c>
    </row>
    <row r="2" spans="1:72" s="32" customFormat="1" x14ac:dyDescent="0.2">
      <c r="C2" s="1" t="s">
        <v>37</v>
      </c>
      <c r="D2" s="1" t="s">
        <v>34</v>
      </c>
      <c r="E2" s="1" t="s">
        <v>35</v>
      </c>
      <c r="F2" s="1" t="s">
        <v>36</v>
      </c>
      <c r="G2" s="1" t="s">
        <v>38</v>
      </c>
      <c r="H2" s="1" t="s">
        <v>34</v>
      </c>
      <c r="I2" s="1" t="s">
        <v>35</v>
      </c>
      <c r="J2" s="1" t="s">
        <v>36</v>
      </c>
      <c r="K2" s="32" t="str">
        <f>'1. adat'!F2</f>
        <v>2008 Q1</v>
      </c>
      <c r="L2" s="32" t="str">
        <f>'1. adat'!G2</f>
        <v>Q2</v>
      </c>
      <c r="M2" s="32" t="str">
        <f>'1. adat'!H2</f>
        <v>Q3</v>
      </c>
      <c r="N2" s="32" t="str">
        <f>'1. adat'!I2</f>
        <v>Q4</v>
      </c>
      <c r="O2" s="32" t="str">
        <f>'1. adat'!J2</f>
        <v>2009 Q1</v>
      </c>
      <c r="P2" s="32" t="str">
        <f>'1. adat'!K2</f>
        <v>Q2</v>
      </c>
      <c r="Q2" s="32" t="str">
        <f>'1. adat'!L2</f>
        <v>Q3</v>
      </c>
      <c r="R2" s="32" t="str">
        <f>'1. adat'!M2</f>
        <v>Q4</v>
      </c>
      <c r="S2" s="32" t="str">
        <f>'1. adat'!N2</f>
        <v>2010 Q1</v>
      </c>
      <c r="T2" s="32" t="str">
        <f>'1. adat'!O2</f>
        <v>Q2</v>
      </c>
      <c r="U2" s="32" t="str">
        <f>'1. adat'!P2</f>
        <v>Q3</v>
      </c>
      <c r="V2" s="32" t="str">
        <f>'1. adat'!Q2</f>
        <v>Q4</v>
      </c>
      <c r="W2" s="32" t="str">
        <f>'1. adat'!R2</f>
        <v>2011 Q1</v>
      </c>
      <c r="X2" s="32" t="str">
        <f>'1. adat'!S2</f>
        <v>Q2</v>
      </c>
      <c r="Y2" s="32" t="str">
        <f>'1. adat'!T2</f>
        <v>Q3</v>
      </c>
      <c r="Z2" s="32" t="str">
        <f>'1. adat'!U2</f>
        <v>Q4</v>
      </c>
      <c r="AA2" s="32" t="str">
        <f>'1. adat'!V2</f>
        <v>2012 Q1</v>
      </c>
      <c r="AB2" s="32" t="str">
        <f>'1. adat'!W2</f>
        <v>Q2</v>
      </c>
      <c r="AC2" s="32" t="str">
        <f>'1. adat'!X2</f>
        <v>Q3</v>
      </c>
      <c r="AD2" s="32" t="str">
        <f>'1. adat'!Y2</f>
        <v>Q4</v>
      </c>
      <c r="AE2" s="32" t="str">
        <f>'1. adat'!Z2</f>
        <v>2013 Q1</v>
      </c>
      <c r="AF2" s="32" t="str">
        <f>'1. adat'!AA2</f>
        <v>Q2</v>
      </c>
      <c r="AG2" s="32" t="str">
        <f>'1. adat'!AB2</f>
        <v>Q3</v>
      </c>
      <c r="AH2" s="32" t="str">
        <f>'1. adat'!AC2</f>
        <v>Q4</v>
      </c>
      <c r="AI2" s="32" t="str">
        <f>'1. adat'!AD2</f>
        <v>2014 Q1</v>
      </c>
      <c r="AJ2" s="32" t="str">
        <f>'1. adat'!AE2</f>
        <v>Q2</v>
      </c>
      <c r="AK2" s="32" t="str">
        <f>'1. adat'!AF2</f>
        <v>Q3</v>
      </c>
      <c r="AL2" s="32" t="str">
        <f>'1. adat'!AG2</f>
        <v>Q4</v>
      </c>
      <c r="AM2" s="32" t="str">
        <f>'1. adat'!AH2</f>
        <v>2015 Q1</v>
      </c>
      <c r="AN2" s="32" t="str">
        <f>'1. adat'!AI2</f>
        <v>Q2</v>
      </c>
      <c r="AO2" s="32" t="str">
        <f>'1. adat'!AJ2</f>
        <v>Q3</v>
      </c>
      <c r="AP2" s="32" t="str">
        <f>'1. adat'!AK2</f>
        <v>Q4</v>
      </c>
      <c r="AQ2" s="32" t="str">
        <f>'1. adat'!AL2</f>
        <v>2016 Q1</v>
      </c>
      <c r="AR2" s="32" t="str">
        <f>'1. adat'!AM2</f>
        <v>Q2</v>
      </c>
      <c r="AS2" s="32" t="str">
        <f>'1. adat'!AN2</f>
        <v>Q3</v>
      </c>
      <c r="AT2" s="32" t="str">
        <f>'1. adat'!AO2</f>
        <v>Q4</v>
      </c>
      <c r="AU2" s="32" t="str">
        <f>'1. adat'!AP2</f>
        <v>2017 Q1</v>
      </c>
      <c r="AV2" s="32" t="str">
        <f>'1. adat'!AQ2</f>
        <v>Q2</v>
      </c>
      <c r="AW2" s="32" t="str">
        <f>'1. adat'!AR2</f>
        <v>Q3</v>
      </c>
      <c r="AX2" s="32" t="str">
        <f>'1. adat'!AS2</f>
        <v>Q4</v>
      </c>
      <c r="AY2" s="32" t="str">
        <f>'1. adat'!AT2</f>
        <v>2018 Q1</v>
      </c>
      <c r="AZ2" s="32" t="str">
        <f>'1. adat'!AU2</f>
        <v>Q2</v>
      </c>
      <c r="BA2" s="32" t="str">
        <f>'1. adat'!AV2</f>
        <v>Q3</v>
      </c>
      <c r="BB2" s="32" t="str">
        <f>'1. adat'!AW2</f>
        <v>Q4</v>
      </c>
      <c r="BC2" s="32" t="str">
        <f>'1. adat'!AX2</f>
        <v>2019 Q1</v>
      </c>
      <c r="BD2" s="32" t="str">
        <f>'1. adat'!AY2</f>
        <v>Q2</v>
      </c>
      <c r="BE2" s="32" t="str">
        <f>'1. adat'!AZ2</f>
        <v>Q3</v>
      </c>
      <c r="BF2" s="32" t="str">
        <f>'1. adat'!BA2</f>
        <v>Q4</v>
      </c>
      <c r="BG2" s="32" t="str">
        <f>'1. adat'!BB2</f>
        <v>2020 Q1</v>
      </c>
      <c r="BH2" s="32" t="str">
        <f>'1. adat'!BC2</f>
        <v>Q2</v>
      </c>
      <c r="BI2" s="32" t="str">
        <f>'1. adat'!BD2</f>
        <v>Q3</v>
      </c>
      <c r="BJ2" s="32" t="str">
        <f>'1. adat'!BE2</f>
        <v>Q4</v>
      </c>
      <c r="BK2" s="32" t="str">
        <f>'1. adat'!BF2</f>
        <v>2021 Q1</v>
      </c>
      <c r="BL2" s="32" t="str">
        <f>'1. adat'!BG2</f>
        <v>Q2</v>
      </c>
      <c r="BM2" s="32" t="str">
        <f>'1. adat'!BH2</f>
        <v>Q3</v>
      </c>
      <c r="BN2" s="32" t="str">
        <f>'1. adat'!BI2</f>
        <v>Q4</v>
      </c>
      <c r="BO2" s="32" t="str">
        <f>'1. adat'!BJ2</f>
        <v>2022 Q1</v>
      </c>
      <c r="BP2" s="32" t="str">
        <f>'1. adat'!BK2</f>
        <v>Q2</v>
      </c>
    </row>
    <row r="3" spans="1:72" x14ac:dyDescent="0.2">
      <c r="A3" s="18" t="s">
        <v>15</v>
      </c>
      <c r="B3" s="18" t="s">
        <v>132</v>
      </c>
      <c r="C3" s="19">
        <v>-8.6492743303661097</v>
      </c>
      <c r="D3" s="19">
        <v>-8.5087604559321512</v>
      </c>
      <c r="E3" s="19">
        <v>-8.5471552264559705</v>
      </c>
      <c r="F3" s="19">
        <v>-9.2555020839604847</v>
      </c>
      <c r="G3" s="19">
        <v>-7.8505732204202285</v>
      </c>
      <c r="H3" s="19">
        <v>-6.4962178823551149</v>
      </c>
      <c r="I3" s="19">
        <v>-6.1999444235552943</v>
      </c>
      <c r="J3" s="19">
        <v>-4.8930775002972888</v>
      </c>
      <c r="K3" s="19">
        <v>-3.7343176593375125</v>
      </c>
      <c r="L3" s="19">
        <v>-3.6137648499938919</v>
      </c>
      <c r="M3" s="19">
        <v>-2.8297723855228192</v>
      </c>
      <c r="N3" s="19">
        <v>-3.5382303488429088</v>
      </c>
      <c r="O3" s="19">
        <v>-4.4650451810860901</v>
      </c>
      <c r="P3" s="19">
        <v>-4.7593975205648826</v>
      </c>
      <c r="Q3" s="19">
        <v>-5.9563306475693292</v>
      </c>
      <c r="R3" s="19">
        <v>-4.7636257327399489</v>
      </c>
      <c r="S3" s="19">
        <v>-4.7764692817137755</v>
      </c>
      <c r="T3" s="19">
        <v>-5.6386535710717629</v>
      </c>
      <c r="U3" s="19">
        <v>-4.8332098330686142</v>
      </c>
      <c r="V3" s="19">
        <v>-4.5024032526384179</v>
      </c>
      <c r="W3" s="19">
        <v>-4.2079561345098426</v>
      </c>
      <c r="X3" s="19">
        <v>-3.8715345643562715</v>
      </c>
      <c r="Y3" s="19">
        <v>-4.3002899417760698</v>
      </c>
      <c r="Z3" s="19">
        <v>-5.184869583333712</v>
      </c>
      <c r="AA3" s="19">
        <v>-4.5449658920900422</v>
      </c>
      <c r="AB3" s="19">
        <v>-3.8262698737992</v>
      </c>
      <c r="AC3" s="19">
        <v>-3.2561284817710097</v>
      </c>
      <c r="AD3" s="19">
        <v>-2.5370357940133825</v>
      </c>
      <c r="AE3" s="19">
        <v>-2.4671306113281006</v>
      </c>
      <c r="AF3" s="19">
        <v>-2.488862799372721</v>
      </c>
      <c r="AG3" s="19">
        <v>-2.7352831362455832</v>
      </c>
      <c r="AH3" s="19">
        <v>-2.4974983287884478</v>
      </c>
      <c r="AI3" s="19">
        <v>-3.0153300109974661</v>
      </c>
      <c r="AJ3" s="19">
        <v>-3.3292495820434072</v>
      </c>
      <c r="AK3" s="19">
        <v>-3.0082855769808186</v>
      </c>
      <c r="AL3" s="19">
        <v>-2.9254394159390795</v>
      </c>
      <c r="AM3" s="19">
        <v>-2.6369980081803757</v>
      </c>
      <c r="AN3" s="19">
        <v>-1.9959059845222393</v>
      </c>
      <c r="AO3" s="19">
        <v>-2.0680227953630235</v>
      </c>
      <c r="AP3" s="19">
        <v>-1.8694100035645145</v>
      </c>
      <c r="AQ3" s="19">
        <v>-0.65516712896726836</v>
      </c>
      <c r="AR3" s="19">
        <v>-0.39246999545120548</v>
      </c>
      <c r="AS3" s="19">
        <v>8.751446843094951E-2</v>
      </c>
      <c r="AT3" s="19">
        <v>-1.8141873381464537</v>
      </c>
      <c r="AU3" s="19">
        <v>-1.652585596469484</v>
      </c>
      <c r="AV3" s="19">
        <v>-1.6131946802450083</v>
      </c>
      <c r="AW3" s="19">
        <v>-2.5406064898626157</v>
      </c>
      <c r="AX3" s="19">
        <v>-2.4440805341831755</v>
      </c>
      <c r="AY3" s="19">
        <v>-2.9293746170226664</v>
      </c>
      <c r="AZ3" s="19">
        <v>-3.4410939384772155</v>
      </c>
      <c r="BA3" s="19">
        <v>-2.419086181584067</v>
      </c>
      <c r="BB3" s="19">
        <v>-2.1319960004089191</v>
      </c>
      <c r="BC3" s="19">
        <v>-2.1057584535189586</v>
      </c>
      <c r="BD3" s="19">
        <v>-1.4281987525910507</v>
      </c>
      <c r="BE3" s="19">
        <v>-2.17667783709885</v>
      </c>
      <c r="BF3" s="19">
        <v>-2.1095037492681032</v>
      </c>
      <c r="BG3" s="19">
        <v>-2.3608576883310155</v>
      </c>
      <c r="BH3" s="19">
        <v>-4.4861893956223318</v>
      </c>
      <c r="BI3" s="19">
        <v>-4.9400651674717384</v>
      </c>
      <c r="BJ3" s="19">
        <v>-7.9019871484519246</v>
      </c>
      <c r="BK3" s="19">
        <v>-9.1339397188090352</v>
      </c>
      <c r="BL3" s="19">
        <v>-8.0943925006166424</v>
      </c>
      <c r="BM3" s="19">
        <v>-8.063388421047021</v>
      </c>
      <c r="BN3" s="19">
        <v>-6.7830818173835601</v>
      </c>
      <c r="BO3" s="19">
        <v>-6.1395718856016828</v>
      </c>
      <c r="BP3" s="19">
        <v>-5.3720926782909979</v>
      </c>
    </row>
    <row r="4" spans="1:72" x14ac:dyDescent="0.2">
      <c r="A4" s="18" t="s">
        <v>29</v>
      </c>
      <c r="B4" s="18" t="s">
        <v>136</v>
      </c>
      <c r="C4" s="19">
        <v>3.6167665450614206</v>
      </c>
      <c r="D4" s="19">
        <v>3.4229306150307144</v>
      </c>
      <c r="E4" s="19">
        <v>3.5988252703874783</v>
      </c>
      <c r="F4" s="19">
        <v>3.2439040444819143</v>
      </c>
      <c r="G4" s="19">
        <v>2.6175892721382787</v>
      </c>
      <c r="H4" s="19">
        <v>2.1623505330147932</v>
      </c>
      <c r="I4" s="19">
        <v>1.9276767933953161</v>
      </c>
      <c r="J4" s="19">
        <v>1.7812610609382014</v>
      </c>
      <c r="K4" s="19">
        <v>1.6205098033366987</v>
      </c>
      <c r="L4" s="19">
        <v>1.4618953331001521</v>
      </c>
      <c r="M4" s="19">
        <v>0.95686305062134369</v>
      </c>
      <c r="N4" s="19">
        <v>1.3184073104367602</v>
      </c>
      <c r="O4" s="19">
        <v>2.1935802230949464</v>
      </c>
      <c r="P4" s="19">
        <v>2.7417768683863644</v>
      </c>
      <c r="Q4" s="19">
        <v>3.6257663234510811</v>
      </c>
      <c r="R4" s="19">
        <v>3.2602753213019158</v>
      </c>
      <c r="S4" s="19">
        <v>3.3595816828118954</v>
      </c>
      <c r="T4" s="19">
        <v>4.3793464618940998</v>
      </c>
      <c r="U4" s="19">
        <v>4.7610429139822097</v>
      </c>
      <c r="V4" s="19">
        <v>4.7004016082952234</v>
      </c>
      <c r="W4" s="19">
        <v>4.6485542466454284</v>
      </c>
      <c r="X4" s="19">
        <v>4.1854190859875038</v>
      </c>
      <c r="Y4" s="19">
        <v>4.1581264731645602</v>
      </c>
      <c r="Z4" s="19">
        <v>5.1660183142425984</v>
      </c>
      <c r="AA4" s="19">
        <v>4.9983950978851128</v>
      </c>
      <c r="AB4" s="19">
        <v>5.686639470143998</v>
      </c>
      <c r="AC4" s="19">
        <v>5.8622656111865332</v>
      </c>
      <c r="AD4" s="19">
        <v>5.3538863636355805</v>
      </c>
      <c r="AE4" s="19">
        <v>5.433330646536219</v>
      </c>
      <c r="AF4" s="19">
        <v>5.4498543058137408</v>
      </c>
      <c r="AG4" s="19">
        <v>5.0131658942688704</v>
      </c>
      <c r="AH4" s="19">
        <v>4.9392572196223767</v>
      </c>
      <c r="AI4" s="19">
        <v>5.33636531901612</v>
      </c>
      <c r="AJ4" s="19">
        <v>5.5193449816615399</v>
      </c>
      <c r="AK4" s="19">
        <v>5.6571922719779222</v>
      </c>
      <c r="AL4" s="19">
        <v>5.4434335885798308</v>
      </c>
      <c r="AM4" s="19">
        <v>6.9861826065515844</v>
      </c>
      <c r="AN4" s="19">
        <v>7.5620478172011145</v>
      </c>
      <c r="AO4" s="19">
        <v>7.8391681311688135</v>
      </c>
      <c r="AP4" s="19">
        <v>7.9956854138803575</v>
      </c>
      <c r="AQ4" s="19">
        <v>6.2105097052480041</v>
      </c>
      <c r="AR4" s="19">
        <v>5.9844865110745644</v>
      </c>
      <c r="AS4" s="19">
        <v>5.2360831010474067</v>
      </c>
      <c r="AT4" s="19">
        <v>4.7741532254345582</v>
      </c>
      <c r="AU4" s="19">
        <v>4.420906200253202</v>
      </c>
      <c r="AV4" s="19">
        <v>4.5253422801466243</v>
      </c>
      <c r="AW4" s="19">
        <v>4.5258910559928154</v>
      </c>
      <c r="AX4" s="19">
        <v>4.8948156246231518</v>
      </c>
      <c r="AY4" s="19">
        <v>5.5617732155936155</v>
      </c>
      <c r="AZ4" s="19">
        <v>6.3987565752680133</v>
      </c>
      <c r="BA4" s="19">
        <v>6.6553868878848714</v>
      </c>
      <c r="BB4" s="19">
        <v>6.2048026066109774</v>
      </c>
      <c r="BC4" s="19">
        <v>5.6638944835711076</v>
      </c>
      <c r="BD4" s="19">
        <v>5.2900876174460034</v>
      </c>
      <c r="BE4" s="19">
        <v>5.107885292515272</v>
      </c>
      <c r="BF4" s="19">
        <v>5.0799074533232371</v>
      </c>
      <c r="BG4" s="19">
        <v>5.4454933223365005</v>
      </c>
      <c r="BH4" s="19">
        <v>5.9371078642503656</v>
      </c>
      <c r="BI4" s="19">
        <v>5.8951750331667716</v>
      </c>
      <c r="BJ4" s="19">
        <v>6.5399997095887272</v>
      </c>
      <c r="BK4" s="19">
        <v>7.5769885416951555</v>
      </c>
      <c r="BL4" s="19">
        <v>6.8829428283022782</v>
      </c>
      <c r="BM4" s="19">
        <v>6.3634218522063479</v>
      </c>
      <c r="BN4" s="19">
        <v>6.4548083138129142</v>
      </c>
      <c r="BO4" s="19">
        <v>5.7015569476398218</v>
      </c>
      <c r="BP4" s="19">
        <v>5.1820519884322858</v>
      </c>
    </row>
    <row r="5" spans="1:72" x14ac:dyDescent="0.2">
      <c r="A5" s="18" t="s">
        <v>19</v>
      </c>
      <c r="B5" s="18" t="s">
        <v>133</v>
      </c>
      <c r="C5" s="19">
        <f t="shared" ref="C5:AZ5" si="0">+C6-C4-C3</f>
        <v>-4.7544747967701699</v>
      </c>
      <c r="D5" s="19">
        <f t="shared" si="0"/>
        <v>-4.3992636679082473</v>
      </c>
      <c r="E5" s="19">
        <f t="shared" si="0"/>
        <v>-4.5122973291895825</v>
      </c>
      <c r="F5" s="19">
        <f t="shared" si="0"/>
        <v>-2.5207019752712085</v>
      </c>
      <c r="G5" s="19">
        <f t="shared" si="0"/>
        <v>-2.5226496879042877</v>
      </c>
      <c r="H5" s="19">
        <f t="shared" si="0"/>
        <v>-3.4591956976031604</v>
      </c>
      <c r="I5" s="19">
        <f t="shared" si="0"/>
        <v>-2.098581358007193</v>
      </c>
      <c r="J5" s="19">
        <f t="shared" si="0"/>
        <v>-3.2658179399067917</v>
      </c>
      <c r="K5" s="19">
        <f t="shared" si="0"/>
        <v>-4.7319723700058551</v>
      </c>
      <c r="L5" s="19">
        <f t="shared" si="0"/>
        <v>-4.4173372153152251</v>
      </c>
      <c r="M5" s="19">
        <f t="shared" si="0"/>
        <v>-5.8971315992564239</v>
      </c>
      <c r="N5" s="19">
        <f t="shared" si="0"/>
        <v>-6.1009393488485877</v>
      </c>
      <c r="O5" s="19">
        <f t="shared" si="0"/>
        <v>-3.7955876821075183</v>
      </c>
      <c r="P5" s="19">
        <f t="shared" si="0"/>
        <v>-1.0326582349588129</v>
      </c>
      <c r="Q5" s="19">
        <f t="shared" si="0"/>
        <v>1.1048650846295436</v>
      </c>
      <c r="R5" s="19">
        <f t="shared" si="0"/>
        <v>2.1134483585773509</v>
      </c>
      <c r="S5" s="19">
        <f t="shared" si="0"/>
        <v>2.6820522551853068</v>
      </c>
      <c r="T5" s="19">
        <f t="shared" si="0"/>
        <v>1.7871705004815452</v>
      </c>
      <c r="U5" s="19">
        <f t="shared" si="0"/>
        <v>0.97052625446229435</v>
      </c>
      <c r="V5" s="19">
        <f t="shared" si="0"/>
        <v>1.0269776144242897</v>
      </c>
      <c r="W5" s="19">
        <f t="shared" si="0"/>
        <v>0.32847312046733945</v>
      </c>
      <c r="X5" s="19">
        <f t="shared" si="0"/>
        <v>-0.13734782303494697</v>
      </c>
      <c r="Y5" s="19">
        <f t="shared" si="0"/>
        <v>0.524640694820385</v>
      </c>
      <c r="Z5" s="19">
        <f t="shared" si="0"/>
        <v>0.85021552088206764</v>
      </c>
      <c r="AA5" s="19">
        <f t="shared" si="0"/>
        <v>0.16930044088495766</v>
      </c>
      <c r="AB5" s="19">
        <f t="shared" si="0"/>
        <v>0.62135221248510764</v>
      </c>
      <c r="AC5" s="19">
        <f t="shared" si="0"/>
        <v>1.5189008662633676</v>
      </c>
      <c r="AD5" s="19">
        <f t="shared" si="0"/>
        <v>2.0125770245102492</v>
      </c>
      <c r="AE5" s="19">
        <f t="shared" si="0"/>
        <v>3.6795555485541356</v>
      </c>
      <c r="AF5" s="19">
        <f t="shared" si="0"/>
        <v>3.3807922018806007</v>
      </c>
      <c r="AG5" s="19">
        <f t="shared" si="0"/>
        <v>3.9315378184064236</v>
      </c>
      <c r="AH5" s="19">
        <f t="shared" si="0"/>
        <v>3.8045431271244188</v>
      </c>
      <c r="AI5" s="19">
        <f t="shared" si="0"/>
        <v>2.7300161596138675</v>
      </c>
      <c r="AJ5" s="19">
        <f t="shared" si="0"/>
        <v>1.9113482457994069</v>
      </c>
      <c r="AK5" s="19">
        <f t="shared" si="0"/>
        <v>0.94128734488850796</v>
      </c>
      <c r="AL5" s="19">
        <f t="shared" si="0"/>
        <v>1.7266073633699772</v>
      </c>
      <c r="AM5" s="19">
        <f t="shared" si="0"/>
        <v>0.40377002573039</v>
      </c>
      <c r="AN5" s="19">
        <f t="shared" si="0"/>
        <v>0.13432381946119687</v>
      </c>
      <c r="AO5" s="19">
        <f t="shared" si="0"/>
        <v>-0.14317330734138345</v>
      </c>
      <c r="AP5" s="19">
        <f t="shared" si="0"/>
        <v>-0.20990360239835471</v>
      </c>
      <c r="AQ5" s="19">
        <f t="shared" si="0"/>
        <v>0.13738739133973243</v>
      </c>
      <c r="AR5" s="19">
        <f t="shared" si="0"/>
        <v>0.34349524504314505</v>
      </c>
      <c r="AS5" s="19">
        <f t="shared" si="0"/>
        <v>0.17282987445422843</v>
      </c>
      <c r="AT5" s="19">
        <f t="shared" si="0"/>
        <v>8.7263303952669125E-2</v>
      </c>
      <c r="AU5" s="19">
        <f t="shared" si="0"/>
        <v>-0.66267883224059321</v>
      </c>
      <c r="AV5" s="19">
        <f t="shared" si="0"/>
        <v>-0.49800217580276795</v>
      </c>
      <c r="AW5" s="19">
        <f t="shared" si="0"/>
        <v>-0.65927209181327395</v>
      </c>
      <c r="AX5" s="19">
        <f t="shared" si="0"/>
        <v>-0.97581331787417636</v>
      </c>
      <c r="AY5" s="19">
        <f t="shared" si="0"/>
        <v>-0.29175097688524598</v>
      </c>
      <c r="AZ5" s="19">
        <f t="shared" si="0"/>
        <v>-2.0520425909143478</v>
      </c>
      <c r="BA5" s="19">
        <f t="shared" ref="BA5:BG5" si="1">+BA6-BA4-BA3</f>
        <v>-3.3656283654785701</v>
      </c>
      <c r="BB5" s="19">
        <f t="shared" si="1"/>
        <v>-3.113317569658915</v>
      </c>
      <c r="BC5" s="19">
        <f t="shared" si="1"/>
        <v>-3.5877274961391978</v>
      </c>
      <c r="BD5" s="19">
        <f t="shared" si="1"/>
        <v>-3.8875167822507857</v>
      </c>
      <c r="BE5" s="19">
        <f t="shared" si="1"/>
        <v>-2.7973590777185637</v>
      </c>
      <c r="BF5" s="19">
        <f t="shared" si="1"/>
        <v>-2.9935727291475955</v>
      </c>
      <c r="BG5" s="19">
        <f t="shared" si="1"/>
        <v>-3.2790293301816869</v>
      </c>
      <c r="BH5" s="19">
        <f t="shared" ref="BH5:BP5" si="2">+BH6-BH4-BH3</f>
        <v>-3.0367236864883731</v>
      </c>
      <c r="BI5" s="19">
        <f t="shared" si="2"/>
        <v>-2.2728832717045169</v>
      </c>
      <c r="BJ5" s="19">
        <f t="shared" si="2"/>
        <v>-0.39329071206482524</v>
      </c>
      <c r="BK5" s="19">
        <f t="shared" si="2"/>
        <v>0.64883630762031785</v>
      </c>
      <c r="BL5" s="19">
        <f t="shared" si="2"/>
        <v>-0.49004511757668823</v>
      </c>
      <c r="BM5" s="19">
        <f t="shared" si="2"/>
        <v>-1.6146254360320693</v>
      </c>
      <c r="BN5" s="19">
        <f t="shared" si="2"/>
        <v>-3.4844699724469459</v>
      </c>
      <c r="BO5" s="19">
        <f t="shared" si="2"/>
        <v>-4.6140227437435009</v>
      </c>
      <c r="BP5" s="19">
        <f t="shared" si="2"/>
        <v>-4.9710864607029199</v>
      </c>
      <c r="BS5" s="27"/>
      <c r="BT5" s="27"/>
    </row>
    <row r="6" spans="1:72" x14ac:dyDescent="0.2">
      <c r="A6" s="18" t="s">
        <v>185</v>
      </c>
      <c r="B6" s="18" t="s">
        <v>137</v>
      </c>
      <c r="C6" s="19">
        <v>-9.7869825820748595</v>
      </c>
      <c r="D6" s="19">
        <v>-9.4850935088096833</v>
      </c>
      <c r="E6" s="19">
        <v>-9.4606272852580755</v>
      </c>
      <c r="F6" s="19">
        <v>-8.5323000147497794</v>
      </c>
      <c r="G6" s="19">
        <v>-7.7556336361862375</v>
      </c>
      <c r="H6" s="19">
        <v>-7.7930630469434821</v>
      </c>
      <c r="I6" s="19">
        <v>-6.3708489881671717</v>
      </c>
      <c r="J6" s="19">
        <v>-6.3776343792658787</v>
      </c>
      <c r="K6" s="19">
        <v>-6.8457802260066689</v>
      </c>
      <c r="L6" s="19">
        <v>-6.569206732208964</v>
      </c>
      <c r="M6" s="19">
        <v>-7.7700409341579002</v>
      </c>
      <c r="N6" s="19">
        <v>-8.3207623872547369</v>
      </c>
      <c r="O6" s="19">
        <v>-6.0670526400986624</v>
      </c>
      <c r="P6" s="19">
        <v>-3.0502788871373312</v>
      </c>
      <c r="Q6" s="19">
        <v>-1.2256992394887045</v>
      </c>
      <c r="R6" s="19">
        <v>0.61009794713931798</v>
      </c>
      <c r="S6" s="19">
        <v>1.2651646562834267</v>
      </c>
      <c r="T6" s="19">
        <v>0.52786339130388216</v>
      </c>
      <c r="U6" s="19">
        <v>0.89835933537588986</v>
      </c>
      <c r="V6" s="19">
        <v>1.2249759700810952</v>
      </c>
      <c r="W6" s="19">
        <v>0.76907123260292509</v>
      </c>
      <c r="X6" s="19">
        <v>0.1765366985962854</v>
      </c>
      <c r="Y6" s="19">
        <v>0.38247722620887514</v>
      </c>
      <c r="Z6" s="19">
        <v>0.83136425179095397</v>
      </c>
      <c r="AA6" s="19">
        <v>0.62272964668002839</v>
      </c>
      <c r="AB6" s="19">
        <v>2.4817218088299056</v>
      </c>
      <c r="AC6" s="19">
        <v>4.1250379956788912</v>
      </c>
      <c r="AD6" s="19">
        <v>4.8294275941324472</v>
      </c>
      <c r="AE6" s="19">
        <v>6.6457555837622539</v>
      </c>
      <c r="AF6" s="19">
        <v>6.3417837083216204</v>
      </c>
      <c r="AG6" s="19">
        <v>6.2094205764297108</v>
      </c>
      <c r="AH6" s="19">
        <v>6.2463020179583477</v>
      </c>
      <c r="AI6" s="19">
        <v>5.0510514676325213</v>
      </c>
      <c r="AJ6" s="19">
        <v>4.1014436454175396</v>
      </c>
      <c r="AK6" s="19">
        <v>3.5901940398856116</v>
      </c>
      <c r="AL6" s="19">
        <v>4.2446015360107285</v>
      </c>
      <c r="AM6" s="19">
        <v>4.7529546241015987</v>
      </c>
      <c r="AN6" s="19">
        <v>5.7004656521400721</v>
      </c>
      <c r="AO6" s="19">
        <v>5.6279720284644066</v>
      </c>
      <c r="AP6" s="19">
        <v>5.9163718079174883</v>
      </c>
      <c r="AQ6" s="19">
        <v>5.6927299676204681</v>
      </c>
      <c r="AR6" s="19">
        <v>5.935511760666504</v>
      </c>
      <c r="AS6" s="19">
        <v>5.4964274439325846</v>
      </c>
      <c r="AT6" s="19">
        <v>3.0472291912407736</v>
      </c>
      <c r="AU6" s="19">
        <v>2.1056417715431248</v>
      </c>
      <c r="AV6" s="19">
        <v>2.414145424098848</v>
      </c>
      <c r="AW6" s="19">
        <v>1.3260124743169255</v>
      </c>
      <c r="AX6" s="19">
        <v>1.4749217725657997</v>
      </c>
      <c r="AY6" s="19">
        <v>2.3406476216857031</v>
      </c>
      <c r="AZ6" s="19">
        <v>0.9056200458764504</v>
      </c>
      <c r="BA6" s="19">
        <v>0.8706723408222341</v>
      </c>
      <c r="BB6" s="19">
        <v>0.95948903654314321</v>
      </c>
      <c r="BC6" s="19">
        <v>-2.9591466087048518E-2</v>
      </c>
      <c r="BD6" s="19">
        <v>-2.5627917395833102E-2</v>
      </c>
      <c r="BE6" s="19">
        <v>0.13384837769785815</v>
      </c>
      <c r="BF6" s="19">
        <v>-2.3169025092461656E-2</v>
      </c>
      <c r="BG6" s="19">
        <v>-0.19439369617620172</v>
      </c>
      <c r="BH6" s="19">
        <v>-1.5858052178603392</v>
      </c>
      <c r="BI6" s="19">
        <v>-1.3177734060094841</v>
      </c>
      <c r="BJ6" s="19">
        <v>-1.7552781509280226</v>
      </c>
      <c r="BK6" s="19">
        <v>-0.90811486949356146</v>
      </c>
      <c r="BL6" s="19">
        <v>-1.7014947898910533</v>
      </c>
      <c r="BM6" s="19">
        <v>-3.3145920048727433</v>
      </c>
      <c r="BN6" s="19">
        <v>-3.8127434760175909</v>
      </c>
      <c r="BO6" s="19">
        <v>-5.0520376817053627</v>
      </c>
      <c r="BP6" s="19">
        <v>-5.1611271505616321</v>
      </c>
      <c r="BS6" s="27"/>
      <c r="BT6" s="27"/>
    </row>
    <row r="7" spans="1:72" x14ac:dyDescent="0.2">
      <c r="A7" s="18" t="s">
        <v>236</v>
      </c>
      <c r="B7" s="18" t="s">
        <v>136</v>
      </c>
      <c r="C7" s="19">
        <v>3.6167665450614206</v>
      </c>
      <c r="D7" s="19">
        <v>3.4229306150307144</v>
      </c>
      <c r="E7" s="19">
        <v>3.5988252703874783</v>
      </c>
      <c r="F7" s="19">
        <v>3.2439040444819143</v>
      </c>
      <c r="G7" s="19">
        <v>2.6175892721382787</v>
      </c>
      <c r="H7" s="19">
        <v>2.1623505330147932</v>
      </c>
      <c r="I7" s="19">
        <v>1.9276767933953161</v>
      </c>
      <c r="J7" s="19">
        <v>1.7812610609382014</v>
      </c>
      <c r="K7" s="19">
        <v>1.6205098033366987</v>
      </c>
      <c r="L7" s="19">
        <v>1.4618953331001521</v>
      </c>
      <c r="M7" s="19">
        <v>0.95686305062134369</v>
      </c>
      <c r="N7" s="19">
        <v>1.3184073104367602</v>
      </c>
      <c r="O7" s="19">
        <v>2.1935802230949464</v>
      </c>
      <c r="P7" s="19">
        <v>2.7417768683863644</v>
      </c>
      <c r="Q7" s="19">
        <v>3.6257663234510811</v>
      </c>
      <c r="R7" s="19">
        <v>3.2602753213019158</v>
      </c>
      <c r="S7" s="19">
        <v>3.3595816828118954</v>
      </c>
      <c r="T7" s="19">
        <v>4.3793464618940998</v>
      </c>
      <c r="U7" s="19">
        <v>4.7610429139822097</v>
      </c>
      <c r="V7" s="19">
        <v>4.7004016082952234</v>
      </c>
      <c r="W7" s="19">
        <v>4.6485542466454284</v>
      </c>
      <c r="X7" s="19">
        <v>4.1854190859875038</v>
      </c>
      <c r="Y7" s="19">
        <v>4.1581264731645602</v>
      </c>
      <c r="Z7" s="19">
        <v>5.1660183142425984</v>
      </c>
      <c r="AA7" s="19">
        <v>4.9983950978851128</v>
      </c>
      <c r="AB7" s="19">
        <v>5.686639470143998</v>
      </c>
      <c r="AC7" s="19">
        <v>5.8622656111865332</v>
      </c>
      <c r="AD7" s="19">
        <v>5.3538863636355805</v>
      </c>
      <c r="AE7" s="19">
        <v>5.433330646536219</v>
      </c>
      <c r="AF7" s="19">
        <v>5.4498543058137408</v>
      </c>
      <c r="AG7" s="19">
        <v>5.0131658942688704</v>
      </c>
      <c r="AH7" s="19">
        <v>4.9392572196223767</v>
      </c>
      <c r="AI7" s="19">
        <v>5.33636531901612</v>
      </c>
      <c r="AJ7" s="19">
        <v>5.5193449816615399</v>
      </c>
      <c r="AK7" s="19">
        <v>5.6571922719779222</v>
      </c>
      <c r="AL7" s="19">
        <v>5.4434335885798308</v>
      </c>
      <c r="AM7" s="19">
        <v>6.9861826065515844</v>
      </c>
      <c r="AN7" s="19">
        <v>7.5620478172011145</v>
      </c>
      <c r="AO7" s="19">
        <v>7.8391681311688135</v>
      </c>
      <c r="AP7" s="19">
        <v>7.9956854138803575</v>
      </c>
      <c r="AQ7" s="19">
        <v>6.2105097052480041</v>
      </c>
      <c r="AR7" s="19">
        <v>5.9844865110745644</v>
      </c>
      <c r="AS7" s="19">
        <v>5.2360831010474067</v>
      </c>
      <c r="AT7" s="19">
        <v>4.7741532254345582</v>
      </c>
      <c r="AU7" s="19">
        <v>4.420906200253202</v>
      </c>
      <c r="AV7" s="19">
        <v>4.5253422801466243</v>
      </c>
      <c r="AW7" s="19">
        <v>4.5258910559928154</v>
      </c>
      <c r="AX7" s="19">
        <v>4.8948258075707525</v>
      </c>
      <c r="AY7" s="19">
        <v>5.5617732155936155</v>
      </c>
      <c r="AZ7" s="19">
        <v>6.3987565752680133</v>
      </c>
      <c r="BA7" s="19">
        <v>6.6553868878848714</v>
      </c>
      <c r="BB7" s="19">
        <v>6.2047933884145152</v>
      </c>
      <c r="BC7" s="19">
        <v>5.6638944835711076</v>
      </c>
      <c r="BD7" s="19">
        <v>5.2900876174460034</v>
      </c>
      <c r="BE7" s="19">
        <v>5.107885292515272</v>
      </c>
      <c r="BF7" s="19">
        <v>5.079909557230593</v>
      </c>
      <c r="BG7" s="19">
        <v>5.4870193748335341</v>
      </c>
      <c r="BH7" s="19">
        <v>5.9812719678969692</v>
      </c>
      <c r="BI7" s="19">
        <v>5.9411001940853287</v>
      </c>
      <c r="BJ7" s="19">
        <v>6.5872236481443318</v>
      </c>
      <c r="BK7" s="19">
        <v>7.2727242534003036</v>
      </c>
      <c r="BL7" s="19">
        <v>6.2760542752150039</v>
      </c>
      <c r="BM7" s="19">
        <v>5.4952608910466276</v>
      </c>
      <c r="BN7" s="19">
        <v>5.2934063993869476</v>
      </c>
      <c r="BO7" s="19">
        <f>+BO4</f>
        <v>5.7015569476398218</v>
      </c>
      <c r="BP7" s="19">
        <f>+BP4</f>
        <v>5.1820519884322858</v>
      </c>
    </row>
    <row r="8" spans="1:72" x14ac:dyDescent="0.2">
      <c r="A8" s="18" t="s">
        <v>235</v>
      </c>
      <c r="B8" s="18" t="s">
        <v>237</v>
      </c>
      <c r="C8" s="19"/>
      <c r="D8" s="19"/>
      <c r="E8" s="19"/>
      <c r="F8" s="19"/>
      <c r="G8" s="19"/>
      <c r="H8" s="19"/>
      <c r="I8" s="19"/>
      <c r="J8" s="19"/>
      <c r="BK8" s="19">
        <f>+BK4-BK7</f>
        <v>0.30426428829485186</v>
      </c>
      <c r="BL8" s="19">
        <f>+BL4-BL7</f>
        <v>0.6068885530872743</v>
      </c>
      <c r="BM8" s="19">
        <f>+BM4-BM7</f>
        <v>0.8681609611597203</v>
      </c>
      <c r="BN8" s="19">
        <f>+BN4-BN7</f>
        <v>1.1614019144259666</v>
      </c>
      <c r="BO8" s="19"/>
    </row>
    <row r="9" spans="1:72" x14ac:dyDescent="0.2">
      <c r="C9" s="19"/>
      <c r="D9" s="19"/>
      <c r="E9" s="19"/>
      <c r="F9" s="19"/>
      <c r="G9" s="19"/>
      <c r="H9" s="19"/>
      <c r="I9" s="19"/>
      <c r="J9" s="19"/>
    </row>
  </sheetData>
  <phoneticPr fontId="32" type="noConversion"/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unka45">
    <tabColor theme="9" tint="-0.499984740745262"/>
  </sheetPr>
  <dimension ref="A1:BP6"/>
  <sheetViews>
    <sheetView showGridLines="0" zoomScaleNormal="100" workbookViewId="0">
      <pane xSplit="2" ySplit="3" topLeftCell="BG4" activePane="bottomRight" state="frozen"/>
      <selection activeCell="BB6" sqref="BB6"/>
      <selection pane="topRight" activeCell="BB6" sqref="BB6"/>
      <selection pane="bottomLeft" activeCell="BB6" sqref="BB6"/>
      <selection pane="bottomRight" activeCell="A2" sqref="A2"/>
    </sheetView>
  </sheetViews>
  <sheetFormatPr defaultColWidth="9.140625" defaultRowHeight="12" x14ac:dyDescent="0.2"/>
  <cols>
    <col min="1" max="1" width="24.85546875" style="1" bestFit="1" customWidth="1"/>
    <col min="2" max="2" width="10.140625" style="1" bestFit="1" customWidth="1"/>
    <col min="3" max="9" width="12" style="1" bestFit="1" customWidth="1"/>
    <col min="10" max="11" width="12.5703125" style="1" bestFit="1" customWidth="1"/>
    <col min="12" max="18" width="12" style="1" bestFit="1" customWidth="1"/>
    <col min="19" max="27" width="12.5703125" style="1" bestFit="1" customWidth="1"/>
    <col min="28" max="29" width="12" style="1" bestFit="1" customWidth="1"/>
    <col min="30" max="34" width="12.5703125" style="1" bestFit="1" customWidth="1"/>
    <col min="35" max="35" width="12" style="1" bestFit="1" customWidth="1"/>
    <col min="36" max="37" width="12.5703125" style="1" bestFit="1" customWidth="1"/>
    <col min="38" max="38" width="12" style="1" bestFit="1" customWidth="1"/>
    <col min="39" max="39" width="12.5703125" style="1" bestFit="1" customWidth="1"/>
    <col min="40" max="40" width="12" style="1" bestFit="1" customWidth="1"/>
    <col min="41" max="43" width="12.5703125" style="1" bestFit="1" customWidth="1"/>
    <col min="44" max="49" width="12" style="1" bestFit="1" customWidth="1"/>
    <col min="50" max="51" width="9.85546875" style="1" bestFit="1" customWidth="1"/>
    <col min="52" max="16384" width="9.140625" style="1"/>
  </cols>
  <sheetData>
    <row r="1" spans="1:68" x14ac:dyDescent="0.2">
      <c r="C1" s="3">
        <v>38807</v>
      </c>
      <c r="D1" s="3">
        <v>38898</v>
      </c>
      <c r="E1" s="3">
        <v>38990</v>
      </c>
      <c r="F1" s="3">
        <v>39082</v>
      </c>
      <c r="G1" s="3">
        <v>39172</v>
      </c>
      <c r="H1" s="3">
        <v>39263</v>
      </c>
      <c r="I1" s="3">
        <v>39355</v>
      </c>
      <c r="J1" s="3">
        <v>39447</v>
      </c>
      <c r="K1" s="3">
        <v>39538</v>
      </c>
      <c r="L1" s="3">
        <v>39629</v>
      </c>
      <c r="M1" s="3">
        <v>39721</v>
      </c>
      <c r="N1" s="3">
        <v>39813</v>
      </c>
      <c r="O1" s="3">
        <v>39903</v>
      </c>
      <c r="P1" s="3">
        <v>39994</v>
      </c>
      <c r="Q1" s="3">
        <v>40086</v>
      </c>
      <c r="R1" s="3">
        <v>40178</v>
      </c>
      <c r="S1" s="3">
        <v>40268</v>
      </c>
      <c r="T1" s="3">
        <v>40359</v>
      </c>
      <c r="U1" s="3">
        <v>40451</v>
      </c>
      <c r="V1" s="3">
        <v>40543</v>
      </c>
      <c r="W1" s="3">
        <v>40633</v>
      </c>
      <c r="X1" s="3">
        <v>40724</v>
      </c>
      <c r="Y1" s="3">
        <v>40816</v>
      </c>
      <c r="Z1" s="3">
        <v>40908</v>
      </c>
      <c r="AA1" s="3">
        <v>40999</v>
      </c>
      <c r="AB1" s="3">
        <v>41090</v>
      </c>
      <c r="AC1" s="3">
        <v>41182</v>
      </c>
      <c r="AD1" s="3">
        <v>41274</v>
      </c>
      <c r="AE1" s="3">
        <v>41364</v>
      </c>
      <c r="AF1" s="3">
        <v>41455</v>
      </c>
      <c r="AG1" s="3">
        <v>41547</v>
      </c>
      <c r="AH1" s="3">
        <v>41639</v>
      </c>
      <c r="AI1" s="3">
        <v>41729</v>
      </c>
      <c r="AJ1" s="3">
        <v>41820</v>
      </c>
      <c r="AK1" s="3">
        <v>41912</v>
      </c>
      <c r="AL1" s="3">
        <v>42004</v>
      </c>
      <c r="AM1" s="3">
        <v>42094</v>
      </c>
      <c r="AN1" s="3">
        <v>42185</v>
      </c>
      <c r="AO1" s="3">
        <v>42277</v>
      </c>
      <c r="AP1" s="3">
        <v>42369</v>
      </c>
      <c r="AQ1" s="3">
        <v>42460</v>
      </c>
      <c r="AR1" s="3">
        <v>42551</v>
      </c>
      <c r="AS1" s="3">
        <v>42643</v>
      </c>
      <c r="AT1" s="3">
        <v>42735</v>
      </c>
      <c r="AU1" s="3">
        <v>42825</v>
      </c>
      <c r="AV1" s="3">
        <v>42916</v>
      </c>
      <c r="AW1" s="3">
        <v>43008</v>
      </c>
      <c r="AX1" s="3">
        <v>43100</v>
      </c>
      <c r="AY1" s="3">
        <v>43190</v>
      </c>
      <c r="AZ1" s="3">
        <v>43281</v>
      </c>
      <c r="BA1" s="3">
        <v>43373</v>
      </c>
      <c r="BB1" s="3">
        <v>43465</v>
      </c>
      <c r="BC1" s="3">
        <v>43555</v>
      </c>
      <c r="BD1" s="3">
        <v>43646</v>
      </c>
      <c r="BE1" s="3">
        <v>43738</v>
      </c>
      <c r="BF1" s="3">
        <v>43830</v>
      </c>
      <c r="BG1" s="3">
        <v>43921</v>
      </c>
      <c r="BH1" s="3">
        <v>44012</v>
      </c>
      <c r="BI1" s="3">
        <v>44104</v>
      </c>
      <c r="BJ1" s="3">
        <v>44196</v>
      </c>
      <c r="BK1" s="3">
        <v>44286</v>
      </c>
      <c r="BL1" s="3">
        <v>44377</v>
      </c>
      <c r="BM1" s="3">
        <v>44469</v>
      </c>
      <c r="BN1" s="3">
        <v>44561</v>
      </c>
      <c r="BO1" s="3">
        <v>44651</v>
      </c>
      <c r="BP1" s="3">
        <v>44742</v>
      </c>
    </row>
    <row r="2" spans="1:68" x14ac:dyDescent="0.2">
      <c r="C2" s="1" t="s">
        <v>169</v>
      </c>
      <c r="D2" s="1" t="s">
        <v>165</v>
      </c>
      <c r="E2" s="1" t="s">
        <v>167</v>
      </c>
      <c r="F2" s="1" t="s">
        <v>166</v>
      </c>
      <c r="G2" s="1" t="s">
        <v>170</v>
      </c>
      <c r="H2" s="1" t="s">
        <v>165</v>
      </c>
      <c r="I2" s="1" t="s">
        <v>167</v>
      </c>
      <c r="J2" s="1" t="s">
        <v>166</v>
      </c>
      <c r="K2" s="32" t="str">
        <f>'1. adat'!F1</f>
        <v>2008. I.</v>
      </c>
      <c r="L2" s="32" t="str">
        <f>'1. adat'!G1</f>
        <v>II.</v>
      </c>
      <c r="M2" s="32" t="str">
        <f>'1. adat'!H1</f>
        <v>III.</v>
      </c>
      <c r="N2" s="32" t="str">
        <f>'1. adat'!I1</f>
        <v>IV.</v>
      </c>
      <c r="O2" s="32" t="str">
        <f>'1. adat'!J1</f>
        <v>2009. I.</v>
      </c>
      <c r="P2" s="32" t="str">
        <f>'1. adat'!K1</f>
        <v>II.</v>
      </c>
      <c r="Q2" s="32" t="str">
        <f>'1. adat'!L1</f>
        <v>III.</v>
      </c>
      <c r="R2" s="32" t="str">
        <f>'1. adat'!M1</f>
        <v>IV.</v>
      </c>
      <c r="S2" s="32" t="str">
        <f>'1. adat'!N1</f>
        <v>2010. I.</v>
      </c>
      <c r="T2" s="32" t="str">
        <f>'1. adat'!O1</f>
        <v>II.</v>
      </c>
      <c r="U2" s="32" t="str">
        <f>'1. adat'!P1</f>
        <v>III.</v>
      </c>
      <c r="V2" s="32" t="str">
        <f>'1. adat'!Q1</f>
        <v>IV.</v>
      </c>
      <c r="W2" s="32" t="str">
        <f>'1. adat'!R1</f>
        <v>2011. I.</v>
      </c>
      <c r="X2" s="32" t="str">
        <f>'1. adat'!S1</f>
        <v>II.</v>
      </c>
      <c r="Y2" s="32" t="str">
        <f>'1. adat'!T1</f>
        <v>III.</v>
      </c>
      <c r="Z2" s="32" t="str">
        <f>'1. adat'!U1</f>
        <v>IV.</v>
      </c>
      <c r="AA2" s="32" t="str">
        <f>'1. adat'!V1</f>
        <v>2012. I.</v>
      </c>
      <c r="AB2" s="32" t="str">
        <f>'1. adat'!W1</f>
        <v>II.</v>
      </c>
      <c r="AC2" s="32" t="str">
        <f>'1. adat'!X1</f>
        <v>III.</v>
      </c>
      <c r="AD2" s="32" t="str">
        <f>'1. adat'!Y1</f>
        <v>IV.</v>
      </c>
      <c r="AE2" s="32" t="str">
        <f>'1. adat'!Z1</f>
        <v>2013. I.</v>
      </c>
      <c r="AF2" s="32" t="str">
        <f>'1. adat'!AA1</f>
        <v>II.</v>
      </c>
      <c r="AG2" s="32" t="str">
        <f>'1. adat'!AB1</f>
        <v>III.</v>
      </c>
      <c r="AH2" s="32" t="str">
        <f>'1. adat'!AC1</f>
        <v>IV.</v>
      </c>
      <c r="AI2" s="32" t="str">
        <f>'1. adat'!AD1</f>
        <v>2014. I.</v>
      </c>
      <c r="AJ2" s="32" t="str">
        <f>'1. adat'!AE1</f>
        <v>II.</v>
      </c>
      <c r="AK2" s="32" t="str">
        <f>'1. adat'!AF1</f>
        <v>III.</v>
      </c>
      <c r="AL2" s="32" t="str">
        <f>'1. adat'!AG1</f>
        <v>IV.</v>
      </c>
      <c r="AM2" s="32" t="str">
        <f>'1. adat'!AH1</f>
        <v>2015. I.</v>
      </c>
      <c r="AN2" s="32" t="str">
        <f>'1. adat'!AI1</f>
        <v>II.</v>
      </c>
      <c r="AO2" s="32" t="str">
        <f>'1. adat'!AJ1</f>
        <v>III.</v>
      </c>
      <c r="AP2" s="32" t="str">
        <f>'1. adat'!AK1</f>
        <v>IV.</v>
      </c>
      <c r="AQ2" s="32" t="str">
        <f>'1. adat'!AL1</f>
        <v>2016. I.</v>
      </c>
      <c r="AR2" s="32" t="str">
        <f>'1. adat'!AM1</f>
        <v>II.</v>
      </c>
      <c r="AS2" s="32" t="str">
        <f>'1. adat'!AN1</f>
        <v>III.</v>
      </c>
      <c r="AT2" s="32" t="str">
        <f>'1. adat'!AO1</f>
        <v>IV.</v>
      </c>
      <c r="AU2" s="32" t="str">
        <f>'1. adat'!AP1</f>
        <v>2017. I.</v>
      </c>
      <c r="AV2" s="32" t="str">
        <f>'1. adat'!AQ1</f>
        <v>II.</v>
      </c>
      <c r="AW2" s="32" t="str">
        <f>'1. adat'!AR1</f>
        <v>III.</v>
      </c>
      <c r="AX2" s="32" t="str">
        <f>'1. adat'!AS1</f>
        <v>IV.</v>
      </c>
      <c r="AY2" s="32" t="str">
        <f>'1. adat'!AT1</f>
        <v>2018. I.</v>
      </c>
      <c r="AZ2" s="32" t="str">
        <f>'1. adat'!AU1</f>
        <v>II.</v>
      </c>
      <c r="BA2" s="32" t="str">
        <f>'1. adat'!AV1</f>
        <v>III.</v>
      </c>
      <c r="BB2" s="32" t="str">
        <f>'1. adat'!AW1</f>
        <v>IV.</v>
      </c>
      <c r="BC2" s="32" t="str">
        <f>'1. adat'!AX1</f>
        <v>2019. I.</v>
      </c>
      <c r="BD2" s="32" t="str">
        <f>'1. adat'!AY1</f>
        <v>II.</v>
      </c>
      <c r="BE2" s="32" t="str">
        <f>'1. adat'!AZ1</f>
        <v>III.</v>
      </c>
      <c r="BF2" s="32" t="str">
        <f>'1. adat'!BA1</f>
        <v>IV.</v>
      </c>
      <c r="BG2" s="32" t="str">
        <f>'1. adat'!BB1</f>
        <v>2020. I.</v>
      </c>
      <c r="BH2" s="32" t="str">
        <f>'1. adat'!BC1</f>
        <v>II.</v>
      </c>
      <c r="BI2" s="32" t="str">
        <f>'1. adat'!BD1</f>
        <v>III.</v>
      </c>
      <c r="BJ2" s="32" t="str">
        <f>'1. adat'!BE1</f>
        <v>IV.</v>
      </c>
      <c r="BK2" s="32" t="str">
        <f>'1. adat'!BF1</f>
        <v>2021. I.</v>
      </c>
      <c r="BL2" s="32" t="str">
        <f>'1. adat'!BG1</f>
        <v>II.</v>
      </c>
      <c r="BM2" s="32" t="str">
        <f>'1. adat'!BH1</f>
        <v>III.</v>
      </c>
      <c r="BN2" s="32" t="str">
        <f>'1. adat'!BI1</f>
        <v>IV.</v>
      </c>
      <c r="BO2" s="32" t="str">
        <f>'1. adat'!BJ1</f>
        <v>2022. I.</v>
      </c>
      <c r="BP2" s="32" t="str">
        <f>'1. adat'!BK1</f>
        <v>II.</v>
      </c>
    </row>
    <row r="3" spans="1:68" x14ac:dyDescent="0.2">
      <c r="C3" s="1" t="s">
        <v>37</v>
      </c>
      <c r="D3" s="1" t="s">
        <v>36</v>
      </c>
      <c r="E3" s="1" t="s">
        <v>109</v>
      </c>
      <c r="F3" s="1" t="s">
        <v>34</v>
      </c>
      <c r="G3" s="1" t="s">
        <v>38</v>
      </c>
      <c r="H3" s="1" t="s">
        <v>35</v>
      </c>
      <c r="I3" s="1" t="s">
        <v>36</v>
      </c>
      <c r="J3" s="1" t="s">
        <v>109</v>
      </c>
      <c r="K3" s="32" t="str">
        <f>'1. adat'!F2</f>
        <v>2008 Q1</v>
      </c>
      <c r="L3" s="32" t="str">
        <f>'1. adat'!G2</f>
        <v>Q2</v>
      </c>
      <c r="M3" s="32" t="str">
        <f>'1. adat'!H2</f>
        <v>Q3</v>
      </c>
      <c r="N3" s="32" t="str">
        <f>'1. adat'!I2</f>
        <v>Q4</v>
      </c>
      <c r="O3" s="32" t="str">
        <f>'1. adat'!J2</f>
        <v>2009 Q1</v>
      </c>
      <c r="P3" s="32" t="str">
        <f>'1. adat'!K2</f>
        <v>Q2</v>
      </c>
      <c r="Q3" s="32" t="str">
        <f>'1. adat'!L2</f>
        <v>Q3</v>
      </c>
      <c r="R3" s="32" t="str">
        <f>'1. adat'!M2</f>
        <v>Q4</v>
      </c>
      <c r="S3" s="32" t="str">
        <f>'1. adat'!N2</f>
        <v>2010 Q1</v>
      </c>
      <c r="T3" s="32" t="str">
        <f>'1. adat'!O2</f>
        <v>Q2</v>
      </c>
      <c r="U3" s="32" t="str">
        <f>'1. adat'!P2</f>
        <v>Q3</v>
      </c>
      <c r="V3" s="32" t="str">
        <f>'1. adat'!Q2</f>
        <v>Q4</v>
      </c>
      <c r="W3" s="32" t="str">
        <f>'1. adat'!R2</f>
        <v>2011 Q1</v>
      </c>
      <c r="X3" s="32" t="str">
        <f>'1. adat'!S2</f>
        <v>Q2</v>
      </c>
      <c r="Y3" s="32" t="str">
        <f>'1. adat'!T2</f>
        <v>Q3</v>
      </c>
      <c r="Z3" s="32" t="str">
        <f>'1. adat'!U2</f>
        <v>Q4</v>
      </c>
      <c r="AA3" s="32" t="str">
        <f>'1. adat'!V2</f>
        <v>2012 Q1</v>
      </c>
      <c r="AB3" s="32" t="str">
        <f>'1. adat'!W2</f>
        <v>Q2</v>
      </c>
      <c r="AC3" s="32" t="str">
        <f>'1. adat'!X2</f>
        <v>Q3</v>
      </c>
      <c r="AD3" s="32" t="str">
        <f>'1. adat'!Y2</f>
        <v>Q4</v>
      </c>
      <c r="AE3" s="32" t="str">
        <f>'1. adat'!Z2</f>
        <v>2013 Q1</v>
      </c>
      <c r="AF3" s="32" t="str">
        <f>'1. adat'!AA2</f>
        <v>Q2</v>
      </c>
      <c r="AG3" s="32" t="str">
        <f>'1. adat'!AB2</f>
        <v>Q3</v>
      </c>
      <c r="AH3" s="32" t="str">
        <f>'1. adat'!AC2</f>
        <v>Q4</v>
      </c>
      <c r="AI3" s="32" t="str">
        <f>'1. adat'!AD2</f>
        <v>2014 Q1</v>
      </c>
      <c r="AJ3" s="32" t="str">
        <f>'1. adat'!AE2</f>
        <v>Q2</v>
      </c>
      <c r="AK3" s="32" t="str">
        <f>'1. adat'!AF2</f>
        <v>Q3</v>
      </c>
      <c r="AL3" s="32" t="str">
        <f>'1. adat'!AG2</f>
        <v>Q4</v>
      </c>
      <c r="AM3" s="32" t="str">
        <f>'1. adat'!AH2</f>
        <v>2015 Q1</v>
      </c>
      <c r="AN3" s="32" t="str">
        <f>'1. adat'!AI2</f>
        <v>Q2</v>
      </c>
      <c r="AO3" s="32" t="str">
        <f>'1. adat'!AJ2</f>
        <v>Q3</v>
      </c>
      <c r="AP3" s="32" t="str">
        <f>'1. adat'!AK2</f>
        <v>Q4</v>
      </c>
      <c r="AQ3" s="32" t="str">
        <f>'1. adat'!AL2</f>
        <v>2016 Q1</v>
      </c>
      <c r="AR3" s="32" t="str">
        <f>'1. adat'!AM2</f>
        <v>Q2</v>
      </c>
      <c r="AS3" s="32" t="str">
        <f>'1. adat'!AN2</f>
        <v>Q3</v>
      </c>
      <c r="AT3" s="32" t="str">
        <f>'1. adat'!AO2</f>
        <v>Q4</v>
      </c>
      <c r="AU3" s="32" t="str">
        <f>'1. adat'!AP2</f>
        <v>2017 Q1</v>
      </c>
      <c r="AV3" s="32" t="str">
        <f>'1. adat'!AQ2</f>
        <v>Q2</v>
      </c>
      <c r="AW3" s="32" t="str">
        <f>'1. adat'!AR2</f>
        <v>Q3</v>
      </c>
      <c r="AX3" s="32" t="str">
        <f>'1. adat'!AS2</f>
        <v>Q4</v>
      </c>
      <c r="AY3" s="32" t="str">
        <f>'1. adat'!AT2</f>
        <v>2018 Q1</v>
      </c>
      <c r="AZ3" s="32" t="str">
        <f>'1. adat'!AU2</f>
        <v>Q2</v>
      </c>
      <c r="BA3" s="32" t="str">
        <f>'1. adat'!AV2</f>
        <v>Q3</v>
      </c>
      <c r="BB3" s="32" t="str">
        <f>'1. adat'!AW2</f>
        <v>Q4</v>
      </c>
      <c r="BC3" s="32" t="str">
        <f>'1. adat'!AX2</f>
        <v>2019 Q1</v>
      </c>
      <c r="BD3" s="32" t="str">
        <f>'1. adat'!AY2</f>
        <v>Q2</v>
      </c>
      <c r="BE3" s="32" t="str">
        <f>'1. adat'!AZ2</f>
        <v>Q3</v>
      </c>
      <c r="BF3" s="32" t="str">
        <f>'1. adat'!BA2</f>
        <v>Q4</v>
      </c>
      <c r="BG3" s="32" t="str">
        <f>'1. adat'!BB2</f>
        <v>2020 Q1</v>
      </c>
      <c r="BH3" s="32" t="str">
        <f>'1. adat'!BC2</f>
        <v>Q2</v>
      </c>
      <c r="BI3" s="32" t="str">
        <f>'1. adat'!BD2</f>
        <v>Q3</v>
      </c>
      <c r="BJ3" s="32" t="str">
        <f>'1. adat'!BE2</f>
        <v>Q4</v>
      </c>
      <c r="BK3" s="32" t="str">
        <f>'1. adat'!BF2</f>
        <v>2021 Q1</v>
      </c>
      <c r="BL3" s="32" t="str">
        <f>'1. adat'!BG2</f>
        <v>Q2</v>
      </c>
      <c r="BM3" s="32" t="str">
        <f>'1. adat'!BH2</f>
        <v>Q3</v>
      </c>
      <c r="BN3" s="32" t="str">
        <f>'1. adat'!BI2</f>
        <v>Q4</v>
      </c>
      <c r="BO3" s="32" t="str">
        <f>'1. adat'!BJ2</f>
        <v>2022 Q1</v>
      </c>
      <c r="BP3" s="32" t="str">
        <f>'1. adat'!BK2</f>
        <v>Q2</v>
      </c>
    </row>
    <row r="4" spans="1:68" x14ac:dyDescent="0.2">
      <c r="A4" s="1" t="s">
        <v>55</v>
      </c>
      <c r="B4" s="1" t="s">
        <v>94</v>
      </c>
      <c r="C4" s="12">
        <v>2.2820168305280295</v>
      </c>
      <c r="D4" s="12">
        <v>1.9430047408031486</v>
      </c>
      <c r="E4" s="12">
        <v>1.5421915367268895</v>
      </c>
      <c r="F4" s="12">
        <v>0.86273849174154438</v>
      </c>
      <c r="G4" s="12">
        <v>0.50450696350063995</v>
      </c>
      <c r="H4" s="12">
        <v>0.30441653759402615</v>
      </c>
      <c r="I4" s="12">
        <v>0.32556852934965963</v>
      </c>
      <c r="J4" s="12">
        <v>4.3270785014551831E-2</v>
      </c>
      <c r="K4" s="12">
        <v>-0.22376899299523992</v>
      </c>
      <c r="L4" s="12">
        <v>-7.7722499200084144E-2</v>
      </c>
      <c r="M4" s="12">
        <v>0.17430618930665198</v>
      </c>
      <c r="N4" s="12">
        <v>1.3856242354551176</v>
      </c>
      <c r="O4" s="12">
        <v>1.6412226833961694</v>
      </c>
      <c r="P4" s="12">
        <v>1.5736926752381613</v>
      </c>
      <c r="Q4" s="12">
        <v>2.195157096674635</v>
      </c>
      <c r="R4" s="12">
        <v>2.0548678346015112</v>
      </c>
      <c r="S4" s="12">
        <v>2.7390262870025484</v>
      </c>
      <c r="T4" s="12">
        <v>3.6453508789629643</v>
      </c>
      <c r="U4" s="12">
        <v>3.3513954928555467</v>
      </c>
      <c r="V4" s="12">
        <v>3.631700974709664</v>
      </c>
      <c r="W4" s="12">
        <v>4.098271980745281</v>
      </c>
      <c r="X4" s="12">
        <v>4.0796529888332298</v>
      </c>
      <c r="Y4" s="12">
        <v>4.9847049374186758</v>
      </c>
      <c r="Z4" s="12">
        <v>5.1305607061917335</v>
      </c>
      <c r="AA4" s="12">
        <v>1.7454937574381051</v>
      </c>
      <c r="AB4" s="12">
        <v>5.4960854716234406</v>
      </c>
      <c r="AC4" s="12">
        <v>5.4480664735226432</v>
      </c>
      <c r="AD4" s="12">
        <v>5.2935461294324675</v>
      </c>
      <c r="AE4" s="12">
        <v>5.024321682833282</v>
      </c>
      <c r="AF4" s="12">
        <v>5.0977513193958721</v>
      </c>
      <c r="AG4" s="12">
        <v>4.9447528769334763</v>
      </c>
      <c r="AH4" s="12">
        <v>5.3666932247285786</v>
      </c>
      <c r="AI4" s="12">
        <v>5.3081461058622788</v>
      </c>
      <c r="AJ4" s="12">
        <v>5.3179737498204629</v>
      </c>
      <c r="AK4" s="12">
        <v>5.362653788493847</v>
      </c>
      <c r="AL4" s="12">
        <v>5.3156726425138325</v>
      </c>
      <c r="AM4" s="12">
        <v>5.7163074829875411</v>
      </c>
      <c r="AN4" s="12">
        <v>5.612519084999108</v>
      </c>
      <c r="AO4" s="12">
        <v>5.7978588550748356</v>
      </c>
      <c r="AP4" s="12">
        <v>5.5597063315626212</v>
      </c>
      <c r="AQ4" s="12">
        <v>5.2444772710759491</v>
      </c>
      <c r="AR4" s="12">
        <v>4.9372440888132374</v>
      </c>
      <c r="AS4" s="12">
        <v>4.5262703994984239</v>
      </c>
      <c r="AT4" s="12">
        <v>4.5351101343388134</v>
      </c>
      <c r="AU4" s="12">
        <v>4.2728080175867538</v>
      </c>
      <c r="AV4" s="12">
        <v>4.3176078554415245</v>
      </c>
      <c r="AW4" s="12">
        <v>4.4586526027116236</v>
      </c>
      <c r="AX4" s="12">
        <v>6.8877069142074063</v>
      </c>
      <c r="AY4" s="12">
        <v>6.8529812392676623</v>
      </c>
      <c r="AZ4" s="12">
        <v>6.5561894238708982</v>
      </c>
      <c r="BA4" s="12">
        <v>5.8897549051579352</v>
      </c>
      <c r="BB4" s="12">
        <v>5.4495012624095551</v>
      </c>
      <c r="BC4" s="12">
        <v>4.9799942310968408</v>
      </c>
      <c r="BD4" s="12">
        <v>5.0192637931928639</v>
      </c>
      <c r="BE4" s="12">
        <v>5.3580942839857615</v>
      </c>
      <c r="BF4" s="12">
        <v>5.2899566736871035</v>
      </c>
      <c r="BG4" s="12">
        <v>5.6458810464511</v>
      </c>
      <c r="BH4" s="12">
        <v>7.2027461930287906</v>
      </c>
      <c r="BI4" s="12">
        <v>6.8088843639929033</v>
      </c>
      <c r="BJ4" s="12">
        <v>6.7996979971747518</v>
      </c>
      <c r="BK4" s="12">
        <v>6.6668001842037068</v>
      </c>
      <c r="BL4" s="12">
        <v>4.5499168635975309</v>
      </c>
      <c r="BM4" s="12">
        <v>4.7461941621219719</v>
      </c>
      <c r="BN4" s="12">
        <v>5.4969384993058883</v>
      </c>
      <c r="BO4" s="12">
        <v>5.7860323062549668</v>
      </c>
      <c r="BP4" s="12">
        <v>5.7002347532539046</v>
      </c>
    </row>
    <row r="5" spans="1:68" x14ac:dyDescent="0.2">
      <c r="A5" s="1" t="s">
        <v>56</v>
      </c>
      <c r="B5" s="1" t="s">
        <v>124</v>
      </c>
      <c r="C5" s="12">
        <v>7.0069787370675627</v>
      </c>
      <c r="D5" s="12">
        <v>7.4354868005609962</v>
      </c>
      <c r="E5" s="12">
        <v>6.946957835446506</v>
      </c>
      <c r="F5" s="12">
        <v>6.2415513235552993</v>
      </c>
      <c r="G5" s="12">
        <v>6.297464932274047</v>
      </c>
      <c r="H5" s="12">
        <v>6.1578958547898592</v>
      </c>
      <c r="I5" s="12">
        <v>6.6335155490687621</v>
      </c>
      <c r="J5" s="12">
        <v>6.2772876337182275</v>
      </c>
      <c r="K5" s="12">
        <v>5.4231937921091466</v>
      </c>
      <c r="L5" s="12">
        <v>5.203314415930361</v>
      </c>
      <c r="M5" s="12">
        <v>5.1000225227103071</v>
      </c>
      <c r="N5" s="12">
        <v>5.5631103095046104</v>
      </c>
      <c r="O5" s="12">
        <v>2.1213185960094005</v>
      </c>
      <c r="P5" s="12">
        <v>1.4713035708393072</v>
      </c>
      <c r="Q5" s="12">
        <v>2.0994712918523719</v>
      </c>
      <c r="R5" s="12">
        <v>2.0179529204753375</v>
      </c>
      <c r="S5" s="12">
        <v>2.2291463116070398</v>
      </c>
      <c r="T5" s="12">
        <v>3.0556816749767393</v>
      </c>
      <c r="U5" s="12">
        <v>2.4123094455638858</v>
      </c>
      <c r="V5" s="12">
        <v>2.2038682109123351</v>
      </c>
      <c r="W5" s="12">
        <v>3.631313430693873</v>
      </c>
      <c r="X5" s="12">
        <v>2.4083280241416047</v>
      </c>
      <c r="Y5" s="12">
        <v>3.5706579220155814</v>
      </c>
      <c r="Z5" s="12">
        <v>3.6058056248379113</v>
      </c>
      <c r="AA5" s="12">
        <v>2.0436663325340385</v>
      </c>
      <c r="AB5" s="12">
        <v>3.7435782721275617</v>
      </c>
      <c r="AC5" s="12">
        <v>3.2243384475559536</v>
      </c>
      <c r="AD5" s="12">
        <v>3.5576423351355309</v>
      </c>
      <c r="AE5" s="12">
        <v>3.7635075669921427</v>
      </c>
      <c r="AF5" s="12">
        <v>3.637564749270382</v>
      </c>
      <c r="AG5" s="12">
        <v>3.6029554037864</v>
      </c>
      <c r="AH5" s="12">
        <v>3.8773229542707317</v>
      </c>
      <c r="AI5" s="12">
        <v>4.2956000938847483</v>
      </c>
      <c r="AJ5" s="12">
        <v>4.1676694276648885</v>
      </c>
      <c r="AK5" s="12">
        <v>4.4646710860533281</v>
      </c>
      <c r="AL5" s="12">
        <v>4.1748270479813101</v>
      </c>
      <c r="AM5" s="12">
        <v>4.7723638410905078</v>
      </c>
      <c r="AN5" s="12">
        <v>4.1314617327595364</v>
      </c>
      <c r="AO5" s="12">
        <v>4.6458802789520277</v>
      </c>
      <c r="AP5" s="12">
        <v>4.6637711347412996</v>
      </c>
      <c r="AQ5" s="12">
        <v>4.4080796236905559</v>
      </c>
      <c r="AR5" s="12">
        <v>4.9670157200300009</v>
      </c>
      <c r="AS5" s="12">
        <v>4.6935425056449969</v>
      </c>
      <c r="AT5" s="12">
        <v>4.8248618647522274</v>
      </c>
      <c r="AU5" s="12">
        <v>4.9451565381546665</v>
      </c>
      <c r="AV5" s="12">
        <v>5.1948907904571202</v>
      </c>
      <c r="AW5" s="12">
        <v>5.7915530321921276</v>
      </c>
      <c r="AX5" s="12">
        <v>6.8589342129297322</v>
      </c>
      <c r="AY5" s="12">
        <v>7.153972276726611</v>
      </c>
      <c r="AZ5" s="12">
        <v>7.6358799276090279</v>
      </c>
      <c r="BA5" s="12">
        <v>6.8422370229099565</v>
      </c>
      <c r="BB5" s="12">
        <v>6.6382730074943659</v>
      </c>
      <c r="BC5" s="12">
        <v>6.7977114958713818</v>
      </c>
      <c r="BD5" s="12">
        <v>6.9828067672818088</v>
      </c>
      <c r="BE5" s="12">
        <v>8.7502786182483021</v>
      </c>
      <c r="BF5" s="12">
        <v>8.2264621534006945</v>
      </c>
      <c r="BG5" s="12">
        <v>8.7193894455969048</v>
      </c>
      <c r="BH5" s="12">
        <v>10.103666498155867</v>
      </c>
      <c r="BI5" s="12">
        <v>9.0868892888420998</v>
      </c>
      <c r="BJ5" s="12">
        <v>9.43830923827724</v>
      </c>
      <c r="BK5" s="12">
        <v>8.3186733141594811</v>
      </c>
      <c r="BL5" s="12">
        <v>6.8131432883642917</v>
      </c>
      <c r="BM5" s="12">
        <v>6.6926613956878667</v>
      </c>
      <c r="BN5" s="12">
        <v>6.7031364127309621</v>
      </c>
      <c r="BO5" s="12">
        <v>7.0738100119162057</v>
      </c>
      <c r="BP5" s="12">
        <v>6.5437100415432941</v>
      </c>
    </row>
    <row r="6" spans="1:68" x14ac:dyDescent="0.2">
      <c r="A6" s="1" t="s">
        <v>57</v>
      </c>
      <c r="B6" s="1" t="s">
        <v>138</v>
      </c>
      <c r="C6" s="12">
        <v>4.7680135531144465</v>
      </c>
      <c r="D6" s="12">
        <v>5.4640256050260572</v>
      </c>
      <c r="E6" s="12">
        <v>5.2919345234817365</v>
      </c>
      <c r="F6" s="12">
        <v>5.2039504445649367</v>
      </c>
      <c r="G6" s="12">
        <v>5.5944218725951949</v>
      </c>
      <c r="H6" s="12">
        <v>5.9507092113000004</v>
      </c>
      <c r="I6" s="12">
        <v>6.2282198234355413</v>
      </c>
      <c r="J6" s="12">
        <v>6.0593350378447211</v>
      </c>
      <c r="K6" s="12">
        <v>5.8027175207701891</v>
      </c>
      <c r="L6" s="12">
        <v>5.2891352594200827</v>
      </c>
      <c r="M6" s="12">
        <v>5.6837088830556768</v>
      </c>
      <c r="N6" s="12">
        <v>3.3121878600002335</v>
      </c>
      <c r="O6" s="12">
        <v>0.39197497440924656</v>
      </c>
      <c r="P6" s="12">
        <v>0.37754041019255463</v>
      </c>
      <c r="Q6" s="12">
        <v>-0.16754650315282449</v>
      </c>
      <c r="R6" s="12">
        <v>-9.8797163760147425E-2</v>
      </c>
      <c r="S6" s="12">
        <v>-0.17350948092226323</v>
      </c>
      <c r="T6" s="12">
        <v>-0.95859676137995986</v>
      </c>
      <c r="U6" s="12">
        <v>-0.92575836341570983</v>
      </c>
      <c r="V6" s="12">
        <v>-1.2426044180004692</v>
      </c>
      <c r="W6" s="12">
        <v>-1.4276281752669404</v>
      </c>
      <c r="X6" s="12">
        <v>-0.88979668932604206</v>
      </c>
      <c r="Y6" s="12">
        <v>-1.2133175679003485</v>
      </c>
      <c r="Z6" s="12">
        <v>-1.1945051212720923</v>
      </c>
      <c r="AA6" s="12">
        <v>-1.3026479299863005</v>
      </c>
      <c r="AB6" s="12">
        <v>-1.6209451989799271</v>
      </c>
      <c r="AC6" s="12">
        <v>-1.7637559504488409</v>
      </c>
      <c r="AD6" s="12">
        <v>-1.6214449151429471</v>
      </c>
      <c r="AE6" s="12">
        <v>-1.5547736084378576</v>
      </c>
      <c r="AF6" s="12">
        <v>-1.440331024188827</v>
      </c>
      <c r="AG6" s="12">
        <v>-1.288267598153386</v>
      </c>
      <c r="AH6" s="12">
        <v>-1.610843591005295</v>
      </c>
      <c r="AI6" s="12">
        <v>-1.1047506377627438</v>
      </c>
      <c r="AJ6" s="12">
        <v>-1.0633292297409742</v>
      </c>
      <c r="AK6" s="12">
        <v>-0.85507037770232286</v>
      </c>
      <c r="AL6" s="12">
        <v>-0.68784635381028636</v>
      </c>
      <c r="AM6" s="12">
        <v>-1.1910184437397078</v>
      </c>
      <c r="AN6" s="12">
        <v>-1.2895041010561594</v>
      </c>
      <c r="AO6" s="12">
        <v>-1.3611546925527134</v>
      </c>
      <c r="AP6" s="12">
        <v>-1.0424048591044808</v>
      </c>
      <c r="AQ6" s="12">
        <v>-0.7684395587106877</v>
      </c>
      <c r="AR6" s="12">
        <v>-8.6467295976354358E-2</v>
      </c>
      <c r="AS6" s="12">
        <v>0.23638649111482651</v>
      </c>
      <c r="AT6" s="12">
        <v>1.8789910021756526</v>
      </c>
      <c r="AU6" s="12">
        <v>0.78061429841836216</v>
      </c>
      <c r="AV6" s="12">
        <v>0.45543491402894154</v>
      </c>
      <c r="AW6" s="12">
        <v>0.57400556229596045</v>
      </c>
      <c r="AX6" s="12">
        <v>0.5165351671001136</v>
      </c>
      <c r="AY6" s="12">
        <v>0.67540107834617746</v>
      </c>
      <c r="AZ6" s="12">
        <v>0.88877126578954246</v>
      </c>
      <c r="BA6" s="12">
        <v>1.0165856765819119</v>
      </c>
      <c r="BB6" s="12">
        <v>1.0527277468944198</v>
      </c>
      <c r="BC6" s="12">
        <v>1.3868200426793016</v>
      </c>
      <c r="BD6" s="12">
        <v>1.6038036488521126</v>
      </c>
      <c r="BE6" s="12">
        <v>3.8430600296135964</v>
      </c>
      <c r="BF6" s="12">
        <v>3.4082073773814288</v>
      </c>
      <c r="BG6" s="12">
        <v>2.838067709155089</v>
      </c>
      <c r="BH6" s="12">
        <v>2.9091865180307925</v>
      </c>
      <c r="BI6" s="12">
        <v>2.6458586377440181</v>
      </c>
      <c r="BJ6" s="12">
        <v>2.6560860595940499</v>
      </c>
      <c r="BK6" s="12">
        <v>2.8993955349456155</v>
      </c>
      <c r="BL6" s="12">
        <v>3.4274860130690832</v>
      </c>
      <c r="BM6" s="12">
        <v>2.8543920935286917</v>
      </c>
      <c r="BN6" s="12">
        <v>2.1842029275430188</v>
      </c>
      <c r="BO6" s="12">
        <v>1.3932030932571153</v>
      </c>
      <c r="BP6" s="12">
        <v>1.3621657079881782</v>
      </c>
    </row>
  </sheetData>
  <phoneticPr fontId="32" type="noConversion"/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unka47">
    <tabColor theme="9" tint="-0.499984740745262"/>
  </sheetPr>
  <dimension ref="A1:BI8"/>
  <sheetViews>
    <sheetView showGridLines="0" zoomScaleNormal="100" workbookViewId="0">
      <pane xSplit="2" ySplit="2" topLeftCell="BG3" activePane="bottomRight" state="frozen"/>
      <selection activeCell="BB6" sqref="BB6"/>
      <selection pane="topRight" activeCell="BB6" sqref="BB6"/>
      <selection pane="bottomLeft" activeCell="BB6" sqref="BB6"/>
      <selection pane="bottomRight"/>
    </sheetView>
  </sheetViews>
  <sheetFormatPr defaultColWidth="9.140625" defaultRowHeight="12" x14ac:dyDescent="0.2"/>
  <cols>
    <col min="1" max="1" width="23" style="1" bestFit="1" customWidth="1"/>
    <col min="2" max="2" width="23" style="1" customWidth="1"/>
    <col min="3" max="16384" width="9.140625" style="1"/>
  </cols>
  <sheetData>
    <row r="1" spans="1:61" x14ac:dyDescent="0.2">
      <c r="C1" s="1" t="str">
        <f>'21.adat'!K2</f>
        <v>2008. I.</v>
      </c>
      <c r="D1" s="1" t="str">
        <f>'21.adat'!L2</f>
        <v>II.</v>
      </c>
      <c r="E1" s="1" t="str">
        <f>'21.adat'!M2</f>
        <v>III.</v>
      </c>
      <c r="F1" s="1" t="str">
        <f>'21.adat'!N2</f>
        <v>IV.</v>
      </c>
      <c r="G1" s="1" t="str">
        <f>'21.adat'!O2</f>
        <v>2009. I.</v>
      </c>
      <c r="H1" s="1" t="str">
        <f>'21.adat'!P2</f>
        <v>II.</v>
      </c>
      <c r="I1" s="1" t="str">
        <f>'21.adat'!Q2</f>
        <v>III.</v>
      </c>
      <c r="J1" s="1" t="str">
        <f>'21.adat'!R2</f>
        <v>IV.</v>
      </c>
      <c r="K1" s="1" t="str">
        <f>'21.adat'!S2</f>
        <v>2010. I.</v>
      </c>
      <c r="L1" s="1" t="str">
        <f>'21.adat'!T2</f>
        <v>II.</v>
      </c>
      <c r="M1" s="1" t="str">
        <f>'21.adat'!U2</f>
        <v>III.</v>
      </c>
      <c r="N1" s="1" t="str">
        <f>'21.adat'!V2</f>
        <v>IV.</v>
      </c>
      <c r="O1" s="1" t="str">
        <f>'21.adat'!W2</f>
        <v>2011. I.</v>
      </c>
      <c r="P1" s="1" t="str">
        <f>'21.adat'!X2</f>
        <v>II.</v>
      </c>
      <c r="Q1" s="1" t="str">
        <f>'21.adat'!Y2</f>
        <v>III.</v>
      </c>
      <c r="R1" s="1" t="str">
        <f>'21.adat'!Z2</f>
        <v>IV.</v>
      </c>
      <c r="S1" s="1" t="str">
        <f>'21.adat'!AA2</f>
        <v>2012. I.</v>
      </c>
      <c r="T1" s="1" t="str">
        <f>'21.adat'!AB2</f>
        <v>II.</v>
      </c>
      <c r="U1" s="1" t="str">
        <f>'21.adat'!AC2</f>
        <v>III.</v>
      </c>
      <c r="V1" s="1" t="str">
        <f>'21.adat'!AD2</f>
        <v>IV.</v>
      </c>
      <c r="W1" s="1" t="str">
        <f>'21.adat'!AE2</f>
        <v>2013. I.</v>
      </c>
      <c r="X1" s="1" t="str">
        <f>'21.adat'!AF2</f>
        <v>II.</v>
      </c>
      <c r="Y1" s="1" t="str">
        <f>'21.adat'!AG2</f>
        <v>III.</v>
      </c>
      <c r="Z1" s="1" t="str">
        <f>'21.adat'!AH2</f>
        <v>IV.</v>
      </c>
      <c r="AA1" s="1" t="str">
        <f>'21.adat'!AI2</f>
        <v>2014. I.</v>
      </c>
      <c r="AB1" s="1" t="str">
        <f>'21.adat'!AJ2</f>
        <v>II.</v>
      </c>
      <c r="AC1" s="1" t="str">
        <f>'21.adat'!AK2</f>
        <v>III.</v>
      </c>
      <c r="AD1" s="1" t="str">
        <f>'21.adat'!AL2</f>
        <v>IV.</v>
      </c>
      <c r="AE1" s="1" t="str">
        <f>'21.adat'!AM2</f>
        <v>2015. I.</v>
      </c>
      <c r="AF1" s="1" t="str">
        <f>'21.adat'!AN2</f>
        <v>II.</v>
      </c>
      <c r="AG1" s="1" t="str">
        <f>'21.adat'!AO2</f>
        <v>III.</v>
      </c>
      <c r="AH1" s="1" t="str">
        <f>'21.adat'!AP2</f>
        <v>IV.</v>
      </c>
      <c r="AI1" s="1" t="str">
        <f>'21.adat'!AQ2</f>
        <v>2016. I.</v>
      </c>
      <c r="AJ1" s="1" t="str">
        <f>'21.adat'!AR2</f>
        <v>II.</v>
      </c>
      <c r="AK1" s="1" t="str">
        <f>'21.adat'!AS2</f>
        <v>III.</v>
      </c>
      <c r="AL1" s="1" t="str">
        <f>'21.adat'!AT2</f>
        <v>IV.</v>
      </c>
      <c r="AM1" s="1" t="str">
        <f>'21.adat'!AU2</f>
        <v>2017. I.</v>
      </c>
      <c r="AN1" s="1" t="str">
        <f>'21.adat'!AV2</f>
        <v>II.</v>
      </c>
      <c r="AO1" s="1" t="str">
        <f>'21.adat'!AW2</f>
        <v>III.</v>
      </c>
      <c r="AP1" s="1" t="str">
        <f>'21.adat'!AX2</f>
        <v>IV.</v>
      </c>
      <c r="AQ1" s="1" t="str">
        <f>'21.adat'!AY2</f>
        <v>2018. I.</v>
      </c>
      <c r="AR1" s="1" t="str">
        <f>'21.adat'!AZ2</f>
        <v>II.</v>
      </c>
      <c r="AS1" s="1" t="str">
        <f>'21.adat'!BA2</f>
        <v>III.</v>
      </c>
      <c r="AT1" s="1" t="str">
        <f>'21.adat'!BB2</f>
        <v>IV.</v>
      </c>
      <c r="AU1" s="1" t="str">
        <f>'21.adat'!BC2</f>
        <v>2019. I.</v>
      </c>
      <c r="AV1" s="1" t="str">
        <f>'21.adat'!BD2</f>
        <v>II.</v>
      </c>
      <c r="AW1" s="1" t="str">
        <f>'21.adat'!BE2</f>
        <v>III.</v>
      </c>
      <c r="AX1" s="1" t="str">
        <f>'21.adat'!BF2</f>
        <v>IV.</v>
      </c>
      <c r="AY1" s="1" t="str">
        <f>'21.adat'!BG2</f>
        <v>2020. I.</v>
      </c>
      <c r="AZ1" s="1" t="str">
        <f>'21.adat'!BH2</f>
        <v>II.</v>
      </c>
      <c r="BA1" s="1" t="str">
        <f>'21.adat'!BI2</f>
        <v>III.</v>
      </c>
      <c r="BB1" s="1" t="str">
        <f>'21.adat'!BJ2</f>
        <v>IV.</v>
      </c>
      <c r="BC1" s="1" t="str">
        <f>'21.adat'!BK2</f>
        <v>2021. I.</v>
      </c>
      <c r="BD1" s="1" t="str">
        <f>'21.adat'!BL2</f>
        <v>II.</v>
      </c>
      <c r="BE1" s="1" t="str">
        <f>'21.adat'!BM2</f>
        <v>III.</v>
      </c>
      <c r="BF1" s="1" t="str">
        <f>'21.adat'!BN2</f>
        <v>IV.</v>
      </c>
      <c r="BG1" s="1" t="str">
        <f>'21.adat'!BO2</f>
        <v>2022. I.</v>
      </c>
      <c r="BH1" s="1" t="str">
        <f>'21.adat'!BP2</f>
        <v>II.</v>
      </c>
    </row>
    <row r="2" spans="1:61" x14ac:dyDescent="0.2">
      <c r="C2" s="1" t="str">
        <f>'21.adat'!K3</f>
        <v>2008 Q1</v>
      </c>
      <c r="D2" s="1" t="str">
        <f>'21.adat'!L3</f>
        <v>Q2</v>
      </c>
      <c r="E2" s="1" t="str">
        <f>'21.adat'!M3</f>
        <v>Q3</v>
      </c>
      <c r="F2" s="1" t="str">
        <f>'21.adat'!N3</f>
        <v>Q4</v>
      </c>
      <c r="G2" s="1" t="str">
        <f>'21.adat'!O3</f>
        <v>2009 Q1</v>
      </c>
      <c r="H2" s="1" t="str">
        <f>'21.adat'!P3</f>
        <v>Q2</v>
      </c>
      <c r="I2" s="1" t="str">
        <f>'21.adat'!Q3</f>
        <v>Q3</v>
      </c>
      <c r="J2" s="1" t="str">
        <f>'21.adat'!R3</f>
        <v>Q4</v>
      </c>
      <c r="K2" s="1" t="str">
        <f>'21.adat'!S3</f>
        <v>2010 Q1</v>
      </c>
      <c r="L2" s="1" t="str">
        <f>'21.adat'!T3</f>
        <v>Q2</v>
      </c>
      <c r="M2" s="1" t="str">
        <f>'21.adat'!U3</f>
        <v>Q3</v>
      </c>
      <c r="N2" s="1" t="str">
        <f>'21.adat'!V3</f>
        <v>Q4</v>
      </c>
      <c r="O2" s="1" t="str">
        <f>'21.adat'!W3</f>
        <v>2011 Q1</v>
      </c>
      <c r="P2" s="1" t="str">
        <f>'21.adat'!X3</f>
        <v>Q2</v>
      </c>
      <c r="Q2" s="1" t="str">
        <f>'21.adat'!Y3</f>
        <v>Q3</v>
      </c>
      <c r="R2" s="1" t="str">
        <f>'21.adat'!Z3</f>
        <v>Q4</v>
      </c>
      <c r="S2" s="1" t="str">
        <f>'21.adat'!AA3</f>
        <v>2012 Q1</v>
      </c>
      <c r="T2" s="1" t="str">
        <f>'21.adat'!AB3</f>
        <v>Q2</v>
      </c>
      <c r="U2" s="1" t="str">
        <f>'21.adat'!AC3</f>
        <v>Q3</v>
      </c>
      <c r="V2" s="1" t="str">
        <f>'21.adat'!AD3</f>
        <v>Q4</v>
      </c>
      <c r="W2" s="1" t="str">
        <f>'21.adat'!AE3</f>
        <v>2013 Q1</v>
      </c>
      <c r="X2" s="1" t="str">
        <f>'21.adat'!AF3</f>
        <v>Q2</v>
      </c>
      <c r="Y2" s="1" t="str">
        <f>'21.adat'!AG3</f>
        <v>Q3</v>
      </c>
      <c r="Z2" s="1" t="str">
        <f>'21.adat'!AH3</f>
        <v>Q4</v>
      </c>
      <c r="AA2" s="1" t="str">
        <f>'21.adat'!AI3</f>
        <v>2014 Q1</v>
      </c>
      <c r="AB2" s="1" t="str">
        <f>'21.adat'!AJ3</f>
        <v>Q2</v>
      </c>
      <c r="AC2" s="1" t="str">
        <f>'21.adat'!AK3</f>
        <v>Q3</v>
      </c>
      <c r="AD2" s="1" t="str">
        <f>'21.adat'!AL3</f>
        <v>Q4</v>
      </c>
      <c r="AE2" s="1" t="str">
        <f>'21.adat'!AM3</f>
        <v>2015 Q1</v>
      </c>
      <c r="AF2" s="1" t="str">
        <f>'21.adat'!AN3</f>
        <v>Q2</v>
      </c>
      <c r="AG2" s="1" t="str">
        <f>'21.adat'!AO3</f>
        <v>Q3</v>
      </c>
      <c r="AH2" s="1" t="str">
        <f>'21.adat'!AP3</f>
        <v>Q4</v>
      </c>
      <c r="AI2" s="1" t="str">
        <f>'21.adat'!AQ3</f>
        <v>2016 Q1</v>
      </c>
      <c r="AJ2" s="1" t="str">
        <f>'21.adat'!AR3</f>
        <v>Q2</v>
      </c>
      <c r="AK2" s="1" t="str">
        <f>'21.adat'!AS3</f>
        <v>Q3</v>
      </c>
      <c r="AL2" s="1" t="str">
        <f>'21.adat'!AT3</f>
        <v>Q4</v>
      </c>
      <c r="AM2" s="1" t="str">
        <f>'21.adat'!AU3</f>
        <v>2017 Q1</v>
      </c>
      <c r="AN2" s="1" t="str">
        <f>'21.adat'!AV3</f>
        <v>Q2</v>
      </c>
      <c r="AO2" s="1" t="str">
        <f>'21.adat'!AW3</f>
        <v>Q3</v>
      </c>
      <c r="AP2" s="1" t="str">
        <f>'21.adat'!AX3</f>
        <v>Q4</v>
      </c>
      <c r="AQ2" s="1" t="str">
        <f>'21.adat'!AY3</f>
        <v>2018 Q1</v>
      </c>
      <c r="AR2" s="1" t="str">
        <f>'21.adat'!AZ3</f>
        <v>Q2</v>
      </c>
      <c r="AS2" s="1" t="str">
        <f>'21.adat'!BA3</f>
        <v>Q3</v>
      </c>
      <c r="AT2" s="1" t="str">
        <f>'21.adat'!BB3</f>
        <v>Q4</v>
      </c>
      <c r="AU2" s="1" t="str">
        <f>'21.adat'!BC3</f>
        <v>2019 Q1</v>
      </c>
      <c r="AV2" s="1" t="str">
        <f>'21.adat'!BD3</f>
        <v>Q2</v>
      </c>
      <c r="AW2" s="1" t="str">
        <f>'21.adat'!BE3</f>
        <v>Q3</v>
      </c>
      <c r="AX2" s="1" t="str">
        <f>'21.adat'!BF3</f>
        <v>Q4</v>
      </c>
      <c r="AY2" s="1" t="str">
        <f>'21.adat'!BG3</f>
        <v>2020 Q1</v>
      </c>
      <c r="AZ2" s="1" t="str">
        <f>'21.adat'!BH3</f>
        <v>Q2</v>
      </c>
      <c r="BA2" s="1" t="str">
        <f>'21.adat'!BI3</f>
        <v>Q3</v>
      </c>
      <c r="BB2" s="1" t="str">
        <f>'21.adat'!BJ3</f>
        <v>Q4</v>
      </c>
      <c r="BC2" s="1" t="str">
        <f>'21.adat'!BK3</f>
        <v>2021 Q1</v>
      </c>
      <c r="BD2" s="1" t="str">
        <f>'21.adat'!BL3</f>
        <v>Q2</v>
      </c>
      <c r="BE2" s="1" t="str">
        <f>'21.adat'!BM3</f>
        <v>Q3</v>
      </c>
      <c r="BF2" s="1" t="str">
        <f>'21.adat'!BN3</f>
        <v>Q4</v>
      </c>
      <c r="BG2" s="1" t="str">
        <f>'21.adat'!BO3</f>
        <v>2022 Q1</v>
      </c>
      <c r="BH2" s="1" t="str">
        <f>'21.adat'!BP3</f>
        <v>Q2</v>
      </c>
    </row>
    <row r="3" spans="1:61" x14ac:dyDescent="0.2">
      <c r="C3" s="3">
        <v>39538</v>
      </c>
      <c r="D3" s="3">
        <v>39629</v>
      </c>
      <c r="E3" s="3">
        <v>39721</v>
      </c>
      <c r="F3" s="3">
        <v>39813</v>
      </c>
      <c r="G3" s="3">
        <v>39903</v>
      </c>
      <c r="H3" s="3">
        <v>39994</v>
      </c>
      <c r="I3" s="3">
        <v>40086</v>
      </c>
      <c r="J3" s="3">
        <v>40178</v>
      </c>
      <c r="K3" s="3">
        <v>40268</v>
      </c>
      <c r="L3" s="3">
        <v>40359</v>
      </c>
      <c r="M3" s="3">
        <v>40451</v>
      </c>
      <c r="N3" s="3">
        <v>40543</v>
      </c>
      <c r="O3" s="3">
        <v>40633</v>
      </c>
      <c r="P3" s="3">
        <v>40724</v>
      </c>
      <c r="Q3" s="3">
        <v>40816</v>
      </c>
      <c r="R3" s="3">
        <v>40908</v>
      </c>
      <c r="S3" s="3">
        <v>40999</v>
      </c>
      <c r="T3" s="3">
        <v>41090</v>
      </c>
      <c r="U3" s="3">
        <v>41182</v>
      </c>
      <c r="V3" s="3">
        <v>41274</v>
      </c>
      <c r="W3" s="3">
        <v>41364</v>
      </c>
      <c r="X3" s="3">
        <v>41455</v>
      </c>
      <c r="Y3" s="3">
        <v>41547</v>
      </c>
      <c r="Z3" s="3">
        <v>41639</v>
      </c>
      <c r="AA3" s="3">
        <v>41729</v>
      </c>
      <c r="AB3" s="3">
        <v>41820</v>
      </c>
      <c r="AC3" s="3">
        <v>41912</v>
      </c>
      <c r="AD3" s="3">
        <v>42004</v>
      </c>
      <c r="AE3" s="3">
        <v>42094</v>
      </c>
      <c r="AF3" s="3">
        <v>42185</v>
      </c>
      <c r="AG3" s="3">
        <v>42277</v>
      </c>
      <c r="AH3" s="3">
        <v>42369</v>
      </c>
      <c r="AI3" s="3">
        <v>42460</v>
      </c>
      <c r="AJ3" s="3">
        <v>42551</v>
      </c>
      <c r="AK3" s="3">
        <v>42643</v>
      </c>
      <c r="AL3" s="3">
        <v>42735</v>
      </c>
      <c r="AM3" s="3">
        <v>42825</v>
      </c>
      <c r="AN3" s="3">
        <v>42916</v>
      </c>
      <c r="AO3" s="3">
        <v>43008</v>
      </c>
      <c r="AP3" s="3">
        <v>43100</v>
      </c>
      <c r="AQ3" s="3">
        <v>43190</v>
      </c>
      <c r="AR3" s="3">
        <v>43281</v>
      </c>
      <c r="AS3" s="3">
        <v>43373</v>
      </c>
      <c r="AT3" s="3">
        <v>43465</v>
      </c>
      <c r="AU3" s="3">
        <v>43555</v>
      </c>
      <c r="AV3" s="3">
        <v>43646</v>
      </c>
      <c r="AW3" s="3">
        <v>43738</v>
      </c>
      <c r="AX3" s="3">
        <v>43830</v>
      </c>
      <c r="AY3" s="3">
        <v>43921</v>
      </c>
      <c r="AZ3" s="3">
        <v>44012</v>
      </c>
      <c r="BA3" s="3">
        <v>44104</v>
      </c>
      <c r="BB3" s="3">
        <v>44196</v>
      </c>
      <c r="BC3" s="3">
        <v>44286</v>
      </c>
      <c r="BD3" s="3">
        <v>44377</v>
      </c>
      <c r="BE3" s="3">
        <v>44469</v>
      </c>
      <c r="BF3" s="3">
        <v>44561</v>
      </c>
      <c r="BG3" s="3">
        <v>44651</v>
      </c>
      <c r="BH3" s="3">
        <v>44742</v>
      </c>
    </row>
    <row r="4" spans="1:61" x14ac:dyDescent="0.2">
      <c r="A4" s="1" t="s">
        <v>147</v>
      </c>
      <c r="B4" s="1" t="s">
        <v>139</v>
      </c>
      <c r="C4" s="12">
        <v>24.232042991353122</v>
      </c>
      <c r="D4" s="12">
        <v>23.720554866233936</v>
      </c>
      <c r="E4" s="12">
        <v>24.238506644009032</v>
      </c>
      <c r="F4" s="12">
        <v>26.398341410615412</v>
      </c>
      <c r="G4" s="12">
        <v>27.006766562842611</v>
      </c>
      <c r="H4" s="12">
        <v>27.298010548185523</v>
      </c>
      <c r="I4" s="12">
        <v>27.906677310341156</v>
      </c>
      <c r="J4" s="12">
        <v>28.577074287870769</v>
      </c>
      <c r="K4" s="12">
        <v>27.648973230912649</v>
      </c>
      <c r="L4" s="12">
        <v>27.319370145375473</v>
      </c>
      <c r="M4" s="12">
        <v>26.334163877394079</v>
      </c>
      <c r="N4" s="12">
        <v>26.825506987041248</v>
      </c>
      <c r="O4" s="12">
        <v>26.440488119143566</v>
      </c>
      <c r="P4" s="12">
        <v>26.318564594254763</v>
      </c>
      <c r="Q4" s="12">
        <v>26.997102165346131</v>
      </c>
      <c r="R4" s="12">
        <v>27.294385340741574</v>
      </c>
      <c r="S4" s="12">
        <v>26.238412495036233</v>
      </c>
      <c r="T4" s="12">
        <v>26.108140837027062</v>
      </c>
      <c r="U4" s="12">
        <v>25.90812294109281</v>
      </c>
      <c r="V4" s="12">
        <v>26.536892924812307</v>
      </c>
      <c r="W4" s="12">
        <v>26.141775326042072</v>
      </c>
      <c r="X4" s="12">
        <v>24.751889854260764</v>
      </c>
      <c r="Y4" s="12">
        <v>23.030996146425856</v>
      </c>
      <c r="Z4" s="12">
        <v>22.877665123841343</v>
      </c>
      <c r="AA4" s="12">
        <v>21.828629093909861</v>
      </c>
      <c r="AB4" s="12">
        <v>21.256879710725428</v>
      </c>
      <c r="AC4" s="12">
        <v>20.592557375967797</v>
      </c>
      <c r="AD4" s="12">
        <v>21.003178535115484</v>
      </c>
      <c r="AE4" s="12">
        <v>20.503740782020387</v>
      </c>
      <c r="AF4" s="12">
        <v>20.255701253061186</v>
      </c>
      <c r="AG4" s="12">
        <v>19.770168329347111</v>
      </c>
      <c r="AH4" s="12">
        <v>20.161399836178738</v>
      </c>
      <c r="AI4" s="12">
        <v>19.667362559772023</v>
      </c>
      <c r="AJ4" s="12">
        <v>19.569717537612931</v>
      </c>
      <c r="AK4" s="12">
        <v>19.400896073435593</v>
      </c>
      <c r="AL4" s="12">
        <v>20.502502122379738</v>
      </c>
      <c r="AM4" s="12">
        <v>20.034252473030101</v>
      </c>
      <c r="AN4" s="12">
        <v>20.119248551396524</v>
      </c>
      <c r="AO4" s="12">
        <v>19.740490960382186</v>
      </c>
      <c r="AP4" s="12">
        <v>19.83400376040726</v>
      </c>
      <c r="AQ4" s="12">
        <v>19.975152408864481</v>
      </c>
      <c r="AR4" s="12">
        <v>20.300528495502164</v>
      </c>
      <c r="AS4" s="12">
        <v>20.035367800985568</v>
      </c>
      <c r="AT4" s="12">
        <v>20.438938879301453</v>
      </c>
      <c r="AU4" s="12">
        <v>20.128946836521603</v>
      </c>
      <c r="AV4" s="12">
        <v>19.816327394773062</v>
      </c>
      <c r="AW4" s="12">
        <v>19.631404858207578</v>
      </c>
      <c r="AX4" s="12">
        <v>19.986338830406343</v>
      </c>
      <c r="AY4" s="12">
        <v>20.242468168481722</v>
      </c>
      <c r="AZ4" s="12">
        <v>21.563283942484706</v>
      </c>
      <c r="BA4" s="12">
        <v>22.00942087615687</v>
      </c>
      <c r="BB4" s="12">
        <v>23.314214240629518</v>
      </c>
      <c r="BC4" s="12">
        <v>23.775531212673499</v>
      </c>
      <c r="BD4" s="12">
        <v>22.90123068736079</v>
      </c>
      <c r="BE4" s="12">
        <v>22.673695149456353</v>
      </c>
      <c r="BF4" s="12">
        <v>23.343997451717495</v>
      </c>
      <c r="BG4" s="12">
        <v>23.148320986395444</v>
      </c>
      <c r="BH4" s="12">
        <v>22.164478118740657</v>
      </c>
    </row>
    <row r="5" spans="1:61" x14ac:dyDescent="0.2">
      <c r="A5" s="1" t="s">
        <v>146</v>
      </c>
      <c r="B5" s="1" t="s">
        <v>239</v>
      </c>
      <c r="C5" s="12">
        <v>3.512050660744011</v>
      </c>
      <c r="D5" s="12">
        <v>3.4775188722950561</v>
      </c>
      <c r="E5" s="12">
        <v>3.3566689608431948</v>
      </c>
      <c r="F5" s="12">
        <v>3.5297412051150276</v>
      </c>
      <c r="G5" s="12">
        <v>3.3608494897533268</v>
      </c>
      <c r="H5" s="12">
        <v>3.1895987738438256</v>
      </c>
      <c r="I5" s="12">
        <v>2.9667605789282234</v>
      </c>
      <c r="J5" s="12">
        <v>2.8147285724215214</v>
      </c>
      <c r="K5" s="12">
        <v>2.7472996386969748</v>
      </c>
      <c r="L5" s="12">
        <v>2.7048115318917985</v>
      </c>
      <c r="M5" s="12">
        <v>2.6533144732601093</v>
      </c>
      <c r="N5" s="12">
        <v>2.6543155571471808</v>
      </c>
      <c r="O5" s="12">
        <v>2.6727476510612691</v>
      </c>
      <c r="P5" s="12">
        <v>2.6311813230053009</v>
      </c>
      <c r="Q5" s="12">
        <v>2.616872693465826</v>
      </c>
      <c r="R5" s="12">
        <v>2.6207957589338093</v>
      </c>
      <c r="S5" s="12">
        <v>2.7933124741286508</v>
      </c>
      <c r="T5" s="12">
        <v>3.170606145139665</v>
      </c>
      <c r="U5" s="12">
        <v>3.6593096157568459</v>
      </c>
      <c r="V5" s="12">
        <v>4.2946245080082681</v>
      </c>
      <c r="W5" s="12">
        <v>4.9195380768879113</v>
      </c>
      <c r="X5" s="12">
        <v>5.3380438636598564</v>
      </c>
      <c r="Y5" s="12">
        <v>6.2409312972181876</v>
      </c>
      <c r="Z5" s="12">
        <v>6.5557898451926357</v>
      </c>
      <c r="AA5" s="12">
        <v>6.9512053187909819</v>
      </c>
      <c r="AB5" s="12">
        <v>7.309378183534343</v>
      </c>
      <c r="AC5" s="12">
        <v>7.0621164353244739</v>
      </c>
      <c r="AD5" s="12">
        <v>7.0996748550146274</v>
      </c>
      <c r="AE5" s="12">
        <v>7.3676094636949045</v>
      </c>
      <c r="AF5" s="12">
        <v>7.986327090929521</v>
      </c>
      <c r="AG5" s="12">
        <v>8.5190325569349898</v>
      </c>
      <c r="AH5" s="12">
        <v>9.0343723299917293</v>
      </c>
      <c r="AI5" s="12">
        <v>9.9493061716938787</v>
      </c>
      <c r="AJ5" s="12">
        <v>10.431385282900031</v>
      </c>
      <c r="AK5" s="12">
        <v>10.78537806852303</v>
      </c>
      <c r="AL5" s="12">
        <v>11.539273165294389</v>
      </c>
      <c r="AM5" s="12">
        <v>12.08857943744626</v>
      </c>
      <c r="AN5" s="12">
        <v>12.180914869518421</v>
      </c>
      <c r="AO5" s="12">
        <v>12.458097508988843</v>
      </c>
      <c r="AP5" s="12">
        <v>12.792129355408981</v>
      </c>
      <c r="AQ5" s="12">
        <v>12.793571913981733</v>
      </c>
      <c r="AR5" s="12">
        <v>12.853341982612488</v>
      </c>
      <c r="AS5" s="12">
        <v>12.990275987430694</v>
      </c>
      <c r="AT5" s="12">
        <v>13.317364805239325</v>
      </c>
      <c r="AU5" s="12">
        <v>13.558921675067271</v>
      </c>
      <c r="AV5" s="12">
        <v>14.457500031512001</v>
      </c>
      <c r="AW5" s="12">
        <v>15.935345947262865</v>
      </c>
      <c r="AX5" s="12">
        <v>16.930323427366069</v>
      </c>
      <c r="AY5" s="12">
        <v>17.336127450243204</v>
      </c>
      <c r="AZ5" s="12">
        <v>17.928205523609751</v>
      </c>
      <c r="BA5" s="12">
        <v>18.329595993744338</v>
      </c>
      <c r="BB5" s="12">
        <v>18.92354856972138</v>
      </c>
      <c r="BC5" s="12">
        <v>19.367669472502371</v>
      </c>
      <c r="BD5" s="12">
        <v>18.662017767719234</v>
      </c>
      <c r="BE5" s="12">
        <v>18.314532028709802</v>
      </c>
      <c r="BF5" s="12">
        <v>18.296628019626514</v>
      </c>
      <c r="BG5" s="12">
        <v>17.532508112685282</v>
      </c>
      <c r="BH5" s="12">
        <v>17.034876802210217</v>
      </c>
    </row>
    <row r="6" spans="1:61" x14ac:dyDescent="0.2">
      <c r="A6" s="1" t="s">
        <v>148</v>
      </c>
      <c r="B6" s="1" t="s">
        <v>140</v>
      </c>
      <c r="C6" s="12">
        <v>8.9436671482832111</v>
      </c>
      <c r="D6" s="12">
        <v>8.4826459714859794</v>
      </c>
      <c r="E6" s="12">
        <v>8.2235101389654819</v>
      </c>
      <c r="F6" s="12">
        <v>6.6055259996718814</v>
      </c>
      <c r="G6" s="12">
        <v>6.2123761485419804</v>
      </c>
      <c r="H6" s="12">
        <v>6.2450459420507798</v>
      </c>
      <c r="I6" s="12">
        <v>6.5484951618244693</v>
      </c>
      <c r="J6" s="12">
        <v>7.1637236449955513</v>
      </c>
      <c r="K6" s="12">
        <v>7.9514410240338504</v>
      </c>
      <c r="L6" s="12">
        <v>8.4463469957392192</v>
      </c>
      <c r="M6" s="12">
        <v>8.6140302315244242</v>
      </c>
      <c r="N6" s="12">
        <v>8.579078945966339</v>
      </c>
      <c r="O6" s="12">
        <v>8.4223716048319002</v>
      </c>
      <c r="P6" s="12">
        <v>8.4170723589887704</v>
      </c>
      <c r="Q6" s="12">
        <v>8.1830661349018694</v>
      </c>
      <c r="R6" s="12">
        <v>7.8807271588083152</v>
      </c>
      <c r="S6" s="12">
        <v>7.4782419735933248</v>
      </c>
      <c r="T6" s="12">
        <v>7.5162662253162464</v>
      </c>
      <c r="U6" s="12">
        <v>7.8370058053796514</v>
      </c>
      <c r="V6" s="12">
        <v>8.2582178352718909</v>
      </c>
      <c r="W6" s="12">
        <v>9.2629619947923647</v>
      </c>
      <c r="X6" s="12">
        <v>9.9282495879125108</v>
      </c>
      <c r="Y6" s="12">
        <v>10.245557748519047</v>
      </c>
      <c r="Z6" s="12">
        <v>11.047198268217425</v>
      </c>
      <c r="AA6" s="12">
        <v>11.65778957206795</v>
      </c>
      <c r="AB6" s="12">
        <v>11.953464858639046</v>
      </c>
      <c r="AC6" s="12">
        <v>12.335887474208738</v>
      </c>
      <c r="AD6" s="12">
        <v>12.418099328155998</v>
      </c>
      <c r="AE6" s="12">
        <v>12.435034601449173</v>
      </c>
      <c r="AF6" s="12">
        <v>12.282491518820871</v>
      </c>
      <c r="AG6" s="12">
        <v>11.904688730876224</v>
      </c>
      <c r="AH6" s="12">
        <v>11.77392751281454</v>
      </c>
      <c r="AI6" s="12">
        <v>11.434372662420431</v>
      </c>
      <c r="AJ6" s="12">
        <v>11.216610798138493</v>
      </c>
      <c r="AK6" s="12">
        <v>11.249574515023408</v>
      </c>
      <c r="AL6" s="12">
        <v>11.35441957829314</v>
      </c>
      <c r="AM6" s="12">
        <v>11.167466109648275</v>
      </c>
      <c r="AN6" s="12">
        <v>11.080653837793859</v>
      </c>
      <c r="AO6" s="12">
        <v>10.944651957643771</v>
      </c>
      <c r="AP6" s="12">
        <v>10.923364994748018</v>
      </c>
      <c r="AQ6" s="12">
        <v>10.84346504180405</v>
      </c>
      <c r="AR6" s="12">
        <v>10.681025845845985</v>
      </c>
      <c r="AS6" s="12">
        <v>10.341515318185929</v>
      </c>
      <c r="AT6" s="12">
        <v>9.8651548394286959</v>
      </c>
      <c r="AU6" s="12">
        <v>9.8176562305356008</v>
      </c>
      <c r="AV6" s="12">
        <v>9.3168134033426995</v>
      </c>
      <c r="AW6" s="12">
        <v>8.9342353578329892</v>
      </c>
      <c r="AX6" s="12">
        <v>8.8675255798316073</v>
      </c>
      <c r="AY6" s="12">
        <v>8.0727934486650206</v>
      </c>
      <c r="AZ6" s="12">
        <v>8.6293633355990487</v>
      </c>
      <c r="BA6" s="12">
        <v>8.8133494171437654</v>
      </c>
      <c r="BB6" s="12">
        <v>9.4176874923241414</v>
      </c>
      <c r="BC6" s="12">
        <v>9.6631393932271816</v>
      </c>
      <c r="BD6" s="12">
        <v>9.4405794701807082</v>
      </c>
      <c r="BE6" s="12">
        <v>9.9583919830082923</v>
      </c>
      <c r="BF6" s="12">
        <v>10.131629724760096</v>
      </c>
      <c r="BG6" s="12">
        <v>9.4731334253383821</v>
      </c>
      <c r="BH6" s="12">
        <v>9.3702920800471095</v>
      </c>
    </row>
    <row r="7" spans="1:61" x14ac:dyDescent="0.2">
      <c r="A7" s="1" t="s">
        <v>176</v>
      </c>
      <c r="B7" s="1" t="s">
        <v>152</v>
      </c>
      <c r="C7" s="12">
        <v>6.3282785409545017</v>
      </c>
      <c r="D7" s="12">
        <v>6.0116806162196754</v>
      </c>
      <c r="E7" s="12">
        <v>5.9186236688589027</v>
      </c>
      <c r="F7" s="12">
        <v>6.3077309465314553</v>
      </c>
      <c r="G7" s="12">
        <v>6.6950262775645433</v>
      </c>
      <c r="H7" s="12">
        <v>6.393347580098875</v>
      </c>
      <c r="I7" s="12">
        <v>6.165054444178355</v>
      </c>
      <c r="J7" s="12">
        <v>6.2733727063028848</v>
      </c>
      <c r="K7" s="12">
        <v>6.0879230299385529</v>
      </c>
      <c r="L7" s="12">
        <v>6.6374518869423476</v>
      </c>
      <c r="M7" s="12">
        <v>6.6336930840870538</v>
      </c>
      <c r="N7" s="12">
        <v>6.7283291121590514</v>
      </c>
      <c r="O7" s="12">
        <v>6.3239169729741906</v>
      </c>
      <c r="P7" s="12">
        <v>6.4365178320519636</v>
      </c>
      <c r="Q7" s="12">
        <v>6.9512200867689211</v>
      </c>
      <c r="R7" s="12">
        <v>7.4645981782990996</v>
      </c>
      <c r="S7" s="12">
        <v>7.1114698280141937</v>
      </c>
      <c r="T7" s="12">
        <v>7.0506630039845861</v>
      </c>
      <c r="U7" s="12">
        <v>6.6302191739385385</v>
      </c>
      <c r="V7" s="12">
        <v>7.0029573888541776</v>
      </c>
      <c r="W7" s="12">
        <v>7.1227962083343614</v>
      </c>
      <c r="X7" s="12">
        <v>7.2596534204064174</v>
      </c>
      <c r="Y7" s="12">
        <v>7.6138526266737605</v>
      </c>
      <c r="Z7" s="12">
        <v>7.9413384243161742</v>
      </c>
      <c r="AA7" s="12">
        <v>8.1652643749057479</v>
      </c>
      <c r="AB7" s="12">
        <v>8.2795620361702689</v>
      </c>
      <c r="AC7" s="12">
        <v>8.4955269440554613</v>
      </c>
      <c r="AD7" s="12">
        <v>8.7018162036887343</v>
      </c>
      <c r="AE7" s="12">
        <v>8.6612080910947196</v>
      </c>
      <c r="AF7" s="12">
        <v>9.0370672281232807</v>
      </c>
      <c r="AG7" s="12">
        <v>9.2801990236027923</v>
      </c>
      <c r="AH7" s="12">
        <v>9.4580740421107894</v>
      </c>
      <c r="AI7" s="12">
        <v>9.0281602458333872</v>
      </c>
      <c r="AJ7" s="12">
        <v>9.2691164841317057</v>
      </c>
      <c r="AK7" s="12">
        <v>9.219676572333249</v>
      </c>
      <c r="AL7" s="12">
        <v>9.5001842654177509</v>
      </c>
      <c r="AM7" s="12">
        <v>9.2614690462046756</v>
      </c>
      <c r="AN7" s="12">
        <v>9.3942526704600091</v>
      </c>
      <c r="AO7" s="12">
        <v>9.4146728862526992</v>
      </c>
      <c r="AP7" s="12">
        <v>9.7008868609096179</v>
      </c>
      <c r="AQ7" s="12">
        <v>9.7058759006355508</v>
      </c>
      <c r="AR7" s="12">
        <v>10.237970122947784</v>
      </c>
      <c r="AS7" s="12">
        <v>10.268724977580193</v>
      </c>
      <c r="AT7" s="12">
        <v>10.374918799211919</v>
      </c>
      <c r="AU7" s="12">
        <v>10.090617742514048</v>
      </c>
      <c r="AV7" s="12">
        <v>10.155963185093759</v>
      </c>
      <c r="AW7" s="12">
        <v>10.209979385524045</v>
      </c>
      <c r="AX7" s="12">
        <v>10.235789105168227</v>
      </c>
      <c r="AY7" s="12">
        <v>10.495249392251401</v>
      </c>
      <c r="AZ7" s="12">
        <v>11.236876141746043</v>
      </c>
      <c r="BA7" s="12">
        <v>11.47695628131199</v>
      </c>
      <c r="BB7" s="12">
        <v>11.734817305934998</v>
      </c>
      <c r="BC7" s="12">
        <v>11.826979018700619</v>
      </c>
      <c r="BD7" s="12">
        <v>11.278866574980114</v>
      </c>
      <c r="BE7" s="12">
        <v>11.016430367504764</v>
      </c>
      <c r="BF7" s="12">
        <v>11.000534813282622</v>
      </c>
      <c r="BG7" s="12">
        <v>11.28169913029277</v>
      </c>
      <c r="BH7" s="12">
        <v>10.848925143475567</v>
      </c>
    </row>
    <row r="8" spans="1:61" x14ac:dyDescent="0.2">
      <c r="A8" s="1" t="s">
        <v>233</v>
      </c>
      <c r="B8" s="1" t="s">
        <v>234</v>
      </c>
      <c r="C8" s="12">
        <v>1.6576430780075746</v>
      </c>
      <c r="D8" s="12">
        <v>1.4832706920194978</v>
      </c>
      <c r="E8" s="12">
        <v>1.4247395371534959</v>
      </c>
      <c r="F8" s="12">
        <v>1.2540233551972197</v>
      </c>
      <c r="G8" s="12">
        <v>1.2168265458127494</v>
      </c>
      <c r="H8" s="12">
        <v>1.5232618621720104</v>
      </c>
      <c r="I8" s="12">
        <v>1.6951598036619446</v>
      </c>
      <c r="J8" s="12">
        <v>1.7775431743442749</v>
      </c>
      <c r="K8" s="12">
        <v>1.8063268968879376</v>
      </c>
      <c r="L8" s="12">
        <v>1.8225822951423085</v>
      </c>
      <c r="M8" s="12">
        <v>1.9363071519523125</v>
      </c>
      <c r="N8" s="12">
        <v>1.854430276397238</v>
      </c>
      <c r="O8" s="12">
        <v>1.946027290279053</v>
      </c>
      <c r="P8" s="12">
        <v>1.825526021637814</v>
      </c>
      <c r="Q8" s="12">
        <v>1.7163411046127373</v>
      </c>
      <c r="R8" s="12">
        <v>1.7219033603105196</v>
      </c>
      <c r="S8" s="12">
        <v>1.791061018775024</v>
      </c>
      <c r="T8" s="12">
        <v>1.6342675492982426</v>
      </c>
      <c r="U8" s="12">
        <v>1.6532180488660315</v>
      </c>
      <c r="V8" s="12">
        <v>1.6121721840656096</v>
      </c>
      <c r="W8" s="12">
        <v>1.5739721091276277</v>
      </c>
      <c r="X8" s="12">
        <v>1.6148531195870275</v>
      </c>
      <c r="Y8" s="12">
        <v>1.5073543557747584</v>
      </c>
      <c r="Z8" s="12">
        <v>1.4750136046846685</v>
      </c>
      <c r="AA8" s="12">
        <v>1.5118329668697372</v>
      </c>
      <c r="AB8" s="12">
        <v>1.4247659241453594</v>
      </c>
      <c r="AC8" s="12">
        <v>1.4179296105515413</v>
      </c>
      <c r="AD8" s="12">
        <v>1.4180193957027303</v>
      </c>
      <c r="AE8" s="12">
        <v>1.442357327081695</v>
      </c>
      <c r="AF8" s="12">
        <v>1.4641088807413178</v>
      </c>
      <c r="AG8" s="12">
        <v>1.420129503728268</v>
      </c>
      <c r="AH8" s="12">
        <v>1.4442158101630143</v>
      </c>
      <c r="AI8" s="12">
        <v>1.4144920008720581</v>
      </c>
      <c r="AJ8" s="12">
        <v>1.3983050491619722</v>
      </c>
      <c r="AK8" s="12">
        <v>1.4278486633537344</v>
      </c>
      <c r="AL8" s="12">
        <v>1.4720992666219801</v>
      </c>
      <c r="AM8" s="12">
        <v>1.5277659267014536</v>
      </c>
      <c r="AN8" s="12">
        <v>1.6045611224542913</v>
      </c>
      <c r="AO8" s="12">
        <v>1.7131778949005916</v>
      </c>
      <c r="AP8" s="12">
        <v>1.9566559271361221</v>
      </c>
      <c r="AQ8" s="12">
        <v>1.8486194368257542</v>
      </c>
      <c r="AR8" s="12">
        <v>1.9086958035851112</v>
      </c>
      <c r="AS8" s="12">
        <v>1.8580818122686658</v>
      </c>
      <c r="AT8" s="12">
        <v>1.7229177914786806</v>
      </c>
      <c r="AU8" s="12">
        <v>1.8586554096751224</v>
      </c>
      <c r="AV8" s="12">
        <v>2.066316256130349</v>
      </c>
      <c r="AW8" s="12">
        <v>2.0153116131082891</v>
      </c>
      <c r="AX8" s="12">
        <v>1.9665179975598881</v>
      </c>
      <c r="AY8" s="12">
        <v>1.5178624583066791</v>
      </c>
      <c r="AZ8" s="12">
        <v>2.0373842269643934</v>
      </c>
      <c r="BA8" s="12">
        <v>2.0614923675077366</v>
      </c>
      <c r="BB8" s="12">
        <v>2.3774119023837819</v>
      </c>
      <c r="BC8" s="12">
        <v>2.6121871286262772</v>
      </c>
      <c r="BD8" s="12">
        <v>2.6509646079671185</v>
      </c>
      <c r="BE8" s="12">
        <v>2.7589546595250765</v>
      </c>
      <c r="BF8" s="12">
        <v>2.8358785585840969</v>
      </c>
      <c r="BG8" s="12">
        <v>2.9723537918716061</v>
      </c>
      <c r="BH8" s="12">
        <v>2.7097440040806786</v>
      </c>
      <c r="BI8" s="12"/>
    </row>
  </sheetData>
  <phoneticPr fontId="32" type="noConversion"/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CA5A1-C053-474A-83A9-D1970BD13CE9}">
  <dimension ref="A1:AO113"/>
  <sheetViews>
    <sheetView zoomScale="90" zoomScaleNormal="90" workbookViewId="0">
      <selection activeCell="M8" sqref="M8"/>
    </sheetView>
  </sheetViews>
  <sheetFormatPr defaultColWidth="9.140625" defaultRowHeight="15" x14ac:dyDescent="0.25"/>
  <cols>
    <col min="1" max="2" width="13.140625" style="117" customWidth="1"/>
    <col min="3" max="6" width="7.7109375" style="117" customWidth="1"/>
    <col min="7" max="7" width="9.28515625" style="117" bestFit="1" customWidth="1"/>
    <col min="8" max="8" width="8.28515625" style="117" customWidth="1"/>
    <col min="9" max="9" width="8.7109375" style="117" customWidth="1"/>
    <col min="10" max="10" width="8.85546875" style="117" customWidth="1"/>
    <col min="11" max="11" width="7.85546875" style="117" customWidth="1"/>
    <col min="12" max="12" width="7.7109375" style="117" customWidth="1"/>
    <col min="13" max="14" width="9.28515625" style="117" bestFit="1" customWidth="1"/>
    <col min="15" max="22" width="9.140625" style="117"/>
    <col min="23" max="34" width="8.140625" style="117" customWidth="1"/>
    <col min="35" max="16384" width="9.140625" style="117"/>
  </cols>
  <sheetData>
    <row r="1" spans="1:41" x14ac:dyDescent="0.25"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</row>
    <row r="2" spans="1:41" x14ac:dyDescent="0.25">
      <c r="C2" s="121">
        <v>2004</v>
      </c>
      <c r="D2" s="121">
        <v>2005</v>
      </c>
      <c r="E2" s="121">
        <v>2006</v>
      </c>
      <c r="F2" s="121">
        <v>2007</v>
      </c>
      <c r="G2" s="121">
        <v>2008</v>
      </c>
      <c r="H2" s="121">
        <v>2009</v>
      </c>
      <c r="I2" s="121">
        <v>2010</v>
      </c>
      <c r="J2" s="121">
        <v>2011</v>
      </c>
      <c r="K2" s="121">
        <v>2012</v>
      </c>
      <c r="L2" s="121">
        <v>2013</v>
      </c>
      <c r="M2" s="121">
        <v>2014</v>
      </c>
      <c r="N2" s="121">
        <v>2015</v>
      </c>
      <c r="O2" s="121">
        <v>2016</v>
      </c>
      <c r="P2" s="121">
        <v>2017</v>
      </c>
      <c r="Q2" s="121">
        <v>2018</v>
      </c>
      <c r="R2" s="121">
        <v>2019</v>
      </c>
      <c r="S2" s="121">
        <v>2020</v>
      </c>
      <c r="T2" s="121">
        <v>2021</v>
      </c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</row>
    <row r="3" spans="1:41" x14ac:dyDescent="0.25">
      <c r="A3" s="117" t="s">
        <v>259</v>
      </c>
      <c r="B3" s="117" t="s">
        <v>258</v>
      </c>
      <c r="C3" s="119">
        <v>4.8258498006006292</v>
      </c>
      <c r="D3" s="119">
        <v>4.7121366813707519</v>
      </c>
      <c r="E3" s="119">
        <v>5.640405834062781</v>
      </c>
      <c r="F3" s="119">
        <v>6.3208937933228571</v>
      </c>
      <c r="G3" s="119">
        <v>4.5643812849716481</v>
      </c>
      <c r="H3" s="119">
        <v>3.5105434970318061</v>
      </c>
      <c r="I3" s="119">
        <v>3.8791920591976599</v>
      </c>
      <c r="J3" s="119">
        <v>4.5208654771374679</v>
      </c>
      <c r="K3" s="119">
        <v>4.686835925531434</v>
      </c>
      <c r="L3" s="119">
        <v>4.3726896634215038</v>
      </c>
      <c r="M3" s="119">
        <v>6.1639844747550887</v>
      </c>
      <c r="N3" s="119">
        <v>6.5266348712763236</v>
      </c>
      <c r="O3" s="119">
        <v>5.9547001571092144</v>
      </c>
      <c r="P3" s="119">
        <v>7.0559401677873241</v>
      </c>
      <c r="Q3" s="119">
        <v>6.4907993278342149</v>
      </c>
      <c r="R3" s="119">
        <v>5.6464426890525896</v>
      </c>
      <c r="S3" s="119">
        <v>5.3475860621405999</v>
      </c>
      <c r="T3" s="119">
        <v>5.8595254093621714</v>
      </c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</row>
    <row r="4" spans="1:41" x14ac:dyDescent="0.25">
      <c r="A4" s="117" t="s">
        <v>257</v>
      </c>
      <c r="B4" s="117" t="s">
        <v>256</v>
      </c>
      <c r="C4" s="119">
        <v>2.1916345330164462</v>
      </c>
      <c r="D4" s="119">
        <v>2.624589237925234</v>
      </c>
      <c r="E4" s="119">
        <v>4.128887846622348</v>
      </c>
      <c r="F4" s="119">
        <v>4.0634833482320634</v>
      </c>
      <c r="G4" s="119">
        <v>3.6740362723806692</v>
      </c>
      <c r="H4" s="119">
        <v>3.8457032276438077</v>
      </c>
      <c r="I4" s="119">
        <v>4.0532236546056648</v>
      </c>
      <c r="J4" s="119">
        <v>3.1968450339447312</v>
      </c>
      <c r="K4" s="119">
        <v>3.2905228079956736</v>
      </c>
      <c r="L4" s="119">
        <v>2.8693700518448573</v>
      </c>
      <c r="M4" s="119">
        <v>2.5702633200863247</v>
      </c>
      <c r="N4" s="119">
        <v>2.9851611841672439</v>
      </c>
      <c r="O4" s="119">
        <v>2.4656771771249129</v>
      </c>
      <c r="P4" s="119">
        <v>2.2634181660115704</v>
      </c>
      <c r="Q4" s="119">
        <v>2.3465092655706026</v>
      </c>
      <c r="R4" s="119">
        <v>2.6451234592276283</v>
      </c>
      <c r="S4" s="119">
        <v>2.7472446861248336</v>
      </c>
      <c r="T4" s="119">
        <v>2.2611855340481197</v>
      </c>
      <c r="U4" s="119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</row>
    <row r="5" spans="1:41" x14ac:dyDescent="0.25">
      <c r="A5" s="117" t="s">
        <v>255</v>
      </c>
      <c r="B5" s="117" t="s">
        <v>254</v>
      </c>
      <c r="C5" s="119">
        <v>2.6342152675841826</v>
      </c>
      <c r="D5" s="119">
        <v>2.0875474434455183</v>
      </c>
      <c r="E5" s="119">
        <v>1.5115179874404334</v>
      </c>
      <c r="F5" s="119">
        <v>2.2574104450907941</v>
      </c>
      <c r="G5" s="119">
        <v>0.89034501259097842</v>
      </c>
      <c r="H5" s="119">
        <v>-0.33515973061200172</v>
      </c>
      <c r="I5" s="119">
        <v>-0.17403159540800411</v>
      </c>
      <c r="J5" s="119">
        <v>1.3240204431927365</v>
      </c>
      <c r="K5" s="119">
        <v>1.3963131175357608</v>
      </c>
      <c r="L5" s="119">
        <v>1.5033196115766461</v>
      </c>
      <c r="M5" s="119">
        <v>3.5937211546687644</v>
      </c>
      <c r="N5" s="119">
        <v>3.5414736871090806</v>
      </c>
      <c r="O5" s="119">
        <v>3.489022979984302</v>
      </c>
      <c r="P5" s="119">
        <v>4.7925220017757528</v>
      </c>
      <c r="Q5" s="119">
        <v>4.1442900622636127</v>
      </c>
      <c r="R5" s="119">
        <v>3.0013192298249605</v>
      </c>
      <c r="S5" s="119">
        <v>2.6003413760157659</v>
      </c>
      <c r="T5" s="119">
        <v>3.5983398753140521</v>
      </c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</row>
    <row r="6" spans="1:41" x14ac:dyDescent="0.25">
      <c r="G6" s="119"/>
      <c r="H6" s="119"/>
      <c r="I6" s="119"/>
      <c r="J6" s="119"/>
      <c r="K6" s="119"/>
      <c r="L6" s="119"/>
      <c r="M6" s="119"/>
      <c r="N6" s="119"/>
      <c r="O6" s="119"/>
      <c r="P6" s="120"/>
      <c r="Q6" s="120"/>
      <c r="R6" s="120"/>
      <c r="S6" s="120"/>
      <c r="T6" s="120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</row>
    <row r="7" spans="1:41" x14ac:dyDescent="0.25"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</row>
    <row r="8" spans="1:41" x14ac:dyDescent="0.25"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</row>
    <row r="10" spans="1:41" x14ac:dyDescent="0.25">
      <c r="A10" s="118"/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</row>
    <row r="11" spans="1:41" x14ac:dyDescent="0.25">
      <c r="A11" s="118"/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</row>
    <row r="12" spans="1:41" x14ac:dyDescent="0.25">
      <c r="A12" s="118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</row>
    <row r="13" spans="1:41" x14ac:dyDescent="0.25">
      <c r="A13" s="118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</row>
    <row r="14" spans="1:41" x14ac:dyDescent="0.25">
      <c r="A14" s="118"/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</row>
    <row r="15" spans="1:41" x14ac:dyDescent="0.25">
      <c r="A15" s="118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</row>
    <row r="16" spans="1:41" x14ac:dyDescent="0.25">
      <c r="A16" s="118"/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</row>
    <row r="17" spans="1:38" x14ac:dyDescent="0.25">
      <c r="A17" s="118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</row>
    <row r="18" spans="1:38" x14ac:dyDescent="0.25">
      <c r="A18" s="118"/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</row>
    <row r="19" spans="1:38" x14ac:dyDescent="0.2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</row>
    <row r="20" spans="1:38" x14ac:dyDescent="0.25">
      <c r="A20" s="118"/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</row>
    <row r="21" spans="1:38" x14ac:dyDescent="0.25">
      <c r="A21" s="118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</row>
    <row r="22" spans="1:38" x14ac:dyDescent="0.25">
      <c r="A22" s="118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</row>
    <row r="23" spans="1:38" x14ac:dyDescent="0.25">
      <c r="A23" s="118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</row>
    <row r="24" spans="1:38" x14ac:dyDescent="0.25">
      <c r="A24" s="118"/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</row>
    <row r="25" spans="1:38" x14ac:dyDescent="0.25">
      <c r="A25" s="118"/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</row>
    <row r="26" spans="1:38" x14ac:dyDescent="0.25">
      <c r="A26" s="118"/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</row>
    <row r="27" spans="1:38" x14ac:dyDescent="0.25">
      <c r="A27" s="118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</row>
    <row r="28" spans="1:38" x14ac:dyDescent="0.25">
      <c r="A28" s="118"/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</row>
    <row r="29" spans="1:38" x14ac:dyDescent="0.25">
      <c r="A29" s="118"/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</row>
    <row r="30" spans="1:38" x14ac:dyDescent="0.25">
      <c r="A30" s="118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</row>
    <row r="31" spans="1:38" x14ac:dyDescent="0.25">
      <c r="A31" s="118"/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</row>
    <row r="32" spans="1:38" x14ac:dyDescent="0.25">
      <c r="A32" s="118"/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</row>
    <row r="33" spans="1:22" x14ac:dyDescent="0.25">
      <c r="A33" s="118"/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</row>
    <row r="34" spans="1:22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</row>
    <row r="35" spans="1:22" x14ac:dyDescent="0.25">
      <c r="A35" s="118"/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</row>
    <row r="36" spans="1:22" x14ac:dyDescent="0.25">
      <c r="A36" s="118"/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</row>
    <row r="37" spans="1:22" x14ac:dyDescent="0.25">
      <c r="A37" s="118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</row>
    <row r="38" spans="1:22" x14ac:dyDescent="0.25">
      <c r="A38" s="118"/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9"/>
      <c r="V38" s="119"/>
    </row>
    <row r="39" spans="1:22" x14ac:dyDescent="0.25">
      <c r="A39" s="118"/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</row>
    <row r="40" spans="1:22" x14ac:dyDescent="0.25">
      <c r="A40" s="118"/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</row>
    <row r="41" spans="1:22" x14ac:dyDescent="0.25">
      <c r="A41" s="118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</row>
    <row r="42" spans="1:22" x14ac:dyDescent="0.25">
      <c r="A42" s="118"/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</row>
    <row r="43" spans="1:22" x14ac:dyDescent="0.25">
      <c r="A43" s="118"/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</row>
    <row r="44" spans="1:22" x14ac:dyDescent="0.25">
      <c r="A44" s="118"/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</row>
    <row r="45" spans="1:22" x14ac:dyDescent="0.25">
      <c r="A45" s="118"/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</row>
    <row r="46" spans="1:22" x14ac:dyDescent="0.25">
      <c r="A46" s="118"/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</row>
    <row r="47" spans="1:22" x14ac:dyDescent="0.25">
      <c r="A47" s="118"/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</row>
    <row r="48" spans="1:22" x14ac:dyDescent="0.25">
      <c r="A48" s="118"/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</row>
    <row r="49" spans="1:20" x14ac:dyDescent="0.25">
      <c r="A49" s="118"/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</row>
    <row r="50" spans="1:20" x14ac:dyDescent="0.25">
      <c r="A50" s="118"/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</row>
    <row r="51" spans="1:20" x14ac:dyDescent="0.25">
      <c r="A51" s="118"/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</row>
    <row r="52" spans="1:20" x14ac:dyDescent="0.25">
      <c r="A52" s="118"/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</row>
    <row r="53" spans="1:20" x14ac:dyDescent="0.25">
      <c r="A53" s="118"/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</row>
    <row r="54" spans="1:20" x14ac:dyDescent="0.25">
      <c r="A54" s="118"/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</row>
    <row r="55" spans="1:20" x14ac:dyDescent="0.25">
      <c r="A55" s="118"/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</row>
    <row r="56" spans="1:20" x14ac:dyDescent="0.25">
      <c r="A56" s="118"/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</row>
    <row r="57" spans="1:20" x14ac:dyDescent="0.25">
      <c r="A57" s="118"/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</row>
    <row r="58" spans="1:20" x14ac:dyDescent="0.25">
      <c r="A58" s="118"/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</row>
    <row r="59" spans="1:20" x14ac:dyDescent="0.25">
      <c r="A59" s="118"/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</row>
    <row r="60" spans="1:20" x14ac:dyDescent="0.25">
      <c r="A60" s="118"/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</row>
    <row r="61" spans="1:20" x14ac:dyDescent="0.25">
      <c r="A61" s="118"/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</row>
    <row r="62" spans="1:20" x14ac:dyDescent="0.25">
      <c r="A62" s="118"/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</row>
    <row r="63" spans="1:20" x14ac:dyDescent="0.25">
      <c r="A63" s="118"/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</row>
    <row r="64" spans="1:20" x14ac:dyDescent="0.25">
      <c r="A64" s="118"/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</row>
    <row r="65" spans="1:20" x14ac:dyDescent="0.25">
      <c r="A65" s="118"/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</row>
    <row r="66" spans="1:20" x14ac:dyDescent="0.25">
      <c r="A66" s="118"/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</row>
    <row r="67" spans="1:20" x14ac:dyDescent="0.25">
      <c r="A67" s="118"/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</row>
    <row r="68" spans="1:20" x14ac:dyDescent="0.25">
      <c r="A68" s="118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</row>
    <row r="69" spans="1:20" x14ac:dyDescent="0.25">
      <c r="A69" s="118"/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</row>
    <row r="70" spans="1:20" x14ac:dyDescent="0.25">
      <c r="A70" s="118"/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</row>
    <row r="71" spans="1:20" x14ac:dyDescent="0.25">
      <c r="A71" s="118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</row>
    <row r="72" spans="1:20" x14ac:dyDescent="0.25">
      <c r="A72" s="118"/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</row>
    <row r="73" spans="1:20" x14ac:dyDescent="0.25">
      <c r="A73" s="118"/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</row>
    <row r="74" spans="1:20" x14ac:dyDescent="0.25">
      <c r="A74" s="118"/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</row>
    <row r="75" spans="1:20" x14ac:dyDescent="0.25">
      <c r="A75" s="118"/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</row>
    <row r="76" spans="1:20" x14ac:dyDescent="0.25">
      <c r="A76" s="118"/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</row>
    <row r="77" spans="1:20" x14ac:dyDescent="0.25">
      <c r="A77" s="118"/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</row>
    <row r="78" spans="1:20" x14ac:dyDescent="0.25">
      <c r="A78" s="118"/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</row>
    <row r="79" spans="1:20" x14ac:dyDescent="0.25">
      <c r="A79" s="118"/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</row>
    <row r="80" spans="1:20" x14ac:dyDescent="0.25">
      <c r="A80" s="118"/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</row>
    <row r="81" spans="1:20" x14ac:dyDescent="0.25">
      <c r="A81" s="118"/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</row>
    <row r="82" spans="1:20" x14ac:dyDescent="0.25">
      <c r="A82" s="118"/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</row>
    <row r="83" spans="1:20" x14ac:dyDescent="0.25">
      <c r="A83" s="118"/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</row>
    <row r="84" spans="1:20" x14ac:dyDescent="0.25">
      <c r="A84" s="118"/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</row>
    <row r="85" spans="1:20" x14ac:dyDescent="0.25">
      <c r="A85" s="118"/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</row>
    <row r="86" spans="1:20" x14ac:dyDescent="0.25">
      <c r="A86" s="118"/>
      <c r="B86" s="118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</row>
    <row r="87" spans="1:20" x14ac:dyDescent="0.25">
      <c r="A87" s="118"/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</row>
    <row r="88" spans="1:20" x14ac:dyDescent="0.25">
      <c r="A88" s="118"/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</row>
    <row r="89" spans="1:20" x14ac:dyDescent="0.25">
      <c r="A89" s="118"/>
      <c r="B89" s="118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</row>
    <row r="90" spans="1:20" x14ac:dyDescent="0.25">
      <c r="A90" s="118"/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</row>
    <row r="91" spans="1:20" x14ac:dyDescent="0.25">
      <c r="A91" s="118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</row>
    <row r="92" spans="1:20" x14ac:dyDescent="0.25">
      <c r="A92" s="118"/>
      <c r="B92" s="118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</row>
    <row r="93" spans="1:20" x14ac:dyDescent="0.25">
      <c r="A93" s="118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</row>
    <row r="94" spans="1:20" x14ac:dyDescent="0.25">
      <c r="A94" s="118"/>
      <c r="B94" s="118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</row>
    <row r="95" spans="1:20" x14ac:dyDescent="0.25">
      <c r="A95" s="118"/>
      <c r="B95" s="118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</row>
    <row r="96" spans="1:20" x14ac:dyDescent="0.25">
      <c r="A96" s="118"/>
      <c r="B96" s="118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</row>
    <row r="97" spans="1:20" x14ac:dyDescent="0.25">
      <c r="A97" s="118"/>
      <c r="B97" s="118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</row>
    <row r="98" spans="1:20" x14ac:dyDescent="0.25">
      <c r="A98" s="118"/>
      <c r="B98" s="118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</row>
    <row r="99" spans="1:20" x14ac:dyDescent="0.25">
      <c r="A99" s="118"/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</row>
    <row r="100" spans="1:20" x14ac:dyDescent="0.25">
      <c r="A100" s="118"/>
      <c r="B100" s="118"/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</row>
    <row r="101" spans="1:20" x14ac:dyDescent="0.25">
      <c r="A101" s="118"/>
      <c r="B101" s="118"/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</row>
    <row r="102" spans="1:20" x14ac:dyDescent="0.25">
      <c r="A102" s="118"/>
      <c r="B102" s="118"/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</row>
    <row r="103" spans="1:20" x14ac:dyDescent="0.25">
      <c r="A103" s="118"/>
      <c r="B103" s="118"/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</row>
    <row r="104" spans="1:20" x14ac:dyDescent="0.25">
      <c r="A104" s="118"/>
      <c r="B104" s="118"/>
      <c r="C104" s="118"/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8"/>
    </row>
    <row r="105" spans="1:20" x14ac:dyDescent="0.25">
      <c r="A105" s="118"/>
      <c r="B105" s="118"/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</row>
    <row r="106" spans="1:20" x14ac:dyDescent="0.25">
      <c r="A106" s="118"/>
      <c r="B106" s="118"/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</row>
    <row r="107" spans="1:20" x14ac:dyDescent="0.25">
      <c r="A107" s="118"/>
      <c r="B107" s="118"/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</row>
    <row r="108" spans="1:20" x14ac:dyDescent="0.25">
      <c r="A108" s="118"/>
      <c r="B108" s="118"/>
      <c r="C108" s="118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</row>
    <row r="109" spans="1:20" x14ac:dyDescent="0.25">
      <c r="A109" s="118"/>
      <c r="B109" s="118"/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</row>
    <row r="110" spans="1:20" x14ac:dyDescent="0.25">
      <c r="A110" s="118"/>
      <c r="B110" s="118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</row>
    <row r="111" spans="1:20" x14ac:dyDescent="0.25">
      <c r="A111" s="118"/>
      <c r="B111" s="118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</row>
    <row r="112" spans="1:20" x14ac:dyDescent="0.25">
      <c r="A112" s="118"/>
      <c r="B112" s="118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</row>
    <row r="113" spans="1:20" x14ac:dyDescent="0.25">
      <c r="A113" s="118"/>
      <c r="B113" s="118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</row>
  </sheetData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EFEB0-9224-47D1-BBCF-D8C2C6E91988}">
  <dimension ref="A1:T63"/>
  <sheetViews>
    <sheetView zoomScale="80" zoomScaleNormal="80" workbookViewId="0">
      <selection activeCell="T25" sqref="T25"/>
    </sheetView>
  </sheetViews>
  <sheetFormatPr defaultColWidth="9.140625" defaultRowHeight="15" x14ac:dyDescent="0.25"/>
  <cols>
    <col min="1" max="1" width="13.140625" style="117" bestFit="1" customWidth="1"/>
    <col min="2" max="2" width="9.140625" style="117" customWidth="1"/>
    <col min="3" max="6" width="7.7109375" style="117" customWidth="1"/>
    <col min="7" max="7" width="9.28515625" style="117" bestFit="1" customWidth="1"/>
    <col min="8" max="8" width="8.28515625" style="117" customWidth="1"/>
    <col min="9" max="9" width="8.7109375" style="117" customWidth="1"/>
    <col min="10" max="10" width="8.85546875" style="117" customWidth="1"/>
    <col min="11" max="11" width="7.85546875" style="117" customWidth="1"/>
    <col min="12" max="12" width="7.7109375" style="117" customWidth="1"/>
    <col min="13" max="14" width="9.28515625" style="117" bestFit="1" customWidth="1"/>
    <col min="15" max="22" width="9.140625" style="117"/>
    <col min="23" max="34" width="8.140625" style="117" customWidth="1"/>
    <col min="35" max="16384" width="9.140625" style="117"/>
  </cols>
  <sheetData>
    <row r="1" spans="1:20" x14ac:dyDescent="0.25">
      <c r="C1" s="121">
        <v>2004</v>
      </c>
      <c r="D1" s="121">
        <v>2005</v>
      </c>
      <c r="E1" s="121">
        <v>2006</v>
      </c>
      <c r="F1" s="121">
        <v>2007</v>
      </c>
      <c r="G1" s="121">
        <v>2008</v>
      </c>
      <c r="H1" s="121">
        <v>2009</v>
      </c>
      <c r="I1" s="121">
        <v>2010</v>
      </c>
      <c r="J1" s="121">
        <v>2011</v>
      </c>
      <c r="K1" s="121">
        <v>2012</v>
      </c>
      <c r="L1" s="121">
        <v>2013</v>
      </c>
      <c r="M1" s="121">
        <v>2014</v>
      </c>
      <c r="N1" s="121">
        <v>2015</v>
      </c>
      <c r="O1" s="121">
        <v>2016</v>
      </c>
      <c r="P1" s="121">
        <v>2017</v>
      </c>
      <c r="Q1" s="121">
        <v>2018</v>
      </c>
      <c r="R1" s="121">
        <v>2019</v>
      </c>
      <c r="S1" s="121">
        <v>2020</v>
      </c>
      <c r="T1" s="121">
        <v>2021</v>
      </c>
    </row>
    <row r="2" spans="1:20" x14ac:dyDescent="0.25">
      <c r="A2" s="117" t="s">
        <v>267</v>
      </c>
      <c r="B2" s="117" t="s">
        <v>266</v>
      </c>
      <c r="C2" s="119">
        <v>15.897389571002444</v>
      </c>
      <c r="D2" s="119">
        <v>15.100096851416463</v>
      </c>
      <c r="E2" s="119">
        <v>12.567211411165655</v>
      </c>
      <c r="F2" s="119">
        <v>13.207265958192693</v>
      </c>
      <c r="G2" s="119">
        <v>9.4488186768716176</v>
      </c>
      <c r="H2" s="119">
        <v>12.111669486790751</v>
      </c>
      <c r="I2" s="119">
        <v>13.48201822734271</v>
      </c>
      <c r="J2" s="119">
        <v>16.454509887987683</v>
      </c>
      <c r="K2" s="119">
        <v>6.4333020686802893</v>
      </c>
      <c r="L2" s="119">
        <v>3.8912250279195164</v>
      </c>
      <c r="M2" s="119">
        <v>11.053894153833683</v>
      </c>
      <c r="N2" s="119">
        <v>6.9671702346986883</v>
      </c>
      <c r="O2" s="119">
        <v>5.8952838064327668</v>
      </c>
      <c r="P2" s="119">
        <v>8.7889984115202804</v>
      </c>
      <c r="Q2" s="119">
        <v>9.0045810517685769</v>
      </c>
      <c r="R2" s="119">
        <v>8.5628449335707</v>
      </c>
      <c r="S2" s="119">
        <v>7.5643758555119707</v>
      </c>
      <c r="T2" s="119">
        <v>9.3560860908684074</v>
      </c>
    </row>
    <row r="3" spans="1:20" x14ac:dyDescent="0.25">
      <c r="A3" s="117" t="s">
        <v>265</v>
      </c>
      <c r="B3" s="117" t="s">
        <v>264</v>
      </c>
      <c r="C3" s="119">
        <v>9.7267127336837031</v>
      </c>
      <c r="D3" s="119">
        <v>8.4982440363017382</v>
      </c>
      <c r="E3" s="119">
        <v>9.853579698201262</v>
      </c>
      <c r="F3" s="119">
        <v>10.739056696879217</v>
      </c>
      <c r="G3" s="119">
        <v>8.1612380616504563</v>
      </c>
      <c r="H3" s="119">
        <v>5.2215447333440013</v>
      </c>
      <c r="I3" s="119">
        <v>5.7979336878549796</v>
      </c>
      <c r="J3" s="119">
        <v>6.5968759094272649</v>
      </c>
      <c r="K3" s="119">
        <v>7.4288031067201361</v>
      </c>
      <c r="L3" s="119">
        <v>6.8873361963075519</v>
      </c>
      <c r="M3" s="119">
        <v>9.1420928973428008</v>
      </c>
      <c r="N3" s="119">
        <v>8.8826324079567929</v>
      </c>
      <c r="O3" s="119">
        <v>9.7050877353620812</v>
      </c>
      <c r="P3" s="119">
        <v>11.946589840515601</v>
      </c>
      <c r="Q3" s="119">
        <v>10.968938601065897</v>
      </c>
      <c r="R3" s="119">
        <v>9.5370909128943051</v>
      </c>
      <c r="S3" s="119">
        <v>8.8915500544514128</v>
      </c>
      <c r="T3" s="119">
        <v>10.623152367704321</v>
      </c>
    </row>
    <row r="4" spans="1:20" x14ac:dyDescent="0.25">
      <c r="A4" s="117" t="s">
        <v>263</v>
      </c>
      <c r="B4" s="117" t="s">
        <v>262</v>
      </c>
      <c r="C4" s="119">
        <v>12.766954902818433</v>
      </c>
      <c r="D4" s="119">
        <v>29.197594817414174</v>
      </c>
      <c r="E4" s="119">
        <v>50.018548207366074</v>
      </c>
      <c r="F4" s="119">
        <v>43.099855850367945</v>
      </c>
      <c r="G4" s="119">
        <v>45.701063411891433</v>
      </c>
      <c r="H4" s="119">
        <v>31.979900323489808</v>
      </c>
      <c r="I4" s="119">
        <v>32.048666076813674</v>
      </c>
      <c r="J4" s="119">
        <v>29.048799033346235</v>
      </c>
      <c r="K4" s="119">
        <v>49.821260036421272</v>
      </c>
      <c r="L4" s="119">
        <v>56.268164965575792</v>
      </c>
      <c r="M4" s="119">
        <v>19.36535788965168</v>
      </c>
      <c r="N4" s="119">
        <v>37.487715836398536</v>
      </c>
      <c r="O4" s="119">
        <v>34.899528430385132</v>
      </c>
      <c r="P4" s="119">
        <v>25.69093802368722</v>
      </c>
      <c r="Q4" s="119">
        <v>56.862413471861352</v>
      </c>
      <c r="R4" s="119">
        <v>46.746232665124481</v>
      </c>
      <c r="S4" s="119">
        <v>14.194608697021572</v>
      </c>
      <c r="T4" s="119">
        <v>8.6293763305454476</v>
      </c>
    </row>
    <row r="5" spans="1:20" x14ac:dyDescent="0.25">
      <c r="A5" s="117" t="s">
        <v>261</v>
      </c>
      <c r="B5" s="117" t="s">
        <v>260</v>
      </c>
      <c r="C5" s="119">
        <v>50.347218025084018</v>
      </c>
      <c r="D5" s="119">
        <v>59.813641734028153</v>
      </c>
      <c r="E5" s="119">
        <v>75.814137461797458</v>
      </c>
      <c r="F5" s="119">
        <v>67.233244976546942</v>
      </c>
      <c r="G5" s="119">
        <v>84.816066663689455</v>
      </c>
      <c r="H5" s="119">
        <v>128.08578811397012</v>
      </c>
      <c r="I5" s="119">
        <v>120.26457133608916</v>
      </c>
      <c r="J5" s="119">
        <v>77.127949634495323</v>
      </c>
      <c r="K5" s="119">
        <v>70.548984140670086</v>
      </c>
      <c r="L5" s="119">
        <v>65.268023953123773</v>
      </c>
      <c r="M5" s="119">
        <v>43.066624874558414</v>
      </c>
      <c r="N5" s="119">
        <v>45.781106221476804</v>
      </c>
      <c r="O5" s="119">
        <v>41.678317876703574</v>
      </c>
      <c r="P5" s="119">
        <v>32.423077880057043</v>
      </c>
      <c r="Q5" s="119">
        <v>34.951872196318234</v>
      </c>
      <c r="R5" s="119">
        <v>46.852088046756649</v>
      </c>
      <c r="S5" s="119">
        <v>53.509467795514922</v>
      </c>
      <c r="T5" s="119">
        <v>40.418351197440046</v>
      </c>
    </row>
    <row r="9" spans="1:20" x14ac:dyDescent="0.25"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</row>
    <row r="11" spans="1:20" x14ac:dyDescent="0.25"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</row>
    <row r="12" spans="1:20" x14ac:dyDescent="0.25"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</row>
    <row r="15" spans="1:20" x14ac:dyDescent="0.25"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</row>
    <row r="21" spans="3:17" x14ac:dyDescent="0.25">
      <c r="I21" s="122"/>
      <c r="J21" s="122"/>
      <c r="K21" s="122"/>
      <c r="L21" s="122"/>
    </row>
    <row r="28" spans="3:17" x14ac:dyDescent="0.25"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</row>
    <row r="29" spans="3:17" x14ac:dyDescent="0.25"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</row>
    <row r="30" spans="3:17" x14ac:dyDescent="0.25"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</row>
    <row r="46" spans="14:14" x14ac:dyDescent="0.25">
      <c r="N46" s="124"/>
    </row>
    <row r="47" spans="14:14" x14ac:dyDescent="0.25">
      <c r="N47" s="124"/>
    </row>
    <row r="48" spans="14:14" x14ac:dyDescent="0.25">
      <c r="N48" s="124"/>
    </row>
    <row r="49" spans="5:15" x14ac:dyDescent="0.25">
      <c r="N49" s="124"/>
    </row>
    <row r="57" spans="5:15" x14ac:dyDescent="0.25">
      <c r="E57" s="122"/>
      <c r="F57" s="122"/>
      <c r="G57" s="122"/>
      <c r="H57" s="122"/>
      <c r="I57" s="122"/>
      <c r="J57" s="122"/>
      <c r="K57" s="122"/>
      <c r="L57" s="122"/>
      <c r="M57" s="122"/>
      <c r="N57" s="122"/>
    </row>
    <row r="58" spans="5:15" x14ac:dyDescent="0.25">
      <c r="E58" s="122"/>
      <c r="F58" s="122"/>
      <c r="G58" s="122"/>
      <c r="H58" s="122"/>
      <c r="I58" s="122"/>
      <c r="J58" s="122"/>
      <c r="K58" s="122"/>
      <c r="L58" s="122"/>
      <c r="M58" s="122"/>
      <c r="N58" s="122"/>
    </row>
    <row r="59" spans="5:15" x14ac:dyDescent="0.25">
      <c r="E59" s="123"/>
      <c r="F59" s="123"/>
      <c r="G59" s="123"/>
      <c r="H59" s="123"/>
      <c r="I59" s="123"/>
      <c r="J59" s="123"/>
      <c r="K59" s="123"/>
      <c r="L59" s="123"/>
      <c r="M59" s="123"/>
      <c r="N59" s="123"/>
    </row>
    <row r="60" spans="5:15" x14ac:dyDescent="0.25">
      <c r="E60" s="119"/>
      <c r="F60" s="119"/>
      <c r="G60" s="119"/>
      <c r="H60" s="119"/>
      <c r="I60" s="119"/>
      <c r="J60" s="119"/>
      <c r="K60" s="119"/>
      <c r="L60" s="119"/>
      <c r="M60" s="119"/>
      <c r="N60" s="119"/>
    </row>
    <row r="62" spans="5:15" x14ac:dyDescent="0.25"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</row>
    <row r="63" spans="5:15" x14ac:dyDescent="0.25">
      <c r="E63" s="119"/>
      <c r="F63" s="119"/>
      <c r="G63" s="119"/>
      <c r="H63" s="119"/>
      <c r="I63" s="119"/>
      <c r="J63" s="119"/>
      <c r="K63" s="119"/>
      <c r="L63" s="119"/>
      <c r="M63" s="119"/>
      <c r="N63" s="119"/>
    </row>
  </sheetData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946A3-7F3C-4913-8777-61C496C30E29}">
  <dimension ref="A2:S37"/>
  <sheetViews>
    <sheetView zoomScale="80" zoomScaleNormal="80" workbookViewId="0">
      <selection activeCell="T25" sqref="T25"/>
    </sheetView>
  </sheetViews>
  <sheetFormatPr defaultColWidth="9.140625" defaultRowHeight="15" x14ac:dyDescent="0.25"/>
  <cols>
    <col min="1" max="1" width="33.85546875" style="117" bestFit="1" customWidth="1"/>
    <col min="2" max="2" width="33.85546875" style="117" customWidth="1"/>
    <col min="3" max="3" width="9.140625" style="117" customWidth="1"/>
    <col min="4" max="16384" width="9.140625" style="117"/>
  </cols>
  <sheetData>
    <row r="2" spans="1:19" x14ac:dyDescent="0.25">
      <c r="C2" s="117">
        <v>2005</v>
      </c>
      <c r="D2" s="117">
        <v>2006</v>
      </c>
      <c r="E2" s="117">
        <v>2007</v>
      </c>
      <c r="F2" s="117">
        <v>2008</v>
      </c>
      <c r="G2" s="117">
        <v>2009</v>
      </c>
      <c r="H2" s="117">
        <v>2010</v>
      </c>
      <c r="I2" s="117">
        <v>2011</v>
      </c>
      <c r="J2" s="117">
        <v>2012</v>
      </c>
      <c r="K2" s="117">
        <v>2013</v>
      </c>
      <c r="L2" s="117">
        <v>2014</v>
      </c>
      <c r="M2" s="117">
        <v>2015</v>
      </c>
      <c r="N2" s="117">
        <v>2016</v>
      </c>
      <c r="O2" s="117">
        <v>2017</v>
      </c>
      <c r="P2" s="117">
        <v>2018</v>
      </c>
      <c r="Q2" s="117">
        <v>2019</v>
      </c>
      <c r="R2" s="117">
        <v>2020</v>
      </c>
      <c r="S2" s="117">
        <v>2021</v>
      </c>
    </row>
    <row r="3" spans="1:19" x14ac:dyDescent="0.25">
      <c r="A3" s="117" t="s">
        <v>30</v>
      </c>
      <c r="B3" s="117" t="s">
        <v>30</v>
      </c>
      <c r="C3" s="119">
        <v>12.340583004364376</v>
      </c>
      <c r="D3" s="119">
        <v>27.163334805161838</v>
      </c>
      <c r="E3" s="119">
        <v>11.524471464664714</v>
      </c>
      <c r="F3" s="119">
        <v>7.710188874101064</v>
      </c>
      <c r="G3" s="119">
        <v>-8.768268964991762</v>
      </c>
      <c r="H3" s="119">
        <v>13.246584377994679</v>
      </c>
      <c r="I3" s="119">
        <v>10.194537891762096</v>
      </c>
      <c r="J3" s="119">
        <v>1.3723005474408865</v>
      </c>
      <c r="K3" s="119">
        <v>4.102769027857974</v>
      </c>
      <c r="L3" s="119">
        <v>10.248447276847045</v>
      </c>
      <c r="M3" s="119">
        <v>7.0789701461110042</v>
      </c>
      <c r="N3" s="119">
        <v>2.2234649868758254</v>
      </c>
      <c r="O3" s="119">
        <v>7.8647339597928863</v>
      </c>
      <c r="P3" s="119">
        <v>7.6870619682498358</v>
      </c>
      <c r="Q3" s="119">
        <v>6.9620698343549918</v>
      </c>
      <c r="R3" s="119">
        <v>-1.8679679741487973</v>
      </c>
      <c r="S3" s="119">
        <v>17.825970038130919</v>
      </c>
    </row>
    <row r="4" spans="1:19" x14ac:dyDescent="0.25">
      <c r="A4" s="117" t="s">
        <v>269</v>
      </c>
      <c r="B4" s="117" t="s">
        <v>268</v>
      </c>
      <c r="C4" s="119">
        <v>4.5153304775483747</v>
      </c>
      <c r="D4" s="119">
        <v>28.983338122308567</v>
      </c>
      <c r="E4" s="119">
        <v>18.490729744382463</v>
      </c>
      <c r="F4" s="119">
        <v>-23.557336501621492</v>
      </c>
      <c r="G4" s="119">
        <v>-25.143727993614405</v>
      </c>
      <c r="H4" s="119">
        <v>14.528129640255912</v>
      </c>
      <c r="I4" s="119">
        <v>20.987992054195331</v>
      </c>
      <c r="J4" s="119">
        <v>5.4992283057808038</v>
      </c>
      <c r="K4" s="119">
        <v>-2.4840202779496963</v>
      </c>
      <c r="L4" s="119">
        <v>52.351802574836057</v>
      </c>
      <c r="M4" s="119">
        <v>12.853294652003555</v>
      </c>
      <c r="N4" s="119">
        <v>-5.531665243811787</v>
      </c>
      <c r="O4" s="119">
        <v>28.529904587123497</v>
      </c>
      <c r="P4" s="119">
        <v>1.6180466153509201</v>
      </c>
      <c r="Q4" s="119">
        <v>-4.712463676416462</v>
      </c>
      <c r="R4" s="119">
        <v>-3.8068792854084421</v>
      </c>
      <c r="S4" s="119">
        <v>25.416537976550984</v>
      </c>
    </row>
    <row r="5" spans="1:19" x14ac:dyDescent="0.25"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</row>
    <row r="8" spans="1:19" s="118" customFormat="1" x14ac:dyDescent="0.25"/>
    <row r="9" spans="1:19" s="118" customFormat="1" x14ac:dyDescent="0.25"/>
    <row r="10" spans="1:19" s="118" customFormat="1" x14ac:dyDescent="0.25"/>
    <row r="11" spans="1:19" s="118" customFormat="1" x14ac:dyDescent="0.25"/>
    <row r="12" spans="1:19" s="118" customFormat="1" x14ac:dyDescent="0.25"/>
    <row r="13" spans="1:19" s="118" customFormat="1" x14ac:dyDescent="0.25"/>
    <row r="14" spans="1:19" s="118" customFormat="1" x14ac:dyDescent="0.25"/>
    <row r="15" spans="1:19" s="118" customFormat="1" x14ac:dyDescent="0.25"/>
    <row r="16" spans="1:19" s="118" customFormat="1" x14ac:dyDescent="0.25"/>
    <row r="17" s="118" customFormat="1" x14ac:dyDescent="0.25"/>
    <row r="18" s="118" customFormat="1" x14ac:dyDescent="0.25"/>
    <row r="19" s="118" customFormat="1" x14ac:dyDescent="0.25"/>
    <row r="20" s="118" customFormat="1" x14ac:dyDescent="0.25"/>
    <row r="21" s="118" customFormat="1" x14ac:dyDescent="0.25"/>
    <row r="22" s="118" customFormat="1" x14ac:dyDescent="0.25"/>
    <row r="23" s="118" customFormat="1" x14ac:dyDescent="0.25"/>
    <row r="24" s="118" customFormat="1" x14ac:dyDescent="0.25"/>
    <row r="25" s="118" customFormat="1" x14ac:dyDescent="0.25"/>
    <row r="26" s="118" customFormat="1" x14ac:dyDescent="0.25"/>
    <row r="27" s="118" customFormat="1" x14ac:dyDescent="0.25"/>
    <row r="28" s="118" customFormat="1" x14ac:dyDescent="0.25"/>
    <row r="29" s="118" customFormat="1" x14ac:dyDescent="0.25"/>
    <row r="30" s="118" customFormat="1" x14ac:dyDescent="0.25"/>
    <row r="31" s="118" customFormat="1" x14ac:dyDescent="0.25"/>
    <row r="32" s="118" customFormat="1" x14ac:dyDescent="0.25"/>
    <row r="33" s="118" customFormat="1" x14ac:dyDescent="0.25"/>
    <row r="34" s="118" customFormat="1" x14ac:dyDescent="0.25"/>
    <row r="35" s="118" customFormat="1" x14ac:dyDescent="0.25"/>
    <row r="36" s="118" customFormat="1" x14ac:dyDescent="0.25"/>
    <row r="37" s="118" customFormat="1" x14ac:dyDescent="0.25"/>
  </sheetData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F5BB5-FCAC-421A-91C1-F820CC220741}">
  <dimension ref="A1:BV43"/>
  <sheetViews>
    <sheetView zoomScaleNormal="100" workbookViewId="0">
      <pane xSplit="1" topLeftCell="B1" activePane="topRight" state="frozen"/>
      <selection activeCell="T25" sqref="T25"/>
      <selection pane="topRight" activeCell="T25" sqref="T25"/>
    </sheetView>
  </sheetViews>
  <sheetFormatPr defaultColWidth="9.140625" defaultRowHeight="15" x14ac:dyDescent="0.25"/>
  <cols>
    <col min="1" max="2" width="33.7109375" style="121" customWidth="1"/>
    <col min="3" max="5" width="9.140625" style="117"/>
    <col min="6" max="6" width="10.28515625" style="118" bestFit="1" customWidth="1"/>
    <col min="7" max="7" width="10.28515625" style="118" customWidth="1"/>
    <col min="8" max="9" width="11" style="118" bestFit="1" customWidth="1"/>
    <col min="10" max="30" width="9.140625" style="118"/>
    <col min="31" max="31" width="9.140625" style="117"/>
    <col min="32" max="33" width="9.140625" style="118"/>
    <col min="34" max="36" width="9.5703125" style="118" bestFit="1" customWidth="1"/>
    <col min="37" max="40" width="9.140625" style="118"/>
    <col min="41" max="41" width="32.85546875" style="117" customWidth="1"/>
    <col min="42" max="42" width="46.140625" style="118" customWidth="1"/>
    <col min="43" max="46" width="9.140625" style="118"/>
    <col min="47" max="47" width="20.85546875" style="117" customWidth="1"/>
    <col min="48" max="59" width="9.140625" style="118"/>
    <col min="60" max="63" width="9.140625" style="117"/>
    <col min="64" max="65" width="9.140625" style="118"/>
    <col min="66" max="71" width="9.140625" style="117"/>
    <col min="72" max="72" width="31.28515625" style="118" customWidth="1"/>
    <col min="73" max="16384" width="9.140625" style="117"/>
  </cols>
  <sheetData>
    <row r="1" spans="1:74" ht="15.75" x14ac:dyDescent="0.25">
      <c r="C1" s="117" t="s">
        <v>346</v>
      </c>
      <c r="D1" s="119" t="s">
        <v>345</v>
      </c>
      <c r="E1" s="119" t="s">
        <v>344</v>
      </c>
      <c r="AO1" s="128"/>
    </row>
    <row r="2" spans="1:74" x14ac:dyDescent="0.25">
      <c r="A2" s="121" t="s">
        <v>343</v>
      </c>
      <c r="C2" s="119" t="s">
        <v>342</v>
      </c>
      <c r="D2" s="117" t="s">
        <v>341</v>
      </c>
      <c r="E2" s="117" t="s">
        <v>340</v>
      </c>
      <c r="AE2" s="119"/>
      <c r="AO2" s="122"/>
      <c r="BU2" s="119"/>
      <c r="BV2" s="119"/>
    </row>
    <row r="3" spans="1:74" x14ac:dyDescent="0.25">
      <c r="A3" s="119" t="s">
        <v>339</v>
      </c>
      <c r="B3" s="119" t="s">
        <v>338</v>
      </c>
      <c r="C3" s="119">
        <v>3.7692949523739392</v>
      </c>
      <c r="D3" s="119">
        <v>-4.3774174670973576</v>
      </c>
      <c r="E3" s="119"/>
      <c r="AE3" s="119"/>
      <c r="BO3" s="119"/>
      <c r="BU3" s="119"/>
      <c r="BV3" s="119"/>
    </row>
    <row r="4" spans="1:74" x14ac:dyDescent="0.25">
      <c r="A4" s="119" t="s">
        <v>337</v>
      </c>
      <c r="B4" s="119" t="s">
        <v>336</v>
      </c>
      <c r="C4" s="119">
        <v>3.7692949523739392</v>
      </c>
      <c r="D4" s="119">
        <v>-2.9665783528889502</v>
      </c>
      <c r="E4" s="119">
        <v>5.5372253116193741</v>
      </c>
      <c r="AE4" s="119"/>
      <c r="AO4" s="119"/>
      <c r="BO4" s="119"/>
      <c r="BU4" s="119"/>
      <c r="BV4" s="119"/>
    </row>
    <row r="5" spans="1:74" x14ac:dyDescent="0.25">
      <c r="A5" s="119" t="s">
        <v>335</v>
      </c>
      <c r="B5" s="119" t="s">
        <v>334</v>
      </c>
      <c r="C5" s="119">
        <v>3.7692949523739392</v>
      </c>
      <c r="D5" s="119">
        <v>-2.673225135092439</v>
      </c>
      <c r="E5" s="119"/>
      <c r="AE5" s="119"/>
      <c r="AO5" s="125"/>
      <c r="BO5" s="119"/>
      <c r="BU5" s="119"/>
      <c r="BV5" s="119"/>
    </row>
    <row r="6" spans="1:74" x14ac:dyDescent="0.25">
      <c r="A6" s="125" t="s">
        <v>333</v>
      </c>
      <c r="B6" s="125" t="s">
        <v>332</v>
      </c>
      <c r="C6" s="119">
        <v>3.7692949523739392</v>
      </c>
      <c r="D6" s="119">
        <v>-2.6133544414633825</v>
      </c>
      <c r="E6" s="119">
        <v>11.695920717998808</v>
      </c>
      <c r="AE6" s="119"/>
      <c r="AO6" s="119"/>
      <c r="BO6" s="119"/>
      <c r="BU6" s="119"/>
      <c r="BV6" s="119"/>
    </row>
    <row r="7" spans="1:74" x14ac:dyDescent="0.25">
      <c r="A7" s="117" t="s">
        <v>331</v>
      </c>
      <c r="B7" s="117" t="s">
        <v>330</v>
      </c>
      <c r="C7" s="119">
        <v>3.7692949523739392</v>
      </c>
      <c r="D7" s="119">
        <v>-2.2238617124285573</v>
      </c>
      <c r="E7" s="119"/>
      <c r="AE7" s="119"/>
      <c r="BO7" s="119"/>
      <c r="BU7" s="119"/>
      <c r="BV7" s="119"/>
    </row>
    <row r="8" spans="1:74" x14ac:dyDescent="0.25">
      <c r="A8" s="119" t="s">
        <v>329</v>
      </c>
      <c r="B8" s="119" t="s">
        <v>328</v>
      </c>
      <c r="C8" s="119">
        <v>3.7692949523739392</v>
      </c>
      <c r="D8" s="119">
        <v>-1.9078113980944735</v>
      </c>
      <c r="E8" s="119">
        <v>14.40675993343655</v>
      </c>
      <c r="AE8" s="119"/>
      <c r="AO8" s="119"/>
      <c r="BO8" s="119"/>
      <c r="BU8" s="119"/>
      <c r="BV8" s="119"/>
    </row>
    <row r="9" spans="1:74" x14ac:dyDescent="0.25">
      <c r="A9" s="119" t="s">
        <v>327</v>
      </c>
      <c r="B9" s="119" t="s">
        <v>326</v>
      </c>
      <c r="C9" s="119">
        <v>3.7692949523739392</v>
      </c>
      <c r="D9" s="119">
        <v>-1.3384960808224768</v>
      </c>
      <c r="E9" s="119"/>
      <c r="AE9" s="119"/>
      <c r="BO9" s="119"/>
      <c r="BU9" s="119"/>
      <c r="BV9" s="119"/>
    </row>
    <row r="10" spans="1:74" x14ac:dyDescent="0.25">
      <c r="A10" s="119" t="s">
        <v>325</v>
      </c>
      <c r="B10" s="119" t="s">
        <v>324</v>
      </c>
      <c r="C10" s="119">
        <v>3.7692949523739392</v>
      </c>
      <c r="D10" s="119">
        <v>-0.894567943576277</v>
      </c>
      <c r="E10" s="119">
        <v>5.28250977323962</v>
      </c>
      <c r="AE10" s="119"/>
      <c r="BO10" s="119"/>
      <c r="BU10" s="119"/>
      <c r="BV10" s="119"/>
    </row>
    <row r="11" spans="1:74" x14ac:dyDescent="0.25">
      <c r="A11" s="119" t="s">
        <v>323</v>
      </c>
      <c r="B11" s="119" t="s">
        <v>322</v>
      </c>
      <c r="C11" s="119">
        <v>3.7692949523739392</v>
      </c>
      <c r="D11" s="119">
        <v>0.21773131995090544</v>
      </c>
      <c r="E11" s="119">
        <v>15.319951123019518</v>
      </c>
      <c r="AE11" s="119"/>
      <c r="BO11" s="119"/>
      <c r="BU11" s="119"/>
      <c r="BV11" s="119"/>
    </row>
    <row r="12" spans="1:74" x14ac:dyDescent="0.25">
      <c r="A12" s="119" t="s">
        <v>321</v>
      </c>
      <c r="B12" s="127" t="s">
        <v>320</v>
      </c>
      <c r="C12" s="119">
        <v>3.7692949523739392</v>
      </c>
      <c r="D12" s="119">
        <v>0.54096194473327586</v>
      </c>
      <c r="E12" s="119"/>
      <c r="AE12" s="119"/>
      <c r="BO12" s="119"/>
      <c r="BU12" s="119"/>
      <c r="BV12" s="119"/>
    </row>
    <row r="13" spans="1:74" x14ac:dyDescent="0.25">
      <c r="A13" s="119" t="s">
        <v>319</v>
      </c>
      <c r="B13" s="119" t="s">
        <v>318</v>
      </c>
      <c r="C13" s="119">
        <v>3.7692949523739392</v>
      </c>
      <c r="D13" s="119">
        <v>1.0351448964181977</v>
      </c>
      <c r="E13" s="119"/>
      <c r="AE13" s="119"/>
      <c r="BO13" s="119"/>
      <c r="BU13" s="119"/>
      <c r="BV13" s="119"/>
    </row>
    <row r="14" spans="1:74" x14ac:dyDescent="0.25">
      <c r="A14" s="125" t="s">
        <v>317</v>
      </c>
      <c r="B14" s="125" t="s">
        <v>316</v>
      </c>
      <c r="C14" s="119">
        <v>3.7692949523739392</v>
      </c>
      <c r="D14" s="119">
        <v>1.2913243004065986</v>
      </c>
      <c r="E14" s="119">
        <v>13.336626863402138</v>
      </c>
      <c r="AE14" s="119"/>
      <c r="AO14" s="125"/>
      <c r="BO14" s="119"/>
      <c r="BU14" s="119"/>
      <c r="BV14" s="119"/>
    </row>
    <row r="15" spans="1:74" x14ac:dyDescent="0.25">
      <c r="A15" s="125" t="s">
        <v>315</v>
      </c>
      <c r="B15" s="125" t="s">
        <v>314</v>
      </c>
      <c r="C15" s="119">
        <v>3.7692949523739392</v>
      </c>
      <c r="D15" s="119">
        <v>1.427704501993956</v>
      </c>
      <c r="E15" s="119">
        <v>8.3842592130223927</v>
      </c>
      <c r="AE15" s="119"/>
      <c r="BO15" s="119"/>
      <c r="BU15" s="119"/>
      <c r="BV15" s="119"/>
    </row>
    <row r="16" spans="1:74" x14ac:dyDescent="0.25">
      <c r="A16" s="125" t="s">
        <v>313</v>
      </c>
      <c r="B16" s="125" t="s">
        <v>312</v>
      </c>
      <c r="C16" s="119">
        <v>3.7692949523739392</v>
      </c>
      <c r="D16" s="119">
        <v>1.5197313739153806</v>
      </c>
      <c r="E16" s="119"/>
      <c r="AE16" s="119"/>
      <c r="BO16" s="119"/>
      <c r="BU16" s="119"/>
      <c r="BV16" s="119"/>
    </row>
    <row r="17" spans="1:74" x14ac:dyDescent="0.25">
      <c r="A17" s="119" t="s">
        <v>311</v>
      </c>
      <c r="B17" s="119" t="s">
        <v>310</v>
      </c>
      <c r="C17" s="119">
        <v>3.7692949523739392</v>
      </c>
      <c r="D17" s="119">
        <v>1.6886614838806366</v>
      </c>
      <c r="E17" s="119"/>
      <c r="AE17" s="119"/>
      <c r="AO17" s="119"/>
      <c r="BO17" s="119"/>
      <c r="BU17" s="119"/>
      <c r="BV17" s="119"/>
    </row>
    <row r="18" spans="1:74" x14ac:dyDescent="0.25">
      <c r="A18" s="125" t="s">
        <v>309</v>
      </c>
      <c r="B18" s="125" t="s">
        <v>308</v>
      </c>
      <c r="C18" s="119">
        <v>3.7692949523739392</v>
      </c>
      <c r="D18" s="119">
        <v>1.6906486268124565</v>
      </c>
      <c r="E18" s="119"/>
      <c r="AE18" s="119"/>
      <c r="AO18" s="125"/>
      <c r="BO18" s="119"/>
      <c r="BU18" s="119"/>
      <c r="BV18" s="119"/>
    </row>
    <row r="19" spans="1:74" x14ac:dyDescent="0.25">
      <c r="A19" s="125" t="s">
        <v>307</v>
      </c>
      <c r="B19" s="125" t="s">
        <v>306</v>
      </c>
      <c r="C19" s="119">
        <v>3.7692949523739392</v>
      </c>
      <c r="D19" s="119">
        <v>1.7363113627314331</v>
      </c>
      <c r="E19" s="119">
        <v>8.9552245091670279</v>
      </c>
      <c r="AE19" s="119"/>
      <c r="AO19" s="125"/>
      <c r="BO19" s="119"/>
      <c r="BU19" s="119"/>
      <c r="BV19" s="119"/>
    </row>
    <row r="20" spans="1:74" x14ac:dyDescent="0.25">
      <c r="A20" s="125" t="s">
        <v>305</v>
      </c>
      <c r="B20" s="125" t="s">
        <v>304</v>
      </c>
      <c r="C20" s="119">
        <v>3.7692949523739392</v>
      </c>
      <c r="D20" s="119">
        <v>1.7768136069080809</v>
      </c>
      <c r="E20" s="119">
        <v>7.1997863323505857</v>
      </c>
      <c r="AE20" s="119"/>
      <c r="AO20" s="125"/>
      <c r="BO20" s="119"/>
      <c r="BU20" s="119"/>
      <c r="BV20" s="119"/>
    </row>
    <row r="21" spans="1:74" x14ac:dyDescent="0.25">
      <c r="A21" s="119" t="s">
        <v>303</v>
      </c>
      <c r="B21" s="119" t="s">
        <v>302</v>
      </c>
      <c r="C21" s="119">
        <v>3.7692949523739392</v>
      </c>
      <c r="D21" s="119">
        <v>1.7941209048366353</v>
      </c>
      <c r="E21" s="119"/>
      <c r="AE21" s="119"/>
      <c r="BO21" s="119"/>
      <c r="BU21" s="119"/>
      <c r="BV21" s="119"/>
    </row>
    <row r="22" spans="1:74" x14ac:dyDescent="0.25">
      <c r="A22" s="125" t="s">
        <v>301</v>
      </c>
      <c r="B22" s="125" t="s">
        <v>300</v>
      </c>
      <c r="C22" s="119">
        <v>3.7692949523739392</v>
      </c>
      <c r="D22" s="119">
        <v>2.5443211713499565</v>
      </c>
      <c r="E22" s="119">
        <v>8.406688577569609</v>
      </c>
      <c r="AE22" s="119"/>
      <c r="BO22" s="119"/>
      <c r="BU22" s="119"/>
      <c r="BV22" s="119"/>
    </row>
    <row r="23" spans="1:74" x14ac:dyDescent="0.25">
      <c r="A23" s="119" t="s">
        <v>299</v>
      </c>
      <c r="B23" s="119" t="s">
        <v>298</v>
      </c>
      <c r="C23" s="119">
        <v>3.7692949523739392</v>
      </c>
      <c r="D23" s="119">
        <v>2.6656361166639755</v>
      </c>
      <c r="E23" s="119">
        <v>20.078283203444965</v>
      </c>
      <c r="AE23" s="119"/>
      <c r="BO23" s="119"/>
      <c r="BU23" s="119"/>
      <c r="BV23" s="119"/>
    </row>
    <row r="24" spans="1:74" x14ac:dyDescent="0.25">
      <c r="A24" s="119" t="s">
        <v>297</v>
      </c>
      <c r="B24" s="119" t="s">
        <v>296</v>
      </c>
      <c r="C24" s="119">
        <v>3.7692949523739392</v>
      </c>
      <c r="D24" s="119">
        <v>2.6797238933109586</v>
      </c>
      <c r="E24" s="119"/>
      <c r="AE24" s="119"/>
      <c r="AO24" s="125"/>
      <c r="BO24" s="119"/>
      <c r="BU24" s="119"/>
      <c r="BV24" s="119"/>
    </row>
    <row r="25" spans="1:74" x14ac:dyDescent="0.25">
      <c r="A25" s="119" t="s">
        <v>295</v>
      </c>
      <c r="B25" s="119" t="s">
        <v>294</v>
      </c>
      <c r="C25" s="119">
        <v>3.7692949523739392</v>
      </c>
      <c r="D25" s="119">
        <v>3.944146167443189</v>
      </c>
      <c r="E25" s="119">
        <v>7.5018129159991691</v>
      </c>
      <c r="AE25" s="119"/>
      <c r="AO25" s="119"/>
      <c r="BO25" s="119"/>
      <c r="BU25" s="119"/>
      <c r="BV25" s="119"/>
    </row>
    <row r="26" spans="1:74" x14ac:dyDescent="0.25">
      <c r="A26" s="125" t="s">
        <v>293</v>
      </c>
      <c r="B26" s="125" t="s">
        <v>292</v>
      </c>
      <c r="C26" s="119">
        <v>3.7692949523739392</v>
      </c>
      <c r="D26" s="119">
        <v>4.8573499497721855</v>
      </c>
      <c r="E26" s="119"/>
      <c r="AE26" s="119"/>
      <c r="AO26" s="125"/>
      <c r="BO26" s="119"/>
      <c r="BU26" s="119"/>
      <c r="BV26" s="119"/>
    </row>
    <row r="27" spans="1:74" x14ac:dyDescent="0.25">
      <c r="A27" s="119" t="s">
        <v>291</v>
      </c>
      <c r="B27" s="119" t="s">
        <v>290</v>
      </c>
      <c r="C27" s="119">
        <v>3.7692949523739392</v>
      </c>
      <c r="D27" s="119">
        <v>5.1955378904287093</v>
      </c>
      <c r="E27" s="119">
        <v>12.658359581259134</v>
      </c>
      <c r="AE27" s="119"/>
      <c r="BO27" s="119"/>
      <c r="BU27" s="119"/>
      <c r="BV27" s="119"/>
    </row>
    <row r="28" spans="1:74" x14ac:dyDescent="0.25">
      <c r="A28" s="119" t="s">
        <v>289</v>
      </c>
      <c r="B28" s="119" t="s">
        <v>288</v>
      </c>
      <c r="C28" s="119">
        <v>3.7692949523739392</v>
      </c>
      <c r="D28" s="119">
        <v>5.2109402124019049</v>
      </c>
      <c r="E28" s="119"/>
      <c r="AE28" s="119"/>
      <c r="AO28" s="119"/>
      <c r="BO28" s="119"/>
      <c r="BU28" s="119"/>
      <c r="BV28" s="119"/>
    </row>
    <row r="29" spans="1:74" x14ac:dyDescent="0.25">
      <c r="A29" s="126" t="s">
        <v>287</v>
      </c>
      <c r="B29" s="126" t="s">
        <v>286</v>
      </c>
      <c r="C29" s="119">
        <v>3.7692949523739392</v>
      </c>
      <c r="D29" s="119">
        <v>5.3128349663655232</v>
      </c>
      <c r="E29" s="119"/>
      <c r="AE29" s="119"/>
      <c r="AO29" s="125"/>
      <c r="BO29" s="119"/>
      <c r="BU29" s="119"/>
      <c r="BV29" s="119"/>
    </row>
    <row r="30" spans="1:74" x14ac:dyDescent="0.25">
      <c r="A30" s="119" t="s">
        <v>285</v>
      </c>
      <c r="B30" s="119" t="s">
        <v>284</v>
      </c>
      <c r="C30" s="119">
        <v>3.7692949523739392</v>
      </c>
      <c r="D30" s="119">
        <v>5.462469094906405</v>
      </c>
      <c r="E30" s="119"/>
      <c r="AE30" s="119"/>
      <c r="BO30" s="119"/>
      <c r="BU30" s="119"/>
      <c r="BV30" s="119"/>
    </row>
    <row r="31" spans="1:74" x14ac:dyDescent="0.25">
      <c r="A31" s="119" t="s">
        <v>283</v>
      </c>
      <c r="B31" s="119" t="s">
        <v>282</v>
      </c>
      <c r="C31" s="119">
        <v>3.7692949523739392</v>
      </c>
      <c r="D31" s="119">
        <v>5.4970917098285179</v>
      </c>
      <c r="E31" s="119"/>
      <c r="AE31" s="119"/>
      <c r="BO31" s="119"/>
      <c r="BU31" s="119"/>
      <c r="BV31" s="119"/>
    </row>
    <row r="32" spans="1:74" x14ac:dyDescent="0.25">
      <c r="A32" s="119" t="s">
        <v>281</v>
      </c>
      <c r="B32" s="119" t="s">
        <v>280</v>
      </c>
      <c r="C32" s="119">
        <v>3.7692949523739392</v>
      </c>
      <c r="D32" s="119">
        <v>5.9888976222018115</v>
      </c>
      <c r="E32" s="119">
        <v>9.2899690447758445</v>
      </c>
      <c r="AE32" s="119"/>
      <c r="BO32" s="119"/>
      <c r="BU32" s="119"/>
      <c r="BV32" s="119"/>
    </row>
    <row r="33" spans="1:74" x14ac:dyDescent="0.25">
      <c r="A33" s="119" t="s">
        <v>279</v>
      </c>
      <c r="B33" s="121" t="s">
        <v>278</v>
      </c>
      <c r="C33" s="119">
        <v>3.7692949523739392</v>
      </c>
      <c r="D33" s="119">
        <v>6.1453807866646759</v>
      </c>
      <c r="E33" s="119"/>
      <c r="AE33" s="119"/>
      <c r="BO33" s="119"/>
      <c r="BU33" s="119"/>
      <c r="BV33" s="119"/>
    </row>
    <row r="34" spans="1:74" x14ac:dyDescent="0.25">
      <c r="A34" s="119" t="s">
        <v>277</v>
      </c>
      <c r="B34" s="119" t="s">
        <v>276</v>
      </c>
      <c r="C34" s="119">
        <v>3.7692949523739392</v>
      </c>
      <c r="D34" s="119">
        <v>6.2323839525213893</v>
      </c>
      <c r="E34" s="119"/>
      <c r="AE34" s="119"/>
      <c r="AO34" s="119"/>
      <c r="BO34" s="119"/>
      <c r="BU34" s="119"/>
      <c r="BV34" s="119"/>
    </row>
    <row r="35" spans="1:74" x14ac:dyDescent="0.25">
      <c r="A35" s="125" t="s">
        <v>275</v>
      </c>
      <c r="B35" s="125" t="s">
        <v>274</v>
      </c>
      <c r="C35" s="119">
        <v>3.7692949523739392</v>
      </c>
      <c r="D35" s="119">
        <v>6.951805314780259</v>
      </c>
      <c r="E35" s="119">
        <v>26.336047067623774</v>
      </c>
      <c r="AE35" s="119"/>
      <c r="BO35" s="119"/>
      <c r="BU35" s="119"/>
      <c r="BV35" s="119"/>
    </row>
    <row r="36" spans="1:74" x14ac:dyDescent="0.25">
      <c r="A36" s="119" t="s">
        <v>273</v>
      </c>
      <c r="B36" s="119" t="s">
        <v>272</v>
      </c>
      <c r="C36" s="119">
        <v>3.7692949523739392</v>
      </c>
      <c r="D36" s="119">
        <v>12.696448313971597</v>
      </c>
      <c r="AE36" s="119"/>
      <c r="BO36" s="119"/>
      <c r="BU36" s="119"/>
      <c r="BV36" s="119"/>
    </row>
    <row r="37" spans="1:74" x14ac:dyDescent="0.25">
      <c r="A37" s="119" t="s">
        <v>271</v>
      </c>
      <c r="B37" s="119" t="s">
        <v>270</v>
      </c>
      <c r="C37" s="119">
        <v>3.7692949523739392</v>
      </c>
      <c r="D37" s="119">
        <v>54.816514379353158</v>
      </c>
      <c r="E37" s="119"/>
      <c r="AE37" s="119"/>
      <c r="AO37" s="122"/>
      <c r="BO37" s="119"/>
    </row>
    <row r="38" spans="1:74" x14ac:dyDescent="0.25">
      <c r="C38" s="119"/>
      <c r="AE38" s="119"/>
      <c r="AO38" s="122"/>
    </row>
    <row r="39" spans="1:74" x14ac:dyDescent="0.25">
      <c r="C39" s="119"/>
      <c r="AE39" s="119"/>
      <c r="AO39" s="122"/>
    </row>
    <row r="40" spans="1:74" x14ac:dyDescent="0.25">
      <c r="C40" s="119"/>
      <c r="AE40" s="119"/>
      <c r="AO40" s="122"/>
    </row>
    <row r="41" spans="1:74" x14ac:dyDescent="0.25">
      <c r="C41" s="119"/>
      <c r="AE41" s="119"/>
      <c r="AO41" s="122"/>
    </row>
    <row r="42" spans="1:74" x14ac:dyDescent="0.25">
      <c r="AE42" s="119"/>
      <c r="AO42" s="122"/>
    </row>
    <row r="43" spans="1:74" x14ac:dyDescent="0.25">
      <c r="AE43" s="119"/>
      <c r="AO43" s="122"/>
    </row>
  </sheetData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CDA11-AB5B-4531-B3F5-0CEE0B82D72F}">
  <dimension ref="A3:T12"/>
  <sheetViews>
    <sheetView zoomScale="85" zoomScaleNormal="85" workbookViewId="0">
      <selection activeCell="T25" sqref="T25"/>
    </sheetView>
  </sheetViews>
  <sheetFormatPr defaultColWidth="9.140625" defaultRowHeight="15" x14ac:dyDescent="0.25"/>
  <cols>
    <col min="1" max="2" width="22.28515625" style="117" customWidth="1"/>
    <col min="3" max="3" width="10.42578125" style="117" bestFit="1" customWidth="1"/>
    <col min="4" max="4" width="9.140625" style="117"/>
    <col min="5" max="13" width="10.28515625" style="117" bestFit="1" customWidth="1"/>
    <col min="14" max="14" width="9.5703125" style="117" bestFit="1" customWidth="1"/>
    <col min="15" max="17" width="9.140625" style="117"/>
    <col min="18" max="18" width="9.140625" style="117" bestFit="1" customWidth="1"/>
    <col min="19" max="16384" width="9.140625" style="117"/>
  </cols>
  <sheetData>
    <row r="3" spans="1:20" ht="15.75" x14ac:dyDescent="0.25">
      <c r="C3" s="134" t="s">
        <v>371</v>
      </c>
      <c r="D3" s="134" t="s">
        <v>370</v>
      </c>
      <c r="E3" s="134" t="s">
        <v>369</v>
      </c>
      <c r="F3" s="134" t="s">
        <v>368</v>
      </c>
      <c r="G3" s="134" t="s">
        <v>367</v>
      </c>
      <c r="H3" s="134" t="s">
        <v>366</v>
      </c>
      <c r="I3" s="134" t="s">
        <v>365</v>
      </c>
      <c r="J3" s="134" t="s">
        <v>364</v>
      </c>
      <c r="K3" s="134" t="s">
        <v>363</v>
      </c>
      <c r="L3" s="134" t="s">
        <v>362</v>
      </c>
      <c r="M3" s="134" t="s">
        <v>361</v>
      </c>
      <c r="N3" s="134" t="s">
        <v>360</v>
      </c>
      <c r="O3" s="134" t="s">
        <v>359</v>
      </c>
      <c r="P3" s="134" t="s">
        <v>358</v>
      </c>
    </row>
    <row r="5" spans="1:20" x14ac:dyDescent="0.25">
      <c r="A5" s="133" t="s">
        <v>357</v>
      </c>
      <c r="B5" s="133" t="s">
        <v>274</v>
      </c>
      <c r="C5" s="119">
        <v>4.5111322167937999E-2</v>
      </c>
      <c r="D5" s="119">
        <v>6.5248355743519476E-2</v>
      </c>
      <c r="E5" s="119">
        <v>4.9894025993708402E-2</v>
      </c>
      <c r="F5" s="119">
        <v>9.2938317553353703E-2</v>
      </c>
      <c r="G5" s="119">
        <v>9.1154581522613146E-2</v>
      </c>
      <c r="H5" s="119">
        <v>0.1024146079747877</v>
      </c>
      <c r="I5" s="119">
        <v>0.10758139021154826</v>
      </c>
      <c r="J5" s="119">
        <v>0.10957090545420795</v>
      </c>
      <c r="K5" s="119">
        <v>0.11268242574514305</v>
      </c>
      <c r="L5" s="119">
        <v>0.45892876772122465</v>
      </c>
      <c r="M5" s="119">
        <v>0.43261716341109774</v>
      </c>
      <c r="N5" s="119">
        <v>0.24639108426953707</v>
      </c>
      <c r="O5" s="119">
        <v>0.35350476896471877</v>
      </c>
      <c r="P5" s="119">
        <v>0.55768727166191967</v>
      </c>
      <c r="Q5" s="129"/>
      <c r="R5" s="119"/>
      <c r="S5" s="119"/>
      <c r="T5" s="119"/>
    </row>
    <row r="6" spans="1:20" x14ac:dyDescent="0.25">
      <c r="A6" s="133" t="s">
        <v>337</v>
      </c>
      <c r="B6" s="133" t="s">
        <v>336</v>
      </c>
      <c r="C6" s="119">
        <v>6.3930531103430194E-2</v>
      </c>
      <c r="D6" s="119">
        <v>0.12877109466060072</v>
      </c>
      <c r="E6" s="119">
        <v>0.21670727276767535</v>
      </c>
      <c r="F6" s="119">
        <v>0.20111160157084149</v>
      </c>
      <c r="G6" s="119">
        <v>0.21161229674633389</v>
      </c>
      <c r="H6" s="119">
        <v>0.26486075050221713</v>
      </c>
      <c r="I6" s="119">
        <v>0.4926664719865459</v>
      </c>
      <c r="J6" s="119">
        <v>0.52608634395090614</v>
      </c>
      <c r="K6" s="119">
        <v>0.62962452521372758</v>
      </c>
      <c r="L6" s="119">
        <v>0.68370454525732915</v>
      </c>
      <c r="M6" s="119">
        <v>0.4040145284569574</v>
      </c>
      <c r="N6" s="119">
        <v>0.4254640825585197</v>
      </c>
      <c r="O6" s="119">
        <v>0.37835127272113689</v>
      </c>
      <c r="P6" s="119">
        <v>0.28164205753652571</v>
      </c>
      <c r="Q6" s="129"/>
      <c r="R6" s="119"/>
      <c r="S6" s="119"/>
      <c r="T6" s="119"/>
    </row>
    <row r="7" spans="1:20" x14ac:dyDescent="0.25">
      <c r="A7" s="133" t="s">
        <v>305</v>
      </c>
      <c r="B7" s="133" t="s">
        <v>304</v>
      </c>
      <c r="C7" s="119">
        <v>0.76872140128694522</v>
      </c>
      <c r="D7" s="119">
        <v>0.48929426763215544</v>
      </c>
      <c r="E7" s="119">
        <v>0.9132739102591827</v>
      </c>
      <c r="F7" s="119">
        <v>1.0405535485092698</v>
      </c>
      <c r="G7" s="119">
        <v>0.20758969910709599</v>
      </c>
      <c r="H7" s="119">
        <v>0.36555424308744189</v>
      </c>
      <c r="I7" s="119">
        <v>0.49814020540296466</v>
      </c>
      <c r="J7" s="119">
        <v>0.54948353727962629</v>
      </c>
      <c r="K7" s="119">
        <v>0.56497211064456265</v>
      </c>
      <c r="L7" s="119">
        <v>0.69763260802583793</v>
      </c>
      <c r="M7" s="119">
        <v>0.57286381818543675</v>
      </c>
      <c r="N7" s="119">
        <v>0.40003871053618079</v>
      </c>
      <c r="O7" s="119">
        <v>0.56425971588906787</v>
      </c>
      <c r="P7" s="119">
        <v>0.39371475931536443</v>
      </c>
      <c r="Q7" s="129"/>
      <c r="R7" s="119"/>
      <c r="S7" s="119"/>
      <c r="T7" s="119"/>
    </row>
    <row r="8" spans="1:20" x14ac:dyDescent="0.25">
      <c r="A8" s="133" t="s">
        <v>356</v>
      </c>
      <c r="B8" s="133" t="s">
        <v>355</v>
      </c>
      <c r="C8" s="119">
        <v>0.484008666795745</v>
      </c>
      <c r="D8" s="119">
        <v>0.11995712713063189</v>
      </c>
      <c r="E8" s="119">
        <v>4.1485779569082719E-2</v>
      </c>
      <c r="F8" s="119">
        <v>8.9378662501284775E-2</v>
      </c>
      <c r="G8" s="119">
        <v>0.20411801464821286</v>
      </c>
      <c r="H8" s="119">
        <v>0.39410719617568962</v>
      </c>
      <c r="I8" s="119">
        <v>0.49679407986503338</v>
      </c>
      <c r="J8" s="119">
        <v>0.74762122560641264</v>
      </c>
      <c r="K8" s="119">
        <v>0.81534642638014176</v>
      </c>
      <c r="L8" s="119">
        <v>0.87804369076511546</v>
      </c>
      <c r="M8" s="119">
        <v>0.87514460298069918</v>
      </c>
      <c r="N8" s="119">
        <v>0.91589972216265281</v>
      </c>
      <c r="O8" s="119">
        <v>0.93401827417880257</v>
      </c>
      <c r="P8" s="119">
        <v>1.0789066698059082</v>
      </c>
      <c r="Q8" s="129"/>
      <c r="R8" s="119"/>
      <c r="S8" s="119"/>
      <c r="T8" s="119"/>
    </row>
    <row r="9" spans="1:20" x14ac:dyDescent="0.25">
      <c r="A9" s="131" t="s">
        <v>354</v>
      </c>
      <c r="B9" s="131" t="s">
        <v>353</v>
      </c>
      <c r="C9" s="119">
        <v>0.81600369095227498</v>
      </c>
      <c r="D9" s="119">
        <v>1.0018815871563438</v>
      </c>
      <c r="E9" s="119">
        <v>0.85986136304835625</v>
      </c>
      <c r="F9" s="119">
        <v>0.88059487835680206</v>
      </c>
      <c r="G9" s="119">
        <v>0.67419894262656077</v>
      </c>
      <c r="H9" s="119">
        <v>0.49287730555104398</v>
      </c>
      <c r="I9" s="119">
        <v>0.66496588574578874</v>
      </c>
      <c r="J9" s="119">
        <v>0.36135198024414245</v>
      </c>
      <c r="K9" s="119">
        <v>0.436075362034473</v>
      </c>
      <c r="L9" s="119">
        <v>0.53648822677860131</v>
      </c>
      <c r="M9" s="119">
        <v>0.61953804675196389</v>
      </c>
      <c r="N9" s="119">
        <v>0.47375339628139851</v>
      </c>
      <c r="O9" s="119">
        <v>0.53913219627106124</v>
      </c>
      <c r="P9" s="119">
        <v>0.54290418399687801</v>
      </c>
      <c r="Q9" s="129"/>
      <c r="R9" s="119"/>
      <c r="S9" s="119"/>
      <c r="T9" s="119"/>
    </row>
    <row r="10" spans="1:20" x14ac:dyDescent="0.25">
      <c r="A10" s="132" t="s">
        <v>352</v>
      </c>
      <c r="B10" s="132" t="s">
        <v>351</v>
      </c>
      <c r="C10" s="119">
        <v>0.53941562902419515</v>
      </c>
      <c r="D10" s="119">
        <v>0.28397440558964426</v>
      </c>
      <c r="E10" s="119">
        <v>0.4203478542916233</v>
      </c>
      <c r="F10" s="119">
        <v>0.4029571340627176</v>
      </c>
      <c r="G10" s="119">
        <v>0.40382300365269796</v>
      </c>
      <c r="H10" s="119">
        <v>0.3853078525139676</v>
      </c>
      <c r="I10" s="119">
        <v>0.41240795796943169</v>
      </c>
      <c r="J10" s="119">
        <v>0.32819193273513803</v>
      </c>
      <c r="K10" s="119">
        <v>0.30750078887802873</v>
      </c>
      <c r="L10" s="119">
        <v>0.29140426861024693</v>
      </c>
      <c r="M10" s="119">
        <v>0.35418043165940716</v>
      </c>
      <c r="N10" s="119">
        <v>0.40128221913199741</v>
      </c>
      <c r="O10" s="119">
        <v>0.35991867629738805</v>
      </c>
      <c r="P10" s="119">
        <v>0.38923244343114211</v>
      </c>
      <c r="Q10" s="129"/>
      <c r="R10" s="119"/>
      <c r="S10" s="119"/>
      <c r="T10" s="119"/>
    </row>
    <row r="11" spans="1:20" x14ac:dyDescent="0.25">
      <c r="A11" s="131" t="s">
        <v>350</v>
      </c>
      <c r="B11" s="131" t="s">
        <v>349</v>
      </c>
      <c r="C11" s="119">
        <v>6.2150926569257449E-2</v>
      </c>
      <c r="D11" s="119">
        <v>1.6217748585176574E-2</v>
      </c>
      <c r="E11" s="119">
        <v>6.692032970959233E-2</v>
      </c>
      <c r="F11" s="119">
        <v>0.16169480653634538</v>
      </c>
      <c r="G11" s="119">
        <v>0.21849180748201302</v>
      </c>
      <c r="H11" s="119">
        <v>0.21835070216715655</v>
      </c>
      <c r="I11" s="119">
        <v>0.29646906970051323</v>
      </c>
      <c r="J11" s="119">
        <v>0.31797575600742611</v>
      </c>
      <c r="K11" s="119">
        <v>0.4257705903950853</v>
      </c>
      <c r="L11" s="119">
        <v>0.37385455779163485</v>
      </c>
      <c r="M11" s="119">
        <v>0.42523372115406011</v>
      </c>
      <c r="N11" s="119">
        <v>0.47049882850560787</v>
      </c>
      <c r="O11" s="119">
        <v>-2.9153620158751449E-3</v>
      </c>
      <c r="P11" s="119">
        <v>0.10272833725157585</v>
      </c>
      <c r="Q11" s="129"/>
      <c r="R11" s="119"/>
      <c r="S11" s="119"/>
      <c r="T11" s="119"/>
    </row>
    <row r="12" spans="1:20" x14ac:dyDescent="0.25">
      <c r="A12" s="130" t="s">
        <v>348</v>
      </c>
      <c r="B12" s="130" t="s">
        <v>347</v>
      </c>
      <c r="C12" s="119">
        <v>1.7850391170718536</v>
      </c>
      <c r="D12" s="119">
        <v>1.4051989105337341</v>
      </c>
      <c r="E12" s="119">
        <v>1.3107015235584427</v>
      </c>
      <c r="F12" s="119">
        <v>1.7023805201612685</v>
      </c>
      <c r="G12" s="119">
        <v>2.7386234284202167</v>
      </c>
      <c r="H12" s="119">
        <v>2.1971718731950953</v>
      </c>
      <c r="I12" s="119">
        <v>3.2084000384655607</v>
      </c>
      <c r="J12" s="119">
        <v>3.6214152827514536</v>
      </c>
      <c r="K12" s="119">
        <v>2.6627279278180658</v>
      </c>
      <c r="L12" s="119">
        <v>3.1358835028373404</v>
      </c>
      <c r="M12" s="119">
        <v>2.8072070152345878</v>
      </c>
      <c r="N12" s="119">
        <v>2.313114645606698</v>
      </c>
      <c r="O12" s="119">
        <v>2.2212458548175475</v>
      </c>
      <c r="P12" s="119">
        <v>2.5125428009939905</v>
      </c>
      <c r="Q12" s="129"/>
      <c r="R12" s="119"/>
      <c r="S12" s="119"/>
      <c r="T12" s="119"/>
    </row>
  </sheetData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113AC-6FEA-4914-A2E1-FE3555006743}">
  <dimension ref="A1:T4"/>
  <sheetViews>
    <sheetView zoomScaleNormal="100" workbookViewId="0">
      <selection activeCell="T25" sqref="T25"/>
    </sheetView>
  </sheetViews>
  <sheetFormatPr defaultColWidth="9.140625" defaultRowHeight="15" x14ac:dyDescent="0.25"/>
  <cols>
    <col min="1" max="1" width="33.85546875" style="117" bestFit="1" customWidth="1"/>
    <col min="2" max="2" width="33.85546875" style="117" customWidth="1"/>
    <col min="3" max="16384" width="9.140625" style="117"/>
  </cols>
  <sheetData>
    <row r="1" spans="1:20" s="121" customFormat="1" x14ac:dyDescent="0.25">
      <c r="C1" s="136">
        <v>2004</v>
      </c>
      <c r="D1" s="136">
        <v>2005</v>
      </c>
      <c r="E1" s="136">
        <v>2006</v>
      </c>
      <c r="F1" s="136">
        <v>2007</v>
      </c>
      <c r="G1" s="136">
        <v>2008</v>
      </c>
      <c r="H1" s="136">
        <v>2009</v>
      </c>
      <c r="I1" s="136">
        <v>2010</v>
      </c>
      <c r="J1" s="136">
        <v>2011</v>
      </c>
      <c r="K1" s="136">
        <v>2012</v>
      </c>
      <c r="L1" s="136">
        <v>2013</v>
      </c>
      <c r="M1" s="136">
        <v>2014</v>
      </c>
      <c r="N1" s="136">
        <v>2015</v>
      </c>
      <c r="O1" s="136">
        <v>2016</v>
      </c>
      <c r="P1" s="136">
        <v>2017</v>
      </c>
      <c r="Q1" s="136">
        <v>2018</v>
      </c>
      <c r="R1" s="136">
        <v>2019</v>
      </c>
      <c r="S1" s="136">
        <v>2020</v>
      </c>
      <c r="T1" s="136">
        <v>2021</v>
      </c>
    </row>
    <row r="2" spans="1:20" x14ac:dyDescent="0.25">
      <c r="A2" s="117" t="s">
        <v>377</v>
      </c>
      <c r="B2" s="117" t="s">
        <v>376</v>
      </c>
      <c r="C2" s="135">
        <v>0.70122644981976301</v>
      </c>
      <c r="D2" s="135">
        <v>0.58415292795162621</v>
      </c>
      <c r="E2" s="135">
        <v>1.1891253232047145</v>
      </c>
      <c r="F2" s="135">
        <v>1.1404555005518964</v>
      </c>
      <c r="G2" s="135">
        <v>0.41812687087667538</v>
      </c>
      <c r="H2" s="135">
        <v>0.60715600450601426</v>
      </c>
      <c r="I2" s="135">
        <v>0.63624469889342672</v>
      </c>
      <c r="J2" s="135">
        <v>0.84769846836947782</v>
      </c>
      <c r="K2" s="135">
        <v>1.2865292290936625</v>
      </c>
      <c r="L2" s="135">
        <v>1.0590191949279568</v>
      </c>
      <c r="M2" s="135">
        <v>1.2119864336898747</v>
      </c>
      <c r="N2" s="135">
        <v>0.79717696587314624</v>
      </c>
      <c r="O2" s="135">
        <v>1.4404646025965944</v>
      </c>
      <c r="P2" s="135">
        <v>1.4575790826402197</v>
      </c>
      <c r="Q2" s="135">
        <v>1.1952447636491312</v>
      </c>
      <c r="R2" s="135">
        <v>1.3497900749403362</v>
      </c>
      <c r="S2" s="135">
        <v>1.1246140182564419</v>
      </c>
      <c r="T2" s="135">
        <v>1.4775734589784226</v>
      </c>
    </row>
    <row r="3" spans="1:20" x14ac:dyDescent="0.25">
      <c r="A3" s="117" t="s">
        <v>375</v>
      </c>
      <c r="B3" s="117" t="s">
        <v>374</v>
      </c>
      <c r="J3" s="135">
        <v>0.1035223898509007</v>
      </c>
      <c r="K3" s="135">
        <v>0.15989618274570988</v>
      </c>
      <c r="L3" s="135">
        <v>6.8573113891111745E-2</v>
      </c>
      <c r="M3" s="135">
        <v>0.22861667363092969</v>
      </c>
      <c r="N3" s="135">
        <v>0.18243073249746786</v>
      </c>
      <c r="O3" s="135">
        <v>0.20627369907250015</v>
      </c>
      <c r="P3" s="135">
        <v>0.27432745521104557</v>
      </c>
      <c r="Q3" s="135">
        <v>0.20154352663571476</v>
      </c>
      <c r="R3" s="135">
        <v>0.40252851895443015</v>
      </c>
      <c r="S3" s="135">
        <v>0.41631883134555064</v>
      </c>
      <c r="T3" s="135">
        <v>0.45110091382314166</v>
      </c>
    </row>
    <row r="4" spans="1:20" x14ac:dyDescent="0.25">
      <c r="A4" s="117" t="s">
        <v>373</v>
      </c>
      <c r="B4" s="117" t="s">
        <v>372</v>
      </c>
      <c r="J4" s="135">
        <v>0.74417607851849388</v>
      </c>
      <c r="K4" s="135">
        <v>1.1266330463480703</v>
      </c>
      <c r="L4" s="135">
        <v>0.99044608103684517</v>
      </c>
      <c r="M4" s="135">
        <v>0.98336976005894516</v>
      </c>
      <c r="N4" s="135">
        <v>0.61474623337567835</v>
      </c>
      <c r="O4" s="135">
        <v>1.2341909035240941</v>
      </c>
      <c r="P4" s="135">
        <v>1.183251627429174</v>
      </c>
      <c r="Q4" s="135">
        <v>0.99370123701341628</v>
      </c>
      <c r="R4" s="135">
        <v>0.947261555985906</v>
      </c>
      <c r="S4" s="135">
        <v>0.70829518691089099</v>
      </c>
      <c r="T4" s="135">
        <v>1.0264725451552812</v>
      </c>
    </row>
  </sheetData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F40B1-12AF-424E-95A7-C3910042720A}">
  <dimension ref="A2:Q5"/>
  <sheetViews>
    <sheetView zoomScale="85" zoomScaleNormal="85" workbookViewId="0">
      <selection activeCell="T25" sqref="T25"/>
    </sheetView>
  </sheetViews>
  <sheetFormatPr defaultColWidth="9.140625" defaultRowHeight="15" x14ac:dyDescent="0.25"/>
  <cols>
    <col min="1" max="1" width="13.140625" style="117" bestFit="1" customWidth="1"/>
    <col min="2" max="2" width="9.140625" style="117" customWidth="1"/>
    <col min="3" max="6" width="7.7109375" style="117" customWidth="1"/>
    <col min="7" max="7" width="9.28515625" style="117" bestFit="1" customWidth="1"/>
    <col min="8" max="8" width="8.28515625" style="117" customWidth="1"/>
    <col min="9" max="9" width="8.7109375" style="117" customWidth="1"/>
    <col min="10" max="10" width="8.85546875" style="117" customWidth="1"/>
    <col min="11" max="11" width="7.85546875" style="117" customWidth="1"/>
    <col min="12" max="12" width="7.7109375" style="117" customWidth="1"/>
    <col min="13" max="14" width="9.28515625" style="117" bestFit="1" customWidth="1"/>
    <col min="15" max="22" width="9.140625" style="117"/>
    <col min="23" max="34" width="8.140625" style="117" customWidth="1"/>
    <col min="35" max="16384" width="9.140625" style="117"/>
  </cols>
  <sheetData>
    <row r="2" spans="1:17" x14ac:dyDescent="0.25">
      <c r="C2" s="117">
        <v>2007</v>
      </c>
      <c r="D2" s="117">
        <v>2008</v>
      </c>
      <c r="E2" s="117">
        <v>2009</v>
      </c>
      <c r="F2" s="117">
        <v>2010</v>
      </c>
      <c r="G2" s="117">
        <v>2011</v>
      </c>
      <c r="H2" s="117">
        <v>2012</v>
      </c>
      <c r="I2" s="117">
        <v>2013</v>
      </c>
      <c r="J2" s="117">
        <v>2014</v>
      </c>
      <c r="K2" s="117">
        <v>2015</v>
      </c>
      <c r="L2" s="117">
        <v>2016</v>
      </c>
      <c r="M2" s="117">
        <v>2017</v>
      </c>
      <c r="N2" s="117">
        <v>2018</v>
      </c>
      <c r="O2" s="117">
        <v>2019</v>
      </c>
      <c r="P2" s="117">
        <v>2020</v>
      </c>
      <c r="Q2" s="117">
        <v>2021</v>
      </c>
    </row>
    <row r="3" spans="1:17" x14ac:dyDescent="0.25">
      <c r="A3" s="117" t="s">
        <v>383</v>
      </c>
      <c r="B3" s="117" t="s">
        <v>382</v>
      </c>
      <c r="C3" s="119">
        <v>6.3208937933228571</v>
      </c>
      <c r="D3" s="119">
        <v>4.5643812849716481</v>
      </c>
      <c r="E3" s="119">
        <v>3.5105434970318061</v>
      </c>
      <c r="F3" s="119">
        <v>3.8791920591976599</v>
      </c>
      <c r="G3" s="119">
        <v>4.5208654771374679</v>
      </c>
      <c r="H3" s="119">
        <v>4.686835925531434</v>
      </c>
      <c r="I3" s="119">
        <v>4.3726896634215038</v>
      </c>
      <c r="J3" s="119">
        <v>6.1639844747550887</v>
      </c>
      <c r="K3" s="119">
        <v>6.5266348712763236</v>
      </c>
      <c r="L3" s="119">
        <v>5.9547001571092144</v>
      </c>
      <c r="M3" s="119">
        <v>7.0559401677873241</v>
      </c>
      <c r="N3" s="119">
        <v>6.4907993278342149</v>
      </c>
      <c r="O3" s="119">
        <v>5.6464426890525896</v>
      </c>
      <c r="P3" s="119">
        <v>5.3475860621405999</v>
      </c>
      <c r="Q3" s="119">
        <v>5.8595254093621714</v>
      </c>
    </row>
    <row r="4" spans="1:17" x14ac:dyDescent="0.25">
      <c r="A4" s="117" t="s">
        <v>381</v>
      </c>
      <c r="B4" s="117" t="s">
        <v>380</v>
      </c>
      <c r="C4" s="119">
        <v>6.3208937933228571</v>
      </c>
      <c r="D4" s="119">
        <v>3.4053446965351641</v>
      </c>
      <c r="E4" s="119">
        <v>1.5467811086196477</v>
      </c>
      <c r="F4" s="119">
        <v>1.546998779744692</v>
      </c>
      <c r="G4" s="119">
        <v>-0.32674594378057525</v>
      </c>
      <c r="H4" s="119">
        <v>2.6614060663053913</v>
      </c>
      <c r="I4" s="119">
        <v>2.8766598152356355</v>
      </c>
      <c r="J4" s="119">
        <v>3.1270567986703348</v>
      </c>
      <c r="K4" s="119">
        <v>12.635094637127347</v>
      </c>
      <c r="L4" s="119">
        <v>-2.5462946314009365</v>
      </c>
      <c r="M4" s="119">
        <v>5.0035966804799079</v>
      </c>
      <c r="N4" s="119">
        <v>6.8204284450437438</v>
      </c>
      <c r="O4" s="119">
        <v>4.6780333177922326</v>
      </c>
      <c r="P4" s="119">
        <v>4.2005208880780769</v>
      </c>
      <c r="Q4" s="119">
        <v>6.4721975945525134</v>
      </c>
    </row>
    <row r="5" spans="1:17" x14ac:dyDescent="0.25">
      <c r="A5" s="117" t="s">
        <v>379</v>
      </c>
      <c r="B5" s="117" t="s">
        <v>378</v>
      </c>
      <c r="C5" s="119">
        <v>0</v>
      </c>
      <c r="D5" s="119">
        <v>-1.1590365884364839</v>
      </c>
      <c r="E5" s="119">
        <v>-1.9637623884121584</v>
      </c>
      <c r="F5" s="119">
        <v>-2.3321932794529676</v>
      </c>
      <c r="G5" s="119">
        <v>-4.8476114209180432</v>
      </c>
      <c r="H5" s="119">
        <v>-2.0254298592260427</v>
      </c>
      <c r="I5" s="119">
        <v>-1.4960298481858683</v>
      </c>
      <c r="J5" s="119">
        <v>-3.0369276760847539</v>
      </c>
      <c r="K5" s="119">
        <v>6.1084597658510233</v>
      </c>
      <c r="L5" s="119">
        <v>-8.5009947885101518</v>
      </c>
      <c r="M5" s="119">
        <v>-2.0523434873074162</v>
      </c>
      <c r="N5" s="119">
        <v>0.32962911720952892</v>
      </c>
      <c r="O5" s="119">
        <v>-0.96840937126035698</v>
      </c>
      <c r="P5" s="119">
        <v>-1.1470651740625231</v>
      </c>
      <c r="Q5" s="119">
        <v>0.61267218519034206</v>
      </c>
    </row>
  </sheetData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B1323-D00A-43A3-BF78-30C56AE4FE6D}">
  <dimension ref="A1:Q63"/>
  <sheetViews>
    <sheetView zoomScale="85" zoomScaleNormal="85" workbookViewId="0">
      <pane xSplit="1" topLeftCell="B1" activePane="topRight" state="frozen"/>
      <selection activeCell="T25" sqref="T25"/>
      <selection pane="topRight" activeCell="T25" sqref="T25"/>
    </sheetView>
  </sheetViews>
  <sheetFormatPr defaultColWidth="9.140625" defaultRowHeight="15" x14ac:dyDescent="0.25"/>
  <cols>
    <col min="1" max="2" width="19" style="117" customWidth="1"/>
    <col min="3" max="13" width="9.140625" style="117"/>
    <col min="14" max="14" width="10.5703125" style="117" customWidth="1"/>
    <col min="15" max="55" width="9.140625" style="117"/>
    <col min="56" max="59" width="9.140625" style="117" customWidth="1"/>
    <col min="60" max="16384" width="9.140625" style="117"/>
  </cols>
  <sheetData>
    <row r="1" spans="1:17" s="118" customFormat="1" x14ac:dyDescent="0.25"/>
    <row r="2" spans="1:17" s="118" customFormat="1" x14ac:dyDescent="0.25">
      <c r="C2" s="118">
        <v>2007</v>
      </c>
      <c r="D2" s="118">
        <v>2008</v>
      </c>
      <c r="E2" s="118">
        <v>2009</v>
      </c>
      <c r="F2" s="118">
        <v>2010</v>
      </c>
      <c r="G2" s="118">
        <v>2011</v>
      </c>
      <c r="H2" s="118">
        <v>2012</v>
      </c>
      <c r="I2" s="118">
        <v>2013</v>
      </c>
      <c r="J2" s="118">
        <v>2014</v>
      </c>
      <c r="K2" s="118">
        <v>2015</v>
      </c>
      <c r="L2" s="118">
        <v>2016</v>
      </c>
      <c r="M2" s="118">
        <v>2017</v>
      </c>
      <c r="N2" s="118">
        <v>2018</v>
      </c>
      <c r="O2" s="118">
        <v>2019</v>
      </c>
      <c r="P2" s="118">
        <v>2020</v>
      </c>
      <c r="Q2" s="118">
        <v>2021</v>
      </c>
    </row>
    <row r="3" spans="1:17" s="118" customFormat="1" x14ac:dyDescent="0.25">
      <c r="A3" s="118" t="s">
        <v>80</v>
      </c>
      <c r="B3" s="118" t="s">
        <v>77</v>
      </c>
      <c r="C3" s="137">
        <v>11.533721505368977</v>
      </c>
      <c r="D3" s="137">
        <v>8.4818374787551303</v>
      </c>
      <c r="E3" s="137">
        <v>6.0901508337634507</v>
      </c>
      <c r="F3" s="137">
        <v>6.6185183494641437</v>
      </c>
      <c r="G3" s="137">
        <v>8.1057963934657398</v>
      </c>
      <c r="H3" s="137">
        <v>7.6650124215966651</v>
      </c>
      <c r="I3" s="137">
        <v>6.9122209680016189</v>
      </c>
      <c r="J3" s="137">
        <v>9.2404908161865649</v>
      </c>
      <c r="K3" s="137">
        <v>8.7988121908821846</v>
      </c>
      <c r="L3" s="137">
        <v>9.4606020407371947</v>
      </c>
      <c r="M3" s="137">
        <v>11.730686230760682</v>
      </c>
      <c r="N3" s="137">
        <v>10.83949156127181</v>
      </c>
      <c r="O3" s="137">
        <v>9.4734625993822359</v>
      </c>
      <c r="P3" s="137">
        <v>8.8075962331010764</v>
      </c>
      <c r="Q3" s="137">
        <v>10.541042874481846</v>
      </c>
    </row>
    <row r="4" spans="1:17" s="118" customFormat="1" x14ac:dyDescent="0.25">
      <c r="A4" s="118" t="s">
        <v>81</v>
      </c>
      <c r="B4" s="118" t="s">
        <v>145</v>
      </c>
      <c r="C4" s="137">
        <v>15.607200410460976</v>
      </c>
      <c r="D4" s="137">
        <v>12.437669046231344</v>
      </c>
      <c r="E4" s="137">
        <v>11.815328412449812</v>
      </c>
      <c r="F4" s="137">
        <v>12.626290402044022</v>
      </c>
      <c r="G4" s="137">
        <v>12.493462764623706</v>
      </c>
      <c r="H4" s="137">
        <v>12.046595270687387</v>
      </c>
      <c r="I4" s="137">
        <v>12.306822402077067</v>
      </c>
      <c r="J4" s="137">
        <v>12.834686094538275</v>
      </c>
      <c r="K4" s="137">
        <v>12.551668454823597</v>
      </c>
      <c r="L4" s="137">
        <v>12.53688423044291</v>
      </c>
      <c r="M4" s="137">
        <v>13.787963186205635</v>
      </c>
      <c r="N4" s="137">
        <v>12.224538288663938</v>
      </c>
      <c r="O4" s="137">
        <v>12.793753944418659</v>
      </c>
      <c r="P4" s="137">
        <v>9.257337068846736</v>
      </c>
      <c r="Q4" s="137">
        <v>8.079228367079681</v>
      </c>
    </row>
    <row r="5" spans="1:17" s="118" customFormat="1" x14ac:dyDescent="0.25">
      <c r="A5" s="118" t="s">
        <v>82</v>
      </c>
      <c r="B5" s="118" t="s">
        <v>78</v>
      </c>
      <c r="C5" s="137">
        <v>13.355998516537145</v>
      </c>
      <c r="D5" s="137">
        <v>8.3867403816269164</v>
      </c>
      <c r="E5" s="137">
        <v>9.2219829795960226</v>
      </c>
      <c r="F5" s="137">
        <v>10.477047646013887</v>
      </c>
      <c r="G5" s="137">
        <v>11.177380163463663</v>
      </c>
      <c r="H5" s="137">
        <v>9.1398170465365478</v>
      </c>
      <c r="I5" s="137">
        <v>8.9515000986317084</v>
      </c>
      <c r="J5" s="137">
        <v>10.411875776032446</v>
      </c>
      <c r="K5" s="137">
        <v>11.189739979406767</v>
      </c>
      <c r="L5" s="137">
        <v>12.654623381017727</v>
      </c>
      <c r="M5" s="137">
        <v>10.964304533656003</v>
      </c>
      <c r="N5" s="137">
        <v>11.613262809474634</v>
      </c>
      <c r="O5" s="137">
        <v>11.335825175185184</v>
      </c>
      <c r="P5" s="137">
        <v>10.788045668989197</v>
      </c>
      <c r="Q5" s="137">
        <v>12.839562559759596</v>
      </c>
    </row>
    <row r="6" spans="1:17" s="118" customFormat="1" x14ac:dyDescent="0.25">
      <c r="A6" s="118" t="s">
        <v>83</v>
      </c>
      <c r="B6" s="118" t="s">
        <v>79</v>
      </c>
      <c r="C6" s="137">
        <v>12.8578594454239</v>
      </c>
      <c r="D6" s="137">
        <v>9.1198673030703095</v>
      </c>
      <c r="E6" s="137">
        <v>7.3612301106613751</v>
      </c>
      <c r="F6" s="137">
        <v>11.136273566211855</v>
      </c>
      <c r="G6" s="137">
        <v>12.134830800161073</v>
      </c>
      <c r="H6" s="137">
        <v>8.4774812783461666</v>
      </c>
      <c r="I6" s="137">
        <v>6.0913993594271725</v>
      </c>
      <c r="J6" s="137">
        <v>7.8001075512117142</v>
      </c>
      <c r="K6" s="137">
        <v>10.32301532944668</v>
      </c>
      <c r="L6" s="137">
        <v>9.3779894770408152</v>
      </c>
      <c r="M6" s="137">
        <v>8.6062831478190223</v>
      </c>
      <c r="N6" s="137">
        <v>8.3944082673028007</v>
      </c>
      <c r="O6" s="137">
        <v>9.3256052205654463</v>
      </c>
      <c r="P6" s="137">
        <v>6.6818260595392465</v>
      </c>
      <c r="Q6" s="137">
        <v>6.4872930148072463</v>
      </c>
    </row>
    <row r="7" spans="1:17" s="118" customFormat="1" x14ac:dyDescent="0.25">
      <c r="A7" s="118" t="s">
        <v>143</v>
      </c>
      <c r="B7" s="118" t="s">
        <v>144</v>
      </c>
      <c r="C7" s="137"/>
      <c r="D7" s="137"/>
      <c r="E7" s="137"/>
      <c r="F7" s="137"/>
      <c r="G7" s="137"/>
      <c r="H7" s="137"/>
      <c r="I7" s="137">
        <v>4.7587681171841139</v>
      </c>
      <c r="J7" s="137">
        <v>1.8364615288588464</v>
      </c>
      <c r="K7" s="137">
        <v>6.4547165586668465</v>
      </c>
      <c r="L7" s="137">
        <v>8.7574911412661862</v>
      </c>
      <c r="M7" s="137">
        <v>10.004397203984777</v>
      </c>
      <c r="N7" s="137">
        <v>10.654668299539363</v>
      </c>
      <c r="O7" s="137">
        <v>10.352538955774818</v>
      </c>
      <c r="P7" s="137">
        <v>9.7745347728941745</v>
      </c>
      <c r="Q7" s="137">
        <v>10.770861369853375</v>
      </c>
    </row>
    <row r="8" spans="1:17" s="118" customFormat="1" x14ac:dyDescent="0.25"/>
    <row r="9" spans="1:17" s="118" customFormat="1" x14ac:dyDescent="0.25"/>
    <row r="10" spans="1:17" s="118" customFormat="1" x14ac:dyDescent="0.25"/>
    <row r="11" spans="1:17" s="118" customFormat="1" x14ac:dyDescent="0.25"/>
    <row r="12" spans="1:17" s="118" customFormat="1" x14ac:dyDescent="0.25"/>
    <row r="13" spans="1:17" s="118" customFormat="1" x14ac:dyDescent="0.25"/>
    <row r="14" spans="1:17" s="118" customFormat="1" x14ac:dyDescent="0.25"/>
    <row r="15" spans="1:17" s="118" customFormat="1" x14ac:dyDescent="0.25"/>
    <row r="16" spans="1:17" s="118" customFormat="1" x14ac:dyDescent="0.25"/>
    <row r="17" s="118" customFormat="1" x14ac:dyDescent="0.25"/>
    <row r="18" s="118" customFormat="1" x14ac:dyDescent="0.25"/>
    <row r="19" s="118" customFormat="1" x14ac:dyDescent="0.25"/>
    <row r="20" s="118" customFormat="1" x14ac:dyDescent="0.25"/>
    <row r="21" s="118" customFormat="1" x14ac:dyDescent="0.25"/>
    <row r="22" s="118" customFormat="1" x14ac:dyDescent="0.25"/>
    <row r="23" s="118" customFormat="1" x14ac:dyDescent="0.25"/>
    <row r="24" s="118" customFormat="1" x14ac:dyDescent="0.25"/>
    <row r="25" s="118" customFormat="1" x14ac:dyDescent="0.25"/>
    <row r="26" s="118" customFormat="1" x14ac:dyDescent="0.25"/>
    <row r="27" s="118" customFormat="1" x14ac:dyDescent="0.25"/>
    <row r="28" s="118" customFormat="1" x14ac:dyDescent="0.25"/>
    <row r="29" s="118" customFormat="1" x14ac:dyDescent="0.25"/>
    <row r="30" s="118" customFormat="1" x14ac:dyDescent="0.25"/>
    <row r="31" s="118" customFormat="1" x14ac:dyDescent="0.25"/>
    <row r="32" s="118" customFormat="1" x14ac:dyDescent="0.25"/>
    <row r="33" s="118" customFormat="1" x14ac:dyDescent="0.25"/>
    <row r="34" s="118" customFormat="1" x14ac:dyDescent="0.25"/>
    <row r="35" s="118" customFormat="1" x14ac:dyDescent="0.25"/>
    <row r="36" s="118" customFormat="1" x14ac:dyDescent="0.25"/>
    <row r="37" s="118" customFormat="1" x14ac:dyDescent="0.25"/>
    <row r="38" s="118" customFormat="1" x14ac:dyDescent="0.25"/>
    <row r="39" s="118" customFormat="1" x14ac:dyDescent="0.25"/>
    <row r="40" s="118" customFormat="1" x14ac:dyDescent="0.25"/>
    <row r="41" s="118" customFormat="1" x14ac:dyDescent="0.25"/>
    <row r="42" s="118" customFormat="1" x14ac:dyDescent="0.25"/>
    <row r="43" s="118" customFormat="1" x14ac:dyDescent="0.25"/>
    <row r="44" s="118" customFormat="1" x14ac:dyDescent="0.25"/>
    <row r="45" s="118" customFormat="1" x14ac:dyDescent="0.25"/>
    <row r="46" s="118" customFormat="1" x14ac:dyDescent="0.25"/>
    <row r="47" s="118" customFormat="1" x14ac:dyDescent="0.25"/>
    <row r="48" s="118" customFormat="1" x14ac:dyDescent="0.25"/>
    <row r="49" s="118" customFormat="1" x14ac:dyDescent="0.25"/>
    <row r="50" s="118" customFormat="1" x14ac:dyDescent="0.25"/>
    <row r="51" s="118" customFormat="1" x14ac:dyDescent="0.25"/>
    <row r="52" s="118" customFormat="1" x14ac:dyDescent="0.25"/>
    <row r="53" s="118" customFormat="1" x14ac:dyDescent="0.25"/>
    <row r="54" s="118" customFormat="1" x14ac:dyDescent="0.25"/>
    <row r="55" s="118" customFormat="1" x14ac:dyDescent="0.25"/>
    <row r="56" s="118" customFormat="1" x14ac:dyDescent="0.25"/>
    <row r="57" s="118" customFormat="1" x14ac:dyDescent="0.25"/>
    <row r="58" s="118" customFormat="1" x14ac:dyDescent="0.25"/>
    <row r="59" s="118" customFormat="1" x14ac:dyDescent="0.25"/>
    <row r="60" s="118" customFormat="1" x14ac:dyDescent="0.25"/>
    <row r="61" s="118" customFormat="1" x14ac:dyDescent="0.25"/>
    <row r="62" s="118" customFormat="1" x14ac:dyDescent="0.25"/>
    <row r="63" s="118" customFormat="1" x14ac:dyDescent="0.25"/>
  </sheetData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7060E-D609-40E0-83A8-4389E05D6500}">
  <dimension ref="A1:CA71"/>
  <sheetViews>
    <sheetView zoomScale="85" zoomScaleNormal="85" workbookViewId="0">
      <pane xSplit="1" topLeftCell="B1" activePane="topRight" state="frozen"/>
      <selection activeCell="T25" sqref="T25"/>
      <selection pane="topRight" activeCell="B10" sqref="B10"/>
    </sheetView>
  </sheetViews>
  <sheetFormatPr defaultColWidth="9.140625" defaultRowHeight="15" x14ac:dyDescent="0.25"/>
  <cols>
    <col min="1" max="2" width="19" style="117" customWidth="1"/>
    <col min="3" max="13" width="9.140625" style="117"/>
    <col min="14" max="14" width="10.5703125" style="117" customWidth="1"/>
    <col min="15" max="55" width="9.140625" style="117"/>
    <col min="56" max="59" width="9.140625" style="117" customWidth="1"/>
    <col min="60" max="16384" width="9.140625" style="117"/>
  </cols>
  <sheetData>
    <row r="1" spans="1:79" x14ac:dyDescent="0.25">
      <c r="C1" s="117" t="s">
        <v>77</v>
      </c>
      <c r="T1" s="117" t="s">
        <v>145</v>
      </c>
      <c r="AK1" s="117" t="s">
        <v>78</v>
      </c>
      <c r="BB1" s="117" t="s">
        <v>79</v>
      </c>
      <c r="BS1" s="117" t="s">
        <v>144</v>
      </c>
    </row>
    <row r="2" spans="1:79" x14ac:dyDescent="0.25">
      <c r="C2" s="139">
        <v>2007</v>
      </c>
      <c r="D2" s="139"/>
      <c r="E2" s="139">
        <v>2009</v>
      </c>
      <c r="F2" s="139"/>
      <c r="G2" s="139">
        <v>2011</v>
      </c>
      <c r="H2" s="139"/>
      <c r="I2" s="139">
        <v>2013</v>
      </c>
      <c r="J2" s="139"/>
      <c r="K2" s="139">
        <v>2015</v>
      </c>
      <c r="L2" s="139"/>
      <c r="M2" s="139">
        <v>2017</v>
      </c>
      <c r="N2" s="139"/>
      <c r="O2" s="139">
        <v>2019</v>
      </c>
      <c r="P2" s="139"/>
      <c r="Q2" s="139">
        <v>2021</v>
      </c>
      <c r="T2" s="139">
        <v>2007</v>
      </c>
      <c r="U2" s="139"/>
      <c r="V2" s="139">
        <v>2009</v>
      </c>
      <c r="W2" s="139"/>
      <c r="X2" s="139">
        <v>2011</v>
      </c>
      <c r="Y2" s="139"/>
      <c r="Z2" s="139">
        <v>2013</v>
      </c>
      <c r="AA2" s="139"/>
      <c r="AB2" s="139">
        <v>2015</v>
      </c>
      <c r="AC2" s="139"/>
      <c r="AD2" s="139">
        <v>2017</v>
      </c>
      <c r="AE2" s="139"/>
      <c r="AF2" s="139">
        <v>2019</v>
      </c>
      <c r="AG2" s="139"/>
      <c r="AH2" s="139">
        <v>2021</v>
      </c>
      <c r="AK2" s="139">
        <v>2007</v>
      </c>
      <c r="AL2" s="139"/>
      <c r="AM2" s="139">
        <v>2009</v>
      </c>
      <c r="AN2" s="139"/>
      <c r="AO2" s="139">
        <v>2011</v>
      </c>
      <c r="AP2" s="139"/>
      <c r="AQ2" s="139">
        <v>2013</v>
      </c>
      <c r="AR2" s="139"/>
      <c r="AS2" s="139">
        <v>2015</v>
      </c>
      <c r="AT2" s="139"/>
      <c r="AU2" s="139">
        <v>2017</v>
      </c>
      <c r="AV2" s="139"/>
      <c r="AW2" s="139">
        <v>2019</v>
      </c>
      <c r="AX2" s="139"/>
      <c r="AY2" s="139">
        <v>2021</v>
      </c>
      <c r="AZ2" s="139"/>
      <c r="BA2" s="139"/>
      <c r="BB2" s="139">
        <v>2007</v>
      </c>
      <c r="BC2" s="139"/>
      <c r="BD2" s="139">
        <v>2009</v>
      </c>
      <c r="BE2" s="139"/>
      <c r="BF2" s="139">
        <v>2011</v>
      </c>
      <c r="BG2" s="139"/>
      <c r="BH2" s="139">
        <v>2013</v>
      </c>
      <c r="BI2" s="139"/>
      <c r="BJ2" s="139">
        <v>2015</v>
      </c>
      <c r="BK2" s="139"/>
      <c r="BL2" s="139">
        <v>2017</v>
      </c>
      <c r="BM2" s="139"/>
      <c r="BN2" s="139">
        <v>2019</v>
      </c>
      <c r="BO2" s="139"/>
      <c r="BP2" s="139">
        <v>2021</v>
      </c>
      <c r="BQ2" s="139"/>
      <c r="BR2" s="139"/>
      <c r="BS2" s="139">
        <v>2013</v>
      </c>
      <c r="BT2" s="139"/>
      <c r="BU2" s="139">
        <v>2015</v>
      </c>
      <c r="BV2" s="139"/>
      <c r="BW2" s="139">
        <v>2017</v>
      </c>
      <c r="BX2" s="139"/>
      <c r="BY2" s="139">
        <v>2019</v>
      </c>
      <c r="BZ2" s="139"/>
      <c r="CA2" s="139">
        <v>2021</v>
      </c>
    </row>
    <row r="3" spans="1:79" x14ac:dyDescent="0.25">
      <c r="C3" s="117" t="s">
        <v>80</v>
      </c>
      <c r="T3" s="117" t="s">
        <v>81</v>
      </c>
      <c r="AK3" s="117" t="s">
        <v>82</v>
      </c>
      <c r="BB3" s="117" t="s">
        <v>83</v>
      </c>
      <c r="BS3" s="117" t="s">
        <v>143</v>
      </c>
    </row>
    <row r="4" spans="1:79" x14ac:dyDescent="0.25">
      <c r="A4" s="138"/>
      <c r="C4" s="139">
        <v>2007</v>
      </c>
      <c r="D4" s="139"/>
      <c r="E4" s="139">
        <v>2009</v>
      </c>
      <c r="F4" s="139"/>
      <c r="G4" s="139">
        <v>2011</v>
      </c>
      <c r="H4" s="139"/>
      <c r="I4" s="139">
        <v>2013</v>
      </c>
      <c r="J4" s="139"/>
      <c r="K4" s="139">
        <v>2015</v>
      </c>
      <c r="L4" s="139"/>
      <c r="M4" s="139">
        <v>2017</v>
      </c>
      <c r="N4" s="139"/>
      <c r="O4" s="139">
        <v>2019</v>
      </c>
      <c r="P4" s="139"/>
      <c r="Q4" s="139">
        <v>2021</v>
      </c>
      <c r="T4" s="139">
        <v>2007</v>
      </c>
      <c r="U4" s="139"/>
      <c r="V4" s="139">
        <v>2009</v>
      </c>
      <c r="W4" s="139"/>
      <c r="X4" s="139">
        <v>2011</v>
      </c>
      <c r="Y4" s="139"/>
      <c r="Z4" s="139">
        <v>2013</v>
      </c>
      <c r="AA4" s="139"/>
      <c r="AB4" s="139">
        <v>2015</v>
      </c>
      <c r="AC4" s="139"/>
      <c r="AD4" s="139">
        <v>2017</v>
      </c>
      <c r="AE4" s="139"/>
      <c r="AF4" s="139">
        <v>2019</v>
      </c>
      <c r="AG4" s="139"/>
      <c r="AH4" s="139">
        <v>2021</v>
      </c>
      <c r="AK4" s="139">
        <v>2007</v>
      </c>
      <c r="AL4" s="139"/>
      <c r="AM4" s="139">
        <v>2009</v>
      </c>
      <c r="AN4" s="139"/>
      <c r="AO4" s="139">
        <v>2011</v>
      </c>
      <c r="AP4" s="139"/>
      <c r="AQ4" s="139">
        <v>2013</v>
      </c>
      <c r="AR4" s="139"/>
      <c r="AS4" s="139">
        <v>2015</v>
      </c>
      <c r="AT4" s="139"/>
      <c r="AU4" s="139">
        <v>2017</v>
      </c>
      <c r="AV4" s="139"/>
      <c r="AW4" s="139">
        <v>2019</v>
      </c>
      <c r="AX4" s="139"/>
      <c r="AY4" s="139">
        <v>2021</v>
      </c>
      <c r="AZ4" s="139"/>
      <c r="BA4" s="139"/>
      <c r="BB4" s="139">
        <v>2007</v>
      </c>
      <c r="BC4" s="139"/>
      <c r="BD4" s="139">
        <v>2009</v>
      </c>
      <c r="BE4" s="139"/>
      <c r="BF4" s="139">
        <v>2011</v>
      </c>
      <c r="BG4" s="139"/>
      <c r="BH4" s="139">
        <v>2013</v>
      </c>
      <c r="BI4" s="139"/>
      <c r="BJ4" s="139">
        <v>2015</v>
      </c>
      <c r="BK4" s="139"/>
      <c r="BL4" s="139">
        <v>2017</v>
      </c>
      <c r="BM4" s="139"/>
      <c r="BN4" s="139">
        <v>2019</v>
      </c>
      <c r="BO4" s="139"/>
      <c r="BP4" s="139">
        <v>2021</v>
      </c>
      <c r="BQ4" s="139"/>
      <c r="BR4" s="139"/>
      <c r="BS4" s="139">
        <v>2013</v>
      </c>
      <c r="BT4" s="139"/>
      <c r="BU4" s="139">
        <v>2015</v>
      </c>
      <c r="BV4" s="139"/>
      <c r="BW4" s="139">
        <v>2017</v>
      </c>
      <c r="BX4" s="139"/>
      <c r="BY4" s="139">
        <v>2019</v>
      </c>
      <c r="BZ4" s="139"/>
      <c r="CA4" s="139">
        <v>2021</v>
      </c>
    </row>
    <row r="5" spans="1:79" x14ac:dyDescent="0.25">
      <c r="A5" s="138" t="s">
        <v>257</v>
      </c>
      <c r="B5" s="117" t="s">
        <v>256</v>
      </c>
      <c r="C5" s="119">
        <v>7.4837913812853127</v>
      </c>
      <c r="D5" s="119">
        <v>6.9509479539684254</v>
      </c>
      <c r="E5" s="119">
        <v>6.4408305991651673</v>
      </c>
      <c r="F5" s="119">
        <v>6.9364028898323493</v>
      </c>
      <c r="G5" s="119">
        <v>5.8911602043216131</v>
      </c>
      <c r="H5" s="119">
        <v>5.2186644035132952</v>
      </c>
      <c r="I5" s="119">
        <v>4.4977672486986755</v>
      </c>
      <c r="J5" s="119">
        <v>3.844724010809391</v>
      </c>
      <c r="K5" s="119">
        <v>4.0029085102508004</v>
      </c>
      <c r="L5" s="119">
        <v>3.9173744971621476</v>
      </c>
      <c r="M5" s="119">
        <v>3.7629922707822248</v>
      </c>
      <c r="N5" s="119">
        <v>3.9186186628089077</v>
      </c>
      <c r="O5" s="119">
        <v>4.4379230502640663</v>
      </c>
      <c r="P5" s="119">
        <v>4.5247746679993224</v>
      </c>
      <c r="Q5" s="119">
        <v>4.0677788722404227</v>
      </c>
      <c r="T5" s="119">
        <v>8.2897218548789233</v>
      </c>
      <c r="U5" s="119">
        <v>10.161030529249905</v>
      </c>
      <c r="V5" s="119">
        <v>8.5614989768271386</v>
      </c>
      <c r="W5" s="119">
        <v>9.1860585020451673</v>
      </c>
      <c r="X5" s="119">
        <v>10.647514656541414</v>
      </c>
      <c r="Y5" s="119">
        <v>8.7159996779128743</v>
      </c>
      <c r="Z5" s="119">
        <v>8.590875582307012</v>
      </c>
      <c r="AA5" s="119">
        <v>9.8106793928460334</v>
      </c>
      <c r="AB5" s="119">
        <v>9.7840191470342255</v>
      </c>
      <c r="AC5" s="119">
        <v>9.5724432564739796</v>
      </c>
      <c r="AD5" s="119">
        <v>8.2104405517080838</v>
      </c>
      <c r="AE5" s="119">
        <v>8.8767577690151711</v>
      </c>
      <c r="AF5" s="119">
        <v>9.4258244292581814</v>
      </c>
      <c r="AG5" s="119">
        <v>6.4868626986846794</v>
      </c>
      <c r="AH5" s="119">
        <v>4.1960688022564714</v>
      </c>
      <c r="AK5" s="119">
        <v>6.2324350958735169</v>
      </c>
      <c r="AL5" s="119">
        <v>9.1970907243016633</v>
      </c>
      <c r="AM5" s="119">
        <v>5.5516251409822637</v>
      </c>
      <c r="AN5" s="119">
        <v>5.8829865273186748</v>
      </c>
      <c r="AO5" s="119">
        <v>6.4664789043516686</v>
      </c>
      <c r="AP5" s="119">
        <v>5.6950628961451555</v>
      </c>
      <c r="AQ5" s="119">
        <v>6.3555434009408867</v>
      </c>
      <c r="AR5" s="119">
        <v>5.3432175682724887</v>
      </c>
      <c r="AS5" s="119">
        <v>5.7411393268741708</v>
      </c>
      <c r="AT5" s="119">
        <v>6.1565877775062505</v>
      </c>
      <c r="AU5" s="119">
        <v>5.0458960297169462</v>
      </c>
      <c r="AV5" s="119">
        <v>6.1836828343291081</v>
      </c>
      <c r="AW5" s="119">
        <v>5.2032962230876905</v>
      </c>
      <c r="AX5" s="119">
        <v>4.5746483239100995</v>
      </c>
      <c r="AY5" s="119">
        <v>4.9833633554159276</v>
      </c>
      <c r="AZ5" s="119"/>
      <c r="BA5" s="119"/>
      <c r="BB5" s="119">
        <v>10.333571844824917</v>
      </c>
      <c r="BC5" s="119">
        <v>8.4347178497681199</v>
      </c>
      <c r="BD5" s="119">
        <v>7.1921686806314691</v>
      </c>
      <c r="BE5" s="119">
        <v>7.4046814747714933</v>
      </c>
      <c r="BF5" s="119">
        <v>7.1983046214350166</v>
      </c>
      <c r="BG5" s="119">
        <v>7.0231105485825456</v>
      </c>
      <c r="BH5" s="119">
        <v>6.6553757904322595</v>
      </c>
      <c r="BI5" s="119">
        <v>8.6725653314840017</v>
      </c>
      <c r="BJ5" s="119">
        <v>8.3479500414836085</v>
      </c>
      <c r="BK5" s="119">
        <v>7.2776327327806118</v>
      </c>
      <c r="BL5" s="119">
        <v>7.0565088875480404</v>
      </c>
      <c r="BM5" s="119">
        <v>8.9339255842879499</v>
      </c>
      <c r="BN5" s="119">
        <v>5.0884155790488652</v>
      </c>
      <c r="BO5" s="119">
        <v>4.0932448826608701</v>
      </c>
      <c r="BP5" s="119">
        <v>4.3341199176113783</v>
      </c>
      <c r="BQ5" s="119"/>
      <c r="BR5" s="119"/>
      <c r="BS5" s="119">
        <v>5.589605835698352</v>
      </c>
      <c r="BT5" s="119">
        <v>5.0317751305566034</v>
      </c>
      <c r="BU5" s="119">
        <v>5.3207738743152557</v>
      </c>
      <c r="BV5" s="119">
        <v>6.4280932085762332</v>
      </c>
      <c r="BW5" s="119">
        <v>6.6998605024942766</v>
      </c>
      <c r="BX5" s="119">
        <v>6.1777210292664595</v>
      </c>
      <c r="BY5" s="119">
        <v>5.8124152825058282</v>
      </c>
      <c r="BZ5" s="119">
        <v>5.0747644568053634</v>
      </c>
      <c r="CA5" s="119">
        <v>4.8643545516648938</v>
      </c>
    </row>
    <row r="6" spans="1:79" x14ac:dyDescent="0.25">
      <c r="A6" s="138" t="s">
        <v>255</v>
      </c>
      <c r="B6" s="117" t="s">
        <v>254</v>
      </c>
      <c r="C6" s="119">
        <v>4.049930124083664</v>
      </c>
      <c r="D6" s="119">
        <v>1.5308895247867054</v>
      </c>
      <c r="E6" s="119">
        <v>-0.3506797654017168</v>
      </c>
      <c r="F6" s="119">
        <v>-0.3178845403682059</v>
      </c>
      <c r="G6" s="119">
        <v>2.2146361891441262</v>
      </c>
      <c r="H6" s="119">
        <v>2.4463480180833699</v>
      </c>
      <c r="I6" s="119">
        <v>2.4144537193029438</v>
      </c>
      <c r="J6" s="119">
        <v>5.3957668053771739</v>
      </c>
      <c r="K6" s="119">
        <v>4.7959036806313842</v>
      </c>
      <c r="L6" s="119">
        <v>5.5432275435750471</v>
      </c>
      <c r="M6" s="119">
        <v>7.9676939599784573</v>
      </c>
      <c r="N6" s="119">
        <v>6.9208728984629024</v>
      </c>
      <c r="O6" s="119">
        <v>5.0355395491181696</v>
      </c>
      <c r="P6" s="119">
        <v>4.282821565101754</v>
      </c>
      <c r="Q6" s="119">
        <v>6.4732640022414234</v>
      </c>
      <c r="T6" s="119">
        <v>7.3174785555820518</v>
      </c>
      <c r="U6" s="119">
        <v>2.2766385169814387</v>
      </c>
      <c r="V6" s="119">
        <v>3.2538294356226745</v>
      </c>
      <c r="W6" s="119">
        <v>3.4402318999988544</v>
      </c>
      <c r="X6" s="119">
        <v>1.8459481080822915</v>
      </c>
      <c r="Y6" s="119">
        <v>3.3305955927745123</v>
      </c>
      <c r="Z6" s="119">
        <v>3.7159468197700551</v>
      </c>
      <c r="AA6" s="119">
        <v>3.0240067016922429</v>
      </c>
      <c r="AB6" s="119">
        <v>2.7676493077893705</v>
      </c>
      <c r="AC6" s="119">
        <v>2.9644409739689306</v>
      </c>
      <c r="AD6" s="119">
        <v>5.5775226344975515</v>
      </c>
      <c r="AE6" s="119">
        <v>3.3477805196487678</v>
      </c>
      <c r="AF6" s="119">
        <v>3.3679295151604789</v>
      </c>
      <c r="AG6" s="119">
        <v>2.7704743701620567</v>
      </c>
      <c r="AH6" s="119">
        <v>3.8831595648232096</v>
      </c>
      <c r="AK6" s="119">
        <v>7.1235634206636282</v>
      </c>
      <c r="AL6" s="119">
        <v>-0.81035034267474604</v>
      </c>
      <c r="AM6" s="119">
        <v>3.6703578386137594</v>
      </c>
      <c r="AN6" s="119">
        <v>4.5940611186952118</v>
      </c>
      <c r="AO6" s="119">
        <v>4.7109012591119948</v>
      </c>
      <c r="AP6" s="119">
        <v>3.4447541503913923</v>
      </c>
      <c r="AQ6" s="119">
        <v>2.5959566976908222</v>
      </c>
      <c r="AR6" s="119">
        <v>5.0686582077599569</v>
      </c>
      <c r="AS6" s="119">
        <v>5.4486006525325958</v>
      </c>
      <c r="AT6" s="119">
        <v>6.4980356035114761</v>
      </c>
      <c r="AU6" s="119">
        <v>5.918408503939057</v>
      </c>
      <c r="AV6" s="119">
        <v>5.4295799751455256</v>
      </c>
      <c r="AW6" s="119">
        <v>6.132528952097493</v>
      </c>
      <c r="AX6" s="119">
        <v>6.2133973450790974</v>
      </c>
      <c r="AY6" s="119">
        <v>7.8561992043436684</v>
      </c>
      <c r="AZ6" s="119"/>
      <c r="BA6" s="119"/>
      <c r="BB6" s="119">
        <v>2.5242876005989836</v>
      </c>
      <c r="BC6" s="119">
        <v>0.68514945330219024</v>
      </c>
      <c r="BD6" s="119">
        <v>0.16906143002990581</v>
      </c>
      <c r="BE6" s="119">
        <v>3.731592091440362</v>
      </c>
      <c r="BF6" s="119">
        <v>4.9365261787260559</v>
      </c>
      <c r="BG6" s="119">
        <v>1.4543707297636208</v>
      </c>
      <c r="BH6" s="119">
        <v>-0.56397643100508665</v>
      </c>
      <c r="BI6" s="119">
        <v>-0.8724577802722866</v>
      </c>
      <c r="BJ6" s="119">
        <v>1.975065287963071</v>
      </c>
      <c r="BK6" s="119">
        <v>2.1003567442602038</v>
      </c>
      <c r="BL6" s="119">
        <v>1.5497742602709816</v>
      </c>
      <c r="BM6" s="119">
        <v>-0.53951731698514904</v>
      </c>
      <c r="BN6" s="119">
        <v>4.2371896415165811</v>
      </c>
      <c r="BO6" s="119">
        <v>2.5885811768783764</v>
      </c>
      <c r="BP6" s="119">
        <v>2.1531730971958676</v>
      </c>
      <c r="BQ6" s="119"/>
      <c r="BR6" s="119"/>
      <c r="BS6" s="119">
        <v>-0.83083771851423771</v>
      </c>
      <c r="BT6" s="119">
        <v>-3.1953136016977566</v>
      </c>
      <c r="BU6" s="119">
        <v>1.133942684351591</v>
      </c>
      <c r="BV6" s="119">
        <v>2.329397932689953</v>
      </c>
      <c r="BW6" s="119">
        <v>3.3045367014905001</v>
      </c>
      <c r="BX6" s="119">
        <v>4.4769472702729036</v>
      </c>
      <c r="BY6" s="119">
        <v>4.5401236732689902</v>
      </c>
      <c r="BZ6" s="119">
        <v>4.6997703160888111</v>
      </c>
      <c r="CA6" s="119">
        <v>5.9065068181884808</v>
      </c>
    </row>
    <row r="7" spans="1:79" x14ac:dyDescent="0.25">
      <c r="A7" s="138" t="s">
        <v>258</v>
      </c>
      <c r="B7" s="117" t="s">
        <v>258</v>
      </c>
      <c r="C7" s="119">
        <v>11.533721505368977</v>
      </c>
      <c r="D7" s="119">
        <v>8.4818374787551303</v>
      </c>
      <c r="E7" s="119">
        <v>6.0901508337634507</v>
      </c>
      <c r="F7" s="119">
        <v>6.6185183494641437</v>
      </c>
      <c r="G7" s="119">
        <v>8.1057963934657398</v>
      </c>
      <c r="H7" s="119">
        <v>7.6650124215966651</v>
      </c>
      <c r="I7" s="119">
        <v>6.9122209680016189</v>
      </c>
      <c r="J7" s="119">
        <v>9.2404908161865649</v>
      </c>
      <c r="K7" s="119">
        <v>8.7988121908821846</v>
      </c>
      <c r="L7" s="119">
        <v>9.4606020407371947</v>
      </c>
      <c r="M7" s="119">
        <v>11.730686230760682</v>
      </c>
      <c r="N7" s="119">
        <v>10.83949156127181</v>
      </c>
      <c r="O7" s="119">
        <v>9.4734625993822359</v>
      </c>
      <c r="P7" s="119">
        <v>8.8075962331010764</v>
      </c>
      <c r="Q7" s="119">
        <v>10.541042874481846</v>
      </c>
      <c r="T7" s="119">
        <v>15.607200410460976</v>
      </c>
      <c r="U7" s="119">
        <v>12.437669046231344</v>
      </c>
      <c r="V7" s="119">
        <v>11.815328412449812</v>
      </c>
      <c r="W7" s="119">
        <v>12.626290402044022</v>
      </c>
      <c r="X7" s="119">
        <v>12.493462764623706</v>
      </c>
      <c r="Y7" s="119">
        <v>12.046595270687387</v>
      </c>
      <c r="Z7" s="119">
        <v>12.306822402077067</v>
      </c>
      <c r="AA7" s="119">
        <v>12.834686094538275</v>
      </c>
      <c r="AB7" s="119">
        <v>12.551668454823597</v>
      </c>
      <c r="AC7" s="119">
        <v>12.53688423044291</v>
      </c>
      <c r="AD7" s="119">
        <v>13.787963186205635</v>
      </c>
      <c r="AE7" s="119">
        <v>12.224538288663938</v>
      </c>
      <c r="AF7" s="119">
        <v>12.793753944418659</v>
      </c>
      <c r="AG7" s="119">
        <v>9.257337068846736</v>
      </c>
      <c r="AH7" s="119">
        <v>8.079228367079681</v>
      </c>
      <c r="AK7" s="119">
        <v>13.355998516537145</v>
      </c>
      <c r="AL7" s="119">
        <v>8.3867403816269164</v>
      </c>
      <c r="AM7" s="119">
        <v>9.2219829795960226</v>
      </c>
      <c r="AN7" s="119">
        <v>10.477047646013887</v>
      </c>
      <c r="AO7" s="119">
        <v>11.177380163463663</v>
      </c>
      <c r="AP7" s="119">
        <v>9.1398170465365478</v>
      </c>
      <c r="AQ7" s="119">
        <v>8.9515000986317084</v>
      </c>
      <c r="AR7" s="119">
        <v>10.411875776032446</v>
      </c>
      <c r="AS7" s="119">
        <v>11.189739979406767</v>
      </c>
      <c r="AT7" s="119">
        <v>12.654623381017727</v>
      </c>
      <c r="AU7" s="119">
        <v>10.964304533656003</v>
      </c>
      <c r="AV7" s="119">
        <v>11.613262809474634</v>
      </c>
      <c r="AW7" s="119">
        <v>11.335825175185184</v>
      </c>
      <c r="AX7" s="119">
        <v>10.788045668989197</v>
      </c>
      <c r="AY7" s="119">
        <v>12.839562559759596</v>
      </c>
      <c r="AZ7" s="119"/>
      <c r="BA7" s="119"/>
      <c r="BB7" s="119">
        <v>12.8578594454239</v>
      </c>
      <c r="BC7" s="119">
        <v>9.1198673030703095</v>
      </c>
      <c r="BD7" s="119">
        <v>7.3612301106613751</v>
      </c>
      <c r="BE7" s="119">
        <v>11.136273566211855</v>
      </c>
      <c r="BF7" s="119">
        <v>12.134830800161073</v>
      </c>
      <c r="BG7" s="119">
        <v>8.4774812783461666</v>
      </c>
      <c r="BH7" s="119">
        <v>6.0913993594271725</v>
      </c>
      <c r="BI7" s="119">
        <v>7.8001075512117142</v>
      </c>
      <c r="BJ7" s="119">
        <v>10.32301532944668</v>
      </c>
      <c r="BK7" s="119">
        <v>9.3779894770408152</v>
      </c>
      <c r="BL7" s="119">
        <v>8.6062831478190223</v>
      </c>
      <c r="BM7" s="119">
        <v>8.3944082673028007</v>
      </c>
      <c r="BN7" s="119">
        <v>9.3256052205654463</v>
      </c>
      <c r="BO7" s="119">
        <v>6.6818260595392465</v>
      </c>
      <c r="BP7" s="119">
        <v>6.4872930148072463</v>
      </c>
      <c r="BQ7" s="119"/>
      <c r="BR7" s="119"/>
      <c r="BS7" s="119">
        <v>4.7587681171841139</v>
      </c>
      <c r="BT7" s="119">
        <v>1.8364615288588464</v>
      </c>
      <c r="BU7" s="119">
        <v>6.4547165586668465</v>
      </c>
      <c r="BV7" s="119">
        <v>8.7574911412661862</v>
      </c>
      <c r="BW7" s="119">
        <v>10.004397203984777</v>
      </c>
      <c r="BX7" s="119">
        <v>10.654668299539363</v>
      </c>
      <c r="BY7" s="119">
        <v>10.352538955774818</v>
      </c>
      <c r="BZ7" s="119">
        <v>9.7745347728941745</v>
      </c>
      <c r="CA7" s="119">
        <v>10.770861369853375</v>
      </c>
    </row>
    <row r="9" spans="1:79" x14ac:dyDescent="0.25">
      <c r="C9" s="117">
        <v>1000</v>
      </c>
      <c r="D9" s="117">
        <v>1000</v>
      </c>
      <c r="E9" s="117">
        <v>1000</v>
      </c>
      <c r="F9" s="117">
        <v>1000</v>
      </c>
      <c r="G9" s="117">
        <v>1000</v>
      </c>
      <c r="H9" s="117">
        <v>1000</v>
      </c>
      <c r="I9" s="117">
        <v>1000</v>
      </c>
      <c r="J9" s="117">
        <v>1000</v>
      </c>
      <c r="K9" s="117">
        <v>1000</v>
      </c>
      <c r="L9" s="117">
        <v>1000</v>
      </c>
      <c r="M9" s="117">
        <v>1000</v>
      </c>
      <c r="N9" s="117">
        <v>1000</v>
      </c>
      <c r="O9" s="117">
        <v>1000</v>
      </c>
      <c r="P9" s="117">
        <v>1000</v>
      </c>
      <c r="Q9" s="117">
        <v>1000</v>
      </c>
      <c r="R9" s="117">
        <v>1000</v>
      </c>
      <c r="S9" s="117">
        <v>-1000</v>
      </c>
      <c r="T9" s="117">
        <v>-1000</v>
      </c>
      <c r="U9" s="117">
        <v>-1000</v>
      </c>
      <c r="V9" s="117">
        <v>-1000</v>
      </c>
      <c r="W9" s="117">
        <v>-1000</v>
      </c>
      <c r="X9" s="117">
        <v>-1000</v>
      </c>
      <c r="Y9" s="117">
        <v>-1000</v>
      </c>
      <c r="Z9" s="117">
        <v>-1000</v>
      </c>
      <c r="AA9" s="117">
        <v>-1000</v>
      </c>
      <c r="AB9" s="117">
        <v>-1000</v>
      </c>
      <c r="AC9" s="117">
        <v>-1000</v>
      </c>
      <c r="AD9" s="117">
        <v>-1000</v>
      </c>
      <c r="AE9" s="117">
        <v>-1000</v>
      </c>
      <c r="AF9" s="117">
        <v>-1000</v>
      </c>
      <c r="AG9" s="117">
        <v>-1000</v>
      </c>
      <c r="AH9" s="117">
        <v>-1000</v>
      </c>
      <c r="AI9" s="117">
        <v>-1000</v>
      </c>
      <c r="AJ9" s="117">
        <v>1000</v>
      </c>
      <c r="AK9" s="117">
        <v>1000</v>
      </c>
      <c r="AL9" s="117">
        <v>1000</v>
      </c>
      <c r="AM9" s="117">
        <v>1000</v>
      </c>
      <c r="AN9" s="117">
        <v>1000</v>
      </c>
      <c r="AO9" s="117">
        <v>1000</v>
      </c>
      <c r="AP9" s="117">
        <v>1000</v>
      </c>
      <c r="AQ9" s="117">
        <v>1000</v>
      </c>
      <c r="AR9" s="117">
        <v>1000</v>
      </c>
      <c r="AS9" s="117">
        <v>1000</v>
      </c>
      <c r="AT9" s="117">
        <v>1000</v>
      </c>
      <c r="AU9" s="117">
        <v>1000</v>
      </c>
      <c r="AV9" s="117">
        <v>1000</v>
      </c>
      <c r="AW9" s="117">
        <v>1000</v>
      </c>
      <c r="AX9" s="117">
        <v>1000</v>
      </c>
      <c r="AY9" s="117">
        <v>1000</v>
      </c>
      <c r="AZ9" s="117">
        <v>1000</v>
      </c>
      <c r="BA9" s="117">
        <v>-1000</v>
      </c>
      <c r="BB9" s="117">
        <v>-1000</v>
      </c>
      <c r="BC9" s="117">
        <v>-1000</v>
      </c>
      <c r="BD9" s="117">
        <v>-1000</v>
      </c>
      <c r="BE9" s="117">
        <v>-1000</v>
      </c>
      <c r="BF9" s="117">
        <v>-1000</v>
      </c>
      <c r="BG9" s="117">
        <v>-1000</v>
      </c>
      <c r="BH9" s="117">
        <v>-1000</v>
      </c>
      <c r="BI9" s="117">
        <v>-1000</v>
      </c>
      <c r="BJ9" s="117">
        <v>-1000</v>
      </c>
      <c r="BK9" s="117">
        <v>-1000</v>
      </c>
      <c r="BL9" s="117">
        <v>-1000</v>
      </c>
      <c r="BM9" s="117">
        <v>-1000</v>
      </c>
      <c r="BN9" s="117">
        <v>-1000</v>
      </c>
      <c r="BO9" s="117">
        <v>-1000</v>
      </c>
      <c r="BP9" s="117">
        <v>-1000</v>
      </c>
      <c r="BQ9" s="117">
        <v>-1000</v>
      </c>
      <c r="BR9" s="117">
        <v>1000</v>
      </c>
      <c r="BS9" s="117">
        <v>1000</v>
      </c>
      <c r="BT9" s="117">
        <v>1000</v>
      </c>
      <c r="BU9" s="117">
        <v>1000</v>
      </c>
      <c r="BV9" s="117">
        <v>1000</v>
      </c>
      <c r="BW9" s="117">
        <v>1000</v>
      </c>
      <c r="BX9" s="117">
        <v>1000</v>
      </c>
      <c r="BY9" s="117">
        <v>1000</v>
      </c>
      <c r="BZ9" s="117">
        <v>1000</v>
      </c>
      <c r="CA9" s="117">
        <v>1000</v>
      </c>
    </row>
    <row r="10" spans="1:79" s="118" customFormat="1" x14ac:dyDescent="0.25"/>
    <row r="11" spans="1:79" s="118" customFormat="1" x14ac:dyDescent="0.25"/>
    <row r="12" spans="1:79" s="118" customFormat="1" x14ac:dyDescent="0.25"/>
    <row r="13" spans="1:79" s="118" customFormat="1" x14ac:dyDescent="0.25"/>
    <row r="14" spans="1:79" s="118" customFormat="1" x14ac:dyDescent="0.25"/>
    <row r="15" spans="1:79" s="118" customFormat="1" x14ac:dyDescent="0.25"/>
    <row r="16" spans="1:79" s="118" customFormat="1" x14ac:dyDescent="0.25"/>
    <row r="17" s="118" customFormat="1" x14ac:dyDescent="0.25"/>
    <row r="18" s="118" customFormat="1" x14ac:dyDescent="0.25"/>
    <row r="19" s="118" customFormat="1" x14ac:dyDescent="0.25"/>
    <row r="20" s="118" customFormat="1" x14ac:dyDescent="0.25"/>
    <row r="21" s="118" customFormat="1" x14ac:dyDescent="0.25"/>
    <row r="22" s="118" customFormat="1" x14ac:dyDescent="0.25"/>
    <row r="23" s="118" customFormat="1" x14ac:dyDescent="0.25"/>
    <row r="24" s="118" customFormat="1" x14ac:dyDescent="0.25"/>
    <row r="25" s="118" customFormat="1" x14ac:dyDescent="0.25"/>
    <row r="26" s="118" customFormat="1" x14ac:dyDescent="0.25"/>
    <row r="27" s="118" customFormat="1" x14ac:dyDescent="0.25"/>
    <row r="28" s="118" customFormat="1" x14ac:dyDescent="0.25"/>
    <row r="29" s="118" customFormat="1" x14ac:dyDescent="0.25"/>
    <row r="30" s="118" customFormat="1" x14ac:dyDescent="0.25"/>
    <row r="31" s="118" customFormat="1" x14ac:dyDescent="0.25"/>
    <row r="32" s="118" customFormat="1" x14ac:dyDescent="0.25"/>
    <row r="33" s="118" customFormat="1" x14ac:dyDescent="0.25"/>
    <row r="34" s="118" customFormat="1" x14ac:dyDescent="0.25"/>
    <row r="35" s="118" customFormat="1" x14ac:dyDescent="0.25"/>
    <row r="36" s="118" customFormat="1" x14ac:dyDescent="0.25"/>
    <row r="37" s="118" customFormat="1" x14ac:dyDescent="0.25"/>
    <row r="38" s="118" customFormat="1" x14ac:dyDescent="0.25"/>
    <row r="39" s="118" customFormat="1" x14ac:dyDescent="0.25"/>
    <row r="40" s="118" customFormat="1" x14ac:dyDescent="0.25"/>
    <row r="41" s="118" customFormat="1" x14ac:dyDescent="0.25"/>
    <row r="42" s="118" customFormat="1" x14ac:dyDescent="0.25"/>
    <row r="43" s="118" customFormat="1" x14ac:dyDescent="0.25"/>
    <row r="44" s="118" customFormat="1" x14ac:dyDescent="0.25"/>
    <row r="45" s="118" customFormat="1" x14ac:dyDescent="0.25"/>
    <row r="46" s="118" customFormat="1" x14ac:dyDescent="0.25"/>
    <row r="47" s="118" customFormat="1" x14ac:dyDescent="0.25"/>
    <row r="48" s="118" customFormat="1" x14ac:dyDescent="0.25"/>
    <row r="49" s="118" customFormat="1" x14ac:dyDescent="0.25"/>
    <row r="50" s="118" customFormat="1" x14ac:dyDescent="0.25"/>
    <row r="51" s="118" customFormat="1" x14ac:dyDescent="0.25"/>
    <row r="52" s="118" customFormat="1" x14ac:dyDescent="0.25"/>
    <row r="53" s="118" customFormat="1" x14ac:dyDescent="0.25"/>
    <row r="54" s="118" customFormat="1" x14ac:dyDescent="0.25"/>
    <row r="55" s="118" customFormat="1" x14ac:dyDescent="0.25"/>
    <row r="56" s="118" customFormat="1" x14ac:dyDescent="0.25"/>
    <row r="57" s="118" customFormat="1" x14ac:dyDescent="0.25"/>
    <row r="58" s="118" customFormat="1" x14ac:dyDescent="0.25"/>
    <row r="59" s="118" customFormat="1" x14ac:dyDescent="0.25"/>
    <row r="60" s="118" customFormat="1" x14ac:dyDescent="0.25"/>
    <row r="61" s="118" customFormat="1" x14ac:dyDescent="0.25"/>
    <row r="62" s="118" customFormat="1" x14ac:dyDescent="0.25"/>
    <row r="63" s="118" customFormat="1" x14ac:dyDescent="0.25"/>
    <row r="64" s="118" customFormat="1" x14ac:dyDescent="0.25"/>
    <row r="65" spans="3:48" s="118" customFormat="1" x14ac:dyDescent="0.25"/>
    <row r="66" spans="3:48" x14ac:dyDescent="0.25"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19"/>
      <c r="AH66" s="119"/>
      <c r="AI66" s="119"/>
      <c r="AJ66" s="119"/>
      <c r="AK66" s="119"/>
      <c r="AL66" s="119"/>
      <c r="AM66" s="119"/>
      <c r="AN66" s="119"/>
      <c r="AO66" s="119"/>
      <c r="AP66" s="119"/>
      <c r="AQ66" s="119"/>
      <c r="AR66" s="119"/>
      <c r="AS66" s="119"/>
      <c r="AT66" s="119"/>
      <c r="AU66" s="119"/>
      <c r="AV66" s="119"/>
    </row>
    <row r="70" spans="3:48" x14ac:dyDescent="0.25"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</row>
    <row r="71" spans="3:48" x14ac:dyDescent="0.25"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</row>
  </sheetData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F29C9-158F-429D-B874-56C18969556E}">
  <dimension ref="A1:AV29"/>
  <sheetViews>
    <sheetView topLeftCell="A4" zoomScaleNormal="100" workbookViewId="0">
      <pane xSplit="1" topLeftCell="H1" activePane="topRight" state="frozen"/>
      <selection activeCell="T25" sqref="T25"/>
      <selection pane="topRight" activeCell="T8" sqref="T8"/>
    </sheetView>
  </sheetViews>
  <sheetFormatPr defaultColWidth="9.140625" defaultRowHeight="15" x14ac:dyDescent="0.25"/>
  <cols>
    <col min="1" max="2" width="19" style="117" customWidth="1"/>
    <col min="3" max="13" width="9.140625" style="117"/>
    <col min="14" max="14" width="10.5703125" style="117" customWidth="1"/>
    <col min="15" max="55" width="9.140625" style="117"/>
    <col min="56" max="59" width="9.140625" style="117" customWidth="1"/>
    <col min="60" max="16384" width="9.140625" style="117"/>
  </cols>
  <sheetData>
    <row r="1" spans="1:18" s="118" customFormat="1" x14ac:dyDescent="0.25"/>
    <row r="2" spans="1:18" s="118" customFormat="1" x14ac:dyDescent="0.25">
      <c r="C2" s="118">
        <v>2007</v>
      </c>
      <c r="D2" s="118">
        <v>2008</v>
      </c>
      <c r="E2" s="118">
        <v>2009</v>
      </c>
      <c r="F2" s="118">
        <v>2010</v>
      </c>
      <c r="G2" s="118">
        <v>2011</v>
      </c>
      <c r="H2" s="118">
        <v>2012</v>
      </c>
      <c r="I2" s="118">
        <v>2013</v>
      </c>
      <c r="J2" s="118">
        <v>2014</v>
      </c>
      <c r="K2" s="118">
        <v>2015</v>
      </c>
      <c r="L2" s="118">
        <v>2016</v>
      </c>
      <c r="M2" s="118">
        <v>2017</v>
      </c>
      <c r="N2" s="118">
        <v>2018</v>
      </c>
      <c r="O2" s="118">
        <v>2019</v>
      </c>
      <c r="P2" s="118">
        <v>2020</v>
      </c>
      <c r="Q2" s="118">
        <v>2021</v>
      </c>
    </row>
    <row r="3" spans="1:18" s="118" customFormat="1" x14ac:dyDescent="0.25">
      <c r="A3" s="118" t="s">
        <v>80</v>
      </c>
      <c r="B3" s="118" t="s">
        <v>77</v>
      </c>
      <c r="C3" s="137">
        <v>64.886180733613074</v>
      </c>
      <c r="D3" s="137">
        <v>81.950968423750183</v>
      </c>
      <c r="E3" s="137">
        <v>105.75814581565974</v>
      </c>
      <c r="F3" s="137">
        <v>104.8029562446396</v>
      </c>
      <c r="G3" s="137">
        <v>72.678363955337034</v>
      </c>
      <c r="H3" s="137">
        <v>68.084226306135818</v>
      </c>
      <c r="I3" s="137">
        <v>65.069783930808242</v>
      </c>
      <c r="J3" s="137">
        <v>41.607357090541001</v>
      </c>
      <c r="K3" s="137">
        <v>45.493737375129285</v>
      </c>
      <c r="L3" s="137">
        <v>41.407243220822501</v>
      </c>
      <c r="M3" s="137">
        <v>32.078193864863195</v>
      </c>
      <c r="N3" s="137">
        <v>36.151314299737614</v>
      </c>
      <c r="O3" s="137">
        <v>46.845839139677011</v>
      </c>
      <c r="P3" s="137">
        <v>51.373547881249657</v>
      </c>
      <c r="Q3" s="137">
        <v>38.589909183348972</v>
      </c>
    </row>
    <row r="4" spans="1:18" s="118" customFormat="1" x14ac:dyDescent="0.25">
      <c r="A4" s="118" t="s">
        <v>81</v>
      </c>
      <c r="B4" s="118" t="s">
        <v>145</v>
      </c>
      <c r="C4" s="137">
        <v>53.114726772667083</v>
      </c>
      <c r="D4" s="137">
        <v>81.695617494571721</v>
      </c>
      <c r="E4" s="137">
        <v>72.460947998752928</v>
      </c>
      <c r="F4" s="137">
        <v>72.753423290169778</v>
      </c>
      <c r="G4" s="137">
        <v>85.224687959936546</v>
      </c>
      <c r="H4" s="137">
        <v>72.352390713426303</v>
      </c>
      <c r="I4" s="137">
        <v>69.805797968264329</v>
      </c>
      <c r="J4" s="137">
        <v>76.43879500115635</v>
      </c>
      <c r="K4" s="137">
        <v>77.94994890320126</v>
      </c>
      <c r="L4" s="137">
        <v>76.354244647402311</v>
      </c>
      <c r="M4" s="137">
        <v>59.547885650886677</v>
      </c>
      <c r="N4" s="137">
        <v>72.614257973626437</v>
      </c>
      <c r="O4" s="137">
        <v>73.675204871125771</v>
      </c>
      <c r="P4" s="137">
        <v>70.072663990107927</v>
      </c>
      <c r="Q4" s="137">
        <v>51.93650447305258</v>
      </c>
    </row>
    <row r="5" spans="1:18" s="118" customFormat="1" x14ac:dyDescent="0.25">
      <c r="A5" s="118" t="s">
        <v>82</v>
      </c>
      <c r="B5" s="118" t="s">
        <v>78</v>
      </c>
      <c r="C5" s="137">
        <v>46.663939713355262</v>
      </c>
      <c r="D5" s="137">
        <v>109.66228004923111</v>
      </c>
      <c r="E5" s="137">
        <v>60.19990660647975</v>
      </c>
      <c r="F5" s="137">
        <v>56.151186155547592</v>
      </c>
      <c r="G5" s="137">
        <v>57.853260869565219</v>
      </c>
      <c r="H5" s="137">
        <v>62.31046931407942</v>
      </c>
      <c r="I5" s="137">
        <v>70.999757927862504</v>
      </c>
      <c r="J5" s="137">
        <v>51.318491338249302</v>
      </c>
      <c r="K5" s="137">
        <v>51.30717369161372</v>
      </c>
      <c r="L5" s="137">
        <v>48.650896926267258</v>
      </c>
      <c r="M5" s="137">
        <v>46.021122582176332</v>
      </c>
      <c r="N5" s="137">
        <v>53.246731222548206</v>
      </c>
      <c r="O5" s="137">
        <v>45.90134500731385</v>
      </c>
      <c r="P5" s="137">
        <v>42.404791973213143</v>
      </c>
      <c r="Q5" s="137">
        <v>38.812563373726299</v>
      </c>
    </row>
    <row r="6" spans="1:18" s="118" customFormat="1" x14ac:dyDescent="0.25">
      <c r="A6" s="118" t="s">
        <v>83</v>
      </c>
      <c r="B6" s="118" t="s">
        <v>79</v>
      </c>
      <c r="C6" s="137">
        <v>80.367746192019737</v>
      </c>
      <c r="D6" s="137">
        <v>92.487287034631237</v>
      </c>
      <c r="E6" s="137">
        <v>97.703353549768096</v>
      </c>
      <c r="F6" s="137">
        <v>66.491555103654747</v>
      </c>
      <c r="G6" s="137">
        <v>59.319365386944412</v>
      </c>
      <c r="H6" s="137">
        <v>82.844306203559697</v>
      </c>
      <c r="I6" s="137">
        <v>109.2585692995529</v>
      </c>
      <c r="J6" s="137">
        <v>111.18520192887283</v>
      </c>
      <c r="K6" s="137">
        <v>80.867360699066836</v>
      </c>
      <c r="L6" s="137">
        <v>77.603336521092345</v>
      </c>
      <c r="M6" s="137">
        <v>81.992525302125102</v>
      </c>
      <c r="N6" s="137">
        <v>106.4271036123729</v>
      </c>
      <c r="O6" s="137">
        <v>54.563917930254568</v>
      </c>
      <c r="P6" s="137">
        <v>61.259374999999991</v>
      </c>
      <c r="Q6" s="137">
        <v>66.809374999999989</v>
      </c>
    </row>
    <row r="7" spans="1:18" s="118" customFormat="1" x14ac:dyDescent="0.25">
      <c r="A7" s="118" t="s">
        <v>143</v>
      </c>
      <c r="B7" s="118" t="s">
        <v>144</v>
      </c>
      <c r="C7" s="137"/>
      <c r="D7" s="137"/>
      <c r="E7" s="137"/>
      <c r="F7" s="137"/>
      <c r="G7" s="137"/>
      <c r="H7" s="137"/>
      <c r="I7" s="137"/>
      <c r="J7" s="137"/>
      <c r="K7" s="137">
        <v>82.432339607088892</v>
      </c>
      <c r="L7" s="137">
        <v>73.401081484243889</v>
      </c>
      <c r="M7" s="137">
        <v>66.969157320400129</v>
      </c>
      <c r="N7" s="137">
        <v>57.981354797629351</v>
      </c>
      <c r="O7" s="137">
        <v>56.14482889014937</v>
      </c>
      <c r="P7" s="137">
        <v>51.918219891940289</v>
      </c>
      <c r="Q7" s="137">
        <v>45.162168415608463</v>
      </c>
    </row>
    <row r="12" spans="1:18" x14ac:dyDescent="0.25">
      <c r="O12" s="119"/>
      <c r="P12" s="119"/>
      <c r="Q12" s="119"/>
      <c r="R12" s="119"/>
    </row>
    <row r="13" spans="1:18" x14ac:dyDescent="0.25">
      <c r="O13" s="119"/>
      <c r="P13" s="119"/>
      <c r="Q13" s="119"/>
      <c r="R13" s="119"/>
    </row>
    <row r="14" spans="1:18" x14ac:dyDescent="0.25">
      <c r="K14" s="119"/>
      <c r="L14" s="119"/>
      <c r="M14" s="119"/>
      <c r="O14" s="119"/>
      <c r="P14" s="119"/>
      <c r="Q14" s="119"/>
      <c r="R14" s="119"/>
    </row>
    <row r="22" spans="3:48" x14ac:dyDescent="0.25"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</row>
    <row r="23" spans="3:48" x14ac:dyDescent="0.25"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</row>
    <row r="24" spans="3:48" x14ac:dyDescent="0.25"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</row>
    <row r="28" spans="3:48" x14ac:dyDescent="0.25"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</row>
    <row r="29" spans="3:48" x14ac:dyDescent="0.25"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</row>
  </sheetData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B7A77-F5B2-4CE0-9A0D-218190CC79AE}">
  <dimension ref="A1:CB23"/>
  <sheetViews>
    <sheetView zoomScaleNormal="100" workbookViewId="0">
      <selection activeCell="T25" sqref="T25"/>
    </sheetView>
  </sheetViews>
  <sheetFormatPr defaultColWidth="9.140625" defaultRowHeight="14.25" x14ac:dyDescent="0.2"/>
  <cols>
    <col min="1" max="13" width="9.140625" style="140"/>
    <col min="14" max="14" width="10.28515625" style="140" customWidth="1"/>
    <col min="15" max="15" width="7.140625" style="140" bestFit="1" customWidth="1"/>
    <col min="16" max="18" width="7.85546875" style="140" bestFit="1" customWidth="1"/>
    <col min="19" max="19" width="12.42578125" style="140" bestFit="1" customWidth="1"/>
    <col min="20" max="28" width="9.140625" style="140"/>
    <col min="29" max="31" width="10.28515625" style="140" customWidth="1"/>
    <col min="32" max="32" width="10.42578125" style="140" customWidth="1"/>
    <col min="33" max="33" width="7.140625" style="140" bestFit="1" customWidth="1"/>
    <col min="34" max="34" width="7.85546875" style="140" bestFit="1" customWidth="1"/>
    <col min="35" max="44" width="9.140625" style="140"/>
    <col min="45" max="46" width="10.28515625" style="140" customWidth="1"/>
    <col min="47" max="49" width="7.85546875" style="140" bestFit="1" customWidth="1"/>
    <col min="50" max="50" width="7.140625" style="140" bestFit="1" customWidth="1"/>
    <col min="51" max="51" width="9.85546875" style="140" bestFit="1" customWidth="1"/>
    <col min="52" max="60" width="9.140625" style="140"/>
    <col min="61" max="61" width="10.28515625" style="140" customWidth="1"/>
    <col min="62" max="65" width="7.140625" style="140" customWidth="1"/>
    <col min="66" max="66" width="7.85546875" style="140" bestFit="1" customWidth="1"/>
    <col min="67" max="67" width="13.28515625" style="140" bestFit="1" customWidth="1"/>
    <col min="68" max="16384" width="9.140625" style="140"/>
  </cols>
  <sheetData>
    <row r="1" spans="1:80" x14ac:dyDescent="0.2">
      <c r="C1" s="140" t="s">
        <v>77</v>
      </c>
      <c r="S1" s="140" t="s">
        <v>145</v>
      </c>
      <c r="AI1" s="140" t="s">
        <v>78</v>
      </c>
      <c r="AY1" s="140" t="s">
        <v>79</v>
      </c>
      <c r="BO1" s="140" t="s">
        <v>144</v>
      </c>
    </row>
    <row r="2" spans="1:80" x14ac:dyDescent="0.2">
      <c r="D2" s="140">
        <v>2009</v>
      </c>
      <c r="F2" s="140">
        <v>2011</v>
      </c>
      <c r="H2" s="140">
        <v>2013</v>
      </c>
      <c r="J2" s="140">
        <v>2015</v>
      </c>
      <c r="L2" s="140">
        <v>2017</v>
      </c>
      <c r="N2" s="140">
        <v>2019</v>
      </c>
      <c r="P2" s="140">
        <v>2021</v>
      </c>
      <c r="T2" s="140">
        <v>2009</v>
      </c>
      <c r="V2" s="140">
        <v>2011</v>
      </c>
      <c r="X2" s="140">
        <v>2013</v>
      </c>
      <c r="Z2" s="140">
        <v>2015</v>
      </c>
      <c r="AB2" s="140">
        <v>2017</v>
      </c>
      <c r="AD2" s="140">
        <v>2019</v>
      </c>
      <c r="AF2" s="140">
        <v>2021</v>
      </c>
      <c r="AJ2" s="140">
        <v>2009</v>
      </c>
      <c r="AL2" s="140">
        <v>2011</v>
      </c>
      <c r="AN2" s="140">
        <v>2013</v>
      </c>
      <c r="AP2" s="140">
        <v>2015</v>
      </c>
      <c r="AR2" s="140">
        <v>2017</v>
      </c>
      <c r="AT2" s="140">
        <v>2019</v>
      </c>
      <c r="AV2" s="140">
        <v>2021</v>
      </c>
      <c r="AZ2" s="140">
        <v>2009</v>
      </c>
      <c r="BB2" s="140">
        <v>2011</v>
      </c>
      <c r="BD2" s="140">
        <v>2013</v>
      </c>
      <c r="BF2" s="140">
        <v>2015</v>
      </c>
      <c r="BH2" s="140">
        <v>2017</v>
      </c>
      <c r="BJ2" s="140">
        <v>2019</v>
      </c>
      <c r="BL2" s="140">
        <v>2021</v>
      </c>
      <c r="BP2" s="140">
        <v>2009</v>
      </c>
      <c r="BR2" s="140">
        <v>2011</v>
      </c>
      <c r="BT2" s="140">
        <v>2013</v>
      </c>
      <c r="BV2" s="140">
        <v>2015</v>
      </c>
      <c r="BX2" s="140">
        <v>2017</v>
      </c>
      <c r="BZ2" s="140">
        <v>2019</v>
      </c>
      <c r="CB2" s="140">
        <v>2021</v>
      </c>
    </row>
    <row r="3" spans="1:80" x14ac:dyDescent="0.2">
      <c r="C3" s="140" t="s">
        <v>80</v>
      </c>
      <c r="S3" s="140" t="s">
        <v>81</v>
      </c>
      <c r="AI3" s="140" t="s">
        <v>82</v>
      </c>
      <c r="AY3" s="140" t="s">
        <v>83</v>
      </c>
      <c r="BO3" s="140" t="s">
        <v>143</v>
      </c>
    </row>
    <row r="4" spans="1:80" x14ac:dyDescent="0.2">
      <c r="D4" s="140">
        <v>2009</v>
      </c>
      <c r="F4" s="140">
        <v>2011</v>
      </c>
      <c r="H4" s="140">
        <v>2013</v>
      </c>
      <c r="J4" s="140">
        <v>2015</v>
      </c>
      <c r="L4" s="140">
        <v>2017</v>
      </c>
      <c r="N4" s="140">
        <v>2019</v>
      </c>
      <c r="P4" s="140">
        <v>2021</v>
      </c>
      <c r="T4" s="140">
        <v>2009</v>
      </c>
      <c r="V4" s="140">
        <v>2011</v>
      </c>
      <c r="X4" s="140">
        <v>2013</v>
      </c>
      <c r="Z4" s="140">
        <v>2015</v>
      </c>
      <c r="AB4" s="140">
        <v>2017</v>
      </c>
      <c r="AD4" s="140">
        <v>2019</v>
      </c>
      <c r="AF4" s="140">
        <v>2021</v>
      </c>
      <c r="AJ4" s="140">
        <v>2009</v>
      </c>
      <c r="AL4" s="140">
        <v>2011</v>
      </c>
      <c r="AN4" s="140">
        <v>2013</v>
      </c>
      <c r="AP4" s="140">
        <v>2015</v>
      </c>
      <c r="AR4" s="140">
        <v>2017</v>
      </c>
      <c r="AT4" s="140">
        <v>2019</v>
      </c>
      <c r="AV4" s="140">
        <v>2021</v>
      </c>
      <c r="AZ4" s="140">
        <v>2009</v>
      </c>
      <c r="BB4" s="140">
        <v>2011</v>
      </c>
      <c r="BD4" s="140">
        <v>2013</v>
      </c>
      <c r="BF4" s="140">
        <v>2015</v>
      </c>
      <c r="BH4" s="140">
        <v>2017</v>
      </c>
      <c r="BJ4" s="140">
        <v>2019</v>
      </c>
      <c r="BL4" s="140">
        <v>2021</v>
      </c>
      <c r="BP4" s="140">
        <v>2009</v>
      </c>
      <c r="BR4" s="140">
        <v>2011</v>
      </c>
      <c r="BT4" s="140">
        <v>2013</v>
      </c>
      <c r="BV4" s="140">
        <v>2015</v>
      </c>
      <c r="BX4" s="140">
        <v>2017</v>
      </c>
      <c r="BZ4" s="140">
        <v>2019</v>
      </c>
      <c r="CB4" s="140">
        <v>2021</v>
      </c>
    </row>
    <row r="5" spans="1:80" x14ac:dyDescent="0.2">
      <c r="A5" s="140" t="s">
        <v>391</v>
      </c>
      <c r="B5" s="140" t="s">
        <v>104</v>
      </c>
      <c r="C5" s="145">
        <v>-4.2750718559469343</v>
      </c>
      <c r="D5" s="145">
        <v>-2.8684073988344307</v>
      </c>
      <c r="E5" s="145">
        <v>-3.3578172430426454</v>
      </c>
      <c r="F5" s="145">
        <v>-3.6452297005226169</v>
      </c>
      <c r="G5" s="145">
        <v>-3.5606199430948364</v>
      </c>
      <c r="H5" s="145">
        <v>-3.5547065979270687</v>
      </c>
      <c r="I5" s="145">
        <v>-5.2816723778926642</v>
      </c>
      <c r="J5" s="145">
        <v>-6.0951293644643005</v>
      </c>
      <c r="K5" s="145">
        <v>-4.736823896426599</v>
      </c>
      <c r="L5" s="145">
        <v>-5.8186959343532862</v>
      </c>
      <c r="M5" s="145">
        <v>-5.6722457243156379</v>
      </c>
      <c r="N5" s="145">
        <v>-4.5276003129210842</v>
      </c>
      <c r="O5" s="145">
        <v>-4.1757505103195118</v>
      </c>
      <c r="P5" s="145">
        <v>-4.392490131793144</v>
      </c>
      <c r="Q5" s="141"/>
      <c r="R5" s="141"/>
      <c r="S5" s="141">
        <v>-3.9022734775351786</v>
      </c>
      <c r="T5" s="141">
        <v>-5.8243892329855971</v>
      </c>
      <c r="U5" s="141">
        <v>-6.4559576699206183</v>
      </c>
      <c r="V5" s="141">
        <v>-5.8214115792646828</v>
      </c>
      <c r="W5" s="141">
        <v>-5.8267702006611826</v>
      </c>
      <c r="X5" s="141">
        <v>-6.3188920209580379</v>
      </c>
      <c r="Y5" s="141">
        <v>-6.6565793083696558</v>
      </c>
      <c r="Z5" s="141">
        <v>-6.4579595678651929</v>
      </c>
      <c r="AA5" s="141">
        <v>-6.5268811447346549</v>
      </c>
      <c r="AB5" s="141">
        <v>-6.4210136458065588</v>
      </c>
      <c r="AC5" s="141">
        <v>-5.824700609800896</v>
      </c>
      <c r="AD5" s="141">
        <v>-5.5594634186340803</v>
      </c>
      <c r="AE5" s="141">
        <v>-5.1980163610363785</v>
      </c>
      <c r="AF5" s="141">
        <v>-4.0157287958018486</v>
      </c>
      <c r="AG5" s="141"/>
      <c r="AH5" s="141"/>
      <c r="AI5" s="141">
        <v>-1.8640560265872217</v>
      </c>
      <c r="AJ5" s="141">
        <v>-3.073738820832411</v>
      </c>
      <c r="AK5" s="141">
        <v>-3.4065461059347433</v>
      </c>
      <c r="AL5" s="141">
        <v>-3.0889274996051177</v>
      </c>
      <c r="AM5" s="141">
        <v>-2.7820810574640351</v>
      </c>
      <c r="AN5" s="141">
        <v>-2.9843947666989457</v>
      </c>
      <c r="AO5" s="141">
        <v>-3.1485608402421907</v>
      </c>
      <c r="AP5" s="141">
        <v>-3.1704725439279962</v>
      </c>
      <c r="AQ5" s="141">
        <v>-3.753314861114168</v>
      </c>
      <c r="AR5" s="141">
        <v>-3.2311383220381558</v>
      </c>
      <c r="AS5" s="141">
        <v>-3.207320872493157</v>
      </c>
      <c r="AT5" s="141">
        <v>-3.1876692630564585</v>
      </c>
      <c r="AU5" s="141">
        <v>-3.0720386471374419</v>
      </c>
      <c r="AV5" s="141">
        <v>-3.9616779952972339</v>
      </c>
      <c r="AW5" s="141"/>
      <c r="AX5" s="141"/>
      <c r="AY5" s="141">
        <v>-3.6625863678381068</v>
      </c>
      <c r="AZ5" s="141">
        <v>-2.9980263825073519</v>
      </c>
      <c r="BA5" s="141">
        <v>-4.7314945811268734</v>
      </c>
      <c r="BB5" s="141">
        <v>-5.436286586892864</v>
      </c>
      <c r="BC5" s="141">
        <v>-3.770814931134884</v>
      </c>
      <c r="BD5" s="141">
        <v>-2.6070740918896265</v>
      </c>
      <c r="BE5" s="141">
        <v>-2.6980249090911479</v>
      </c>
      <c r="BF5" s="141">
        <v>-4.2630879943320714</v>
      </c>
      <c r="BG5" s="141">
        <v>-4.4436599464538977</v>
      </c>
      <c r="BH5" s="141">
        <v>-3.9725068655860944</v>
      </c>
      <c r="BI5" s="141">
        <v>-3.7665213015766521</v>
      </c>
      <c r="BJ5" s="141">
        <v>-4.2570814903028245</v>
      </c>
      <c r="BK5" s="141">
        <v>-3.1494592161321817</v>
      </c>
      <c r="BL5" s="141">
        <v>-2.9859198434966148</v>
      </c>
      <c r="BM5" s="141"/>
      <c r="BN5" s="141"/>
      <c r="BO5" s="141">
        <v>-1.6192034141343306</v>
      </c>
      <c r="BP5" s="141">
        <v>-0.30316123050236438</v>
      </c>
      <c r="BQ5" s="141">
        <v>9.3805565053003734E-2</v>
      </c>
      <c r="BR5" s="141">
        <v>0.29459593936966783</v>
      </c>
      <c r="BS5" s="141">
        <v>-0.25348275051389779</v>
      </c>
      <c r="BT5" s="141">
        <v>-1.3407993853451587</v>
      </c>
      <c r="BU5" s="141">
        <v>-0.62863035022553448</v>
      </c>
      <c r="BV5" s="141">
        <v>-1.8877326103435659</v>
      </c>
      <c r="BW5" s="141">
        <v>-2.5123571562135063</v>
      </c>
      <c r="BX5" s="141">
        <v>-2.8044545346581264</v>
      </c>
      <c r="BY5" s="141">
        <v>-2.9740793136717474</v>
      </c>
      <c r="BZ5" s="141">
        <v>-2.7817845740211724</v>
      </c>
      <c r="CA5" s="141">
        <v>-2.8369306320429239</v>
      </c>
      <c r="CB5" s="141">
        <v>-3.059411877378682</v>
      </c>
    </row>
    <row r="6" spans="1:80" x14ac:dyDescent="0.2">
      <c r="A6" s="140" t="s">
        <v>390</v>
      </c>
      <c r="B6" s="140" t="s">
        <v>389</v>
      </c>
      <c r="C6" s="145">
        <v>-3.115857688415701</v>
      </c>
      <c r="D6" s="145">
        <v>-3.0622460275140377</v>
      </c>
      <c r="E6" s="145">
        <v>-3.069897537058365</v>
      </c>
      <c r="F6" s="145">
        <v>-3.4483991799859068</v>
      </c>
      <c r="G6" s="145">
        <v>-3.6342920917985113</v>
      </c>
      <c r="H6" s="145">
        <v>-2.9667318919201624</v>
      </c>
      <c r="I6" s="145">
        <v>-2.6640248715563484</v>
      </c>
      <c r="J6" s="145">
        <v>-2.2700652515209798</v>
      </c>
      <c r="K6" s="145">
        <v>-1.4270904234953896</v>
      </c>
      <c r="L6" s="145">
        <v>-1.2510700108506947</v>
      </c>
      <c r="M6" s="145">
        <v>-0.91570430457879815</v>
      </c>
      <c r="N6" s="145">
        <v>-0.70637627606020614</v>
      </c>
      <c r="O6" s="145">
        <v>-0.75216835548237138</v>
      </c>
      <c r="P6" s="145">
        <v>-0.72028218951964318</v>
      </c>
      <c r="Q6" s="141"/>
      <c r="R6" s="141"/>
      <c r="S6" s="141">
        <v>0.60383365882102469</v>
      </c>
      <c r="T6" s="141">
        <v>0.25356566267677838</v>
      </c>
      <c r="U6" s="141">
        <v>-0.25196174284831319</v>
      </c>
      <c r="V6" s="141">
        <v>-0.17517926516717086</v>
      </c>
      <c r="W6" s="141">
        <v>-0.61560698085646237</v>
      </c>
      <c r="X6" s="141">
        <v>-0.63965283156122243</v>
      </c>
      <c r="Y6" s="141">
        <v>-0.43080370013426705</v>
      </c>
      <c r="Z6" s="141">
        <v>-0.22529137487894957</v>
      </c>
      <c r="AA6" s="141">
        <v>4.5649619445615741E-3</v>
      </c>
      <c r="AB6" s="141">
        <v>0.22726699080887336</v>
      </c>
      <c r="AC6" s="141">
        <v>3.6213593843688052E-2</v>
      </c>
      <c r="AD6" s="141">
        <v>-0.19812644190174744</v>
      </c>
      <c r="AE6" s="141">
        <v>0.10046087818006377</v>
      </c>
      <c r="AF6" s="141">
        <v>8.9532241261057077E-2</v>
      </c>
      <c r="AG6" s="141"/>
      <c r="AH6" s="141"/>
      <c r="AI6" s="141">
        <v>-1.2464740923477047</v>
      </c>
      <c r="AJ6" s="141">
        <v>-1.346925283386418</v>
      </c>
      <c r="AK6" s="141">
        <v>-1.2868904215981125</v>
      </c>
      <c r="AL6" s="141">
        <v>-1.6340757121044593</v>
      </c>
      <c r="AM6" s="141">
        <v>-1.9439511067233408</v>
      </c>
      <c r="AN6" s="141">
        <v>-1.6524657624683696</v>
      </c>
      <c r="AO6" s="141">
        <v>-1.7358579330695472</v>
      </c>
      <c r="AP6" s="141">
        <v>-1.4629733651314458</v>
      </c>
      <c r="AQ6" s="141">
        <v>-1.2882476320079204</v>
      </c>
      <c r="AR6" s="141">
        <v>-1.1273855617117206</v>
      </c>
      <c r="AS6" s="141">
        <v>-1.011705915708649</v>
      </c>
      <c r="AT6" s="141">
        <v>-0.80449790189241055</v>
      </c>
      <c r="AU6" s="141">
        <v>-0.54178478595682877</v>
      </c>
      <c r="AV6" s="141">
        <v>-0.52842568770027931</v>
      </c>
      <c r="AW6" s="141"/>
      <c r="AX6" s="141"/>
      <c r="AY6" s="141">
        <v>-1.0316484134944879</v>
      </c>
      <c r="AZ6" s="141">
        <v>-5.9598567762167876E-2</v>
      </c>
      <c r="BA6" s="141">
        <v>9.1835408755169379E-2</v>
      </c>
      <c r="BB6" s="141">
        <v>-0.22706573154199061</v>
      </c>
      <c r="BC6" s="141">
        <v>-0.28448435676819206</v>
      </c>
      <c r="BD6" s="141">
        <v>-0.58288296663985373</v>
      </c>
      <c r="BE6" s="141">
        <v>-0.81045882193692731</v>
      </c>
      <c r="BF6" s="141">
        <v>-0.64740555852498716</v>
      </c>
      <c r="BG6" s="141">
        <v>-0.53595476354174476</v>
      </c>
      <c r="BH6" s="141">
        <v>-0.53077286545109192</v>
      </c>
      <c r="BI6" s="141">
        <v>-0.21424577882142493</v>
      </c>
      <c r="BJ6" s="141">
        <v>-0.44328428036747169</v>
      </c>
      <c r="BK6" s="141">
        <v>-0.41399098385847866</v>
      </c>
      <c r="BL6" s="141">
        <v>-0.32834822003140363</v>
      </c>
      <c r="BM6" s="141"/>
      <c r="BN6" s="141"/>
      <c r="BO6" s="141">
        <v>-1.6320282473773897</v>
      </c>
      <c r="BP6" s="141">
        <v>-1.5730681657547607</v>
      </c>
      <c r="BQ6" s="141">
        <v>-1.9484778712114146</v>
      </c>
      <c r="BR6" s="141">
        <v>-2.2849388963726169</v>
      </c>
      <c r="BS6" s="141">
        <v>-2.3984411262952938</v>
      </c>
      <c r="BT6" s="141">
        <v>-1.8938634731339048</v>
      </c>
      <c r="BU6" s="141">
        <v>-1.8452828836576016</v>
      </c>
      <c r="BV6" s="141">
        <v>-1.6260401199377088</v>
      </c>
      <c r="BW6" s="141">
        <v>-1.2553553557085184</v>
      </c>
      <c r="BX6" s="141">
        <v>-0.99881399159728756</v>
      </c>
      <c r="BY6" s="141">
        <v>-1.0117512783812375</v>
      </c>
      <c r="BZ6" s="141">
        <v>-0.93528258555985055</v>
      </c>
      <c r="CA6" s="141">
        <v>-0.87675731838092508</v>
      </c>
      <c r="CB6" s="141">
        <v>-0.92748819507482705</v>
      </c>
    </row>
    <row r="7" spans="1:80" x14ac:dyDescent="0.2">
      <c r="A7" s="140" t="s">
        <v>388</v>
      </c>
      <c r="B7" s="140" t="s">
        <v>102</v>
      </c>
      <c r="C7" s="145">
        <v>0.15804701855696004</v>
      </c>
      <c r="D7" s="145">
        <v>0.47869051479923991</v>
      </c>
      <c r="E7" s="145">
        <v>0.71894463817885301</v>
      </c>
      <c r="F7" s="145">
        <v>0.9915410271496804</v>
      </c>
      <c r="G7" s="145">
        <v>1.6839840929899061</v>
      </c>
      <c r="H7" s="145">
        <v>2.2400805356492799</v>
      </c>
      <c r="I7" s="145">
        <v>2.1937847291348795</v>
      </c>
      <c r="J7" s="145">
        <v>2.4444070021617819</v>
      </c>
      <c r="K7" s="145">
        <v>2.4278660120628266</v>
      </c>
      <c r="L7" s="145">
        <v>2.0681261087797957</v>
      </c>
      <c r="M7" s="145">
        <v>1.7914689094661567</v>
      </c>
      <c r="N7" s="145">
        <v>1.818621726083465</v>
      </c>
      <c r="O7" s="145">
        <v>1.4074009676329595</v>
      </c>
      <c r="P7" s="145">
        <v>1.0159534049356722</v>
      </c>
      <c r="Q7" s="141"/>
      <c r="R7" s="141"/>
      <c r="S7" s="141">
        <v>-0.61463182868549249</v>
      </c>
      <c r="T7" s="141">
        <v>-0.41113335762251274</v>
      </c>
      <c r="U7" s="141">
        <v>-0.12829215657468807</v>
      </c>
      <c r="V7" s="141">
        <v>-5.5689331013751626E-2</v>
      </c>
      <c r="W7" s="141">
        <v>3.6288152533251329E-2</v>
      </c>
      <c r="X7" s="141">
        <v>0.31041975649294656</v>
      </c>
      <c r="Y7" s="141">
        <v>0.51171800004181944</v>
      </c>
      <c r="Z7" s="141">
        <v>0.63588785443582196</v>
      </c>
      <c r="AA7" s="141">
        <v>0.73011212335541609</v>
      </c>
      <c r="AB7" s="141">
        <v>0.72769736608271962</v>
      </c>
      <c r="AC7" s="141">
        <v>0.56344370421457024</v>
      </c>
      <c r="AD7" s="141">
        <v>0.2806126406442877</v>
      </c>
      <c r="AE7" s="141">
        <v>0.42149084313923568</v>
      </c>
      <c r="AF7" s="141">
        <v>0.21226654667471462</v>
      </c>
      <c r="AG7" s="141"/>
      <c r="AH7" s="141"/>
      <c r="AI7" s="141">
        <v>0.79581357800571251</v>
      </c>
      <c r="AJ7" s="141">
        <v>0.75163874910658135</v>
      </c>
      <c r="AK7" s="141">
        <v>0.58389098124773431</v>
      </c>
      <c r="AL7" s="141">
        <v>0.48144053072184484</v>
      </c>
      <c r="AM7" s="141">
        <v>0.44013744145463168</v>
      </c>
      <c r="AN7" s="141">
        <v>0.45137693160038717</v>
      </c>
      <c r="AO7" s="141">
        <v>0.33271568079442931</v>
      </c>
      <c r="AP7" s="141">
        <v>0.20199049494756613</v>
      </c>
      <c r="AQ7" s="141">
        <v>-2.0510812897836014E-2</v>
      </c>
      <c r="AR7" s="141">
        <v>-0.42571389818208899</v>
      </c>
      <c r="AS7" s="141">
        <v>-0.50710837548356169</v>
      </c>
      <c r="AT7" s="141">
        <v>-0.64747013633248429</v>
      </c>
      <c r="AU7" s="141">
        <v>-0.61117472435877473</v>
      </c>
      <c r="AV7" s="141">
        <v>-0.6802227215385348</v>
      </c>
      <c r="AW7" s="141"/>
      <c r="AX7" s="141"/>
      <c r="AY7" s="141">
        <v>1.9533087940500558</v>
      </c>
      <c r="AZ7" s="141">
        <v>1.7157210724621854</v>
      </c>
      <c r="BA7" s="141">
        <v>1.675813706982265</v>
      </c>
      <c r="BB7" s="141">
        <v>1.6925700678958715</v>
      </c>
      <c r="BC7" s="141">
        <v>1.8811136192626032</v>
      </c>
      <c r="BD7" s="141">
        <v>1.9240796957043707</v>
      </c>
      <c r="BE7" s="141">
        <v>1.9081988153922782</v>
      </c>
      <c r="BF7" s="141">
        <v>1.8626053191902172</v>
      </c>
      <c r="BG7" s="141">
        <v>1.8885554772429063</v>
      </c>
      <c r="BH7" s="141">
        <v>1.782979978186443</v>
      </c>
      <c r="BI7" s="141">
        <v>1.5871631443587164</v>
      </c>
      <c r="BJ7" s="141">
        <v>1.7689903028240899</v>
      </c>
      <c r="BK7" s="141">
        <v>1.7747745693114523</v>
      </c>
      <c r="BL7" s="141">
        <v>1.4215037710108367</v>
      </c>
      <c r="BM7" s="141"/>
      <c r="BN7" s="141"/>
      <c r="BO7" s="141">
        <v>0.71027746663155755</v>
      </c>
      <c r="BP7" s="141">
        <v>0.35579117014963996</v>
      </c>
      <c r="BQ7" s="141">
        <v>0.33250366814029869</v>
      </c>
      <c r="BR7" s="141">
        <v>0.30877962646084389</v>
      </c>
      <c r="BS7" s="141">
        <v>0.36176298609311042</v>
      </c>
      <c r="BT7" s="141">
        <v>1.0430759466185633</v>
      </c>
      <c r="BU7" s="141">
        <v>1.1978745738464824</v>
      </c>
      <c r="BV7" s="141">
        <v>1.6545759033105258</v>
      </c>
      <c r="BW7" s="141">
        <v>1.6723763020144253</v>
      </c>
      <c r="BX7" s="141">
        <v>1.5294555598337776</v>
      </c>
      <c r="BY7" s="141">
        <v>1.3894587155110911</v>
      </c>
      <c r="BZ7" s="141">
        <v>1.5654063742788327</v>
      </c>
      <c r="CA7" s="141">
        <v>1.4185566972626291</v>
      </c>
      <c r="CB7" s="141">
        <v>1.5410111844899523</v>
      </c>
    </row>
    <row r="8" spans="1:80" x14ac:dyDescent="0.2">
      <c r="A8" s="140" t="s">
        <v>387</v>
      </c>
      <c r="B8" s="140" t="s">
        <v>386</v>
      </c>
      <c r="C8" s="145">
        <v>0.65572215245357524</v>
      </c>
      <c r="D8" s="145">
        <v>1.1006798524048889</v>
      </c>
      <c r="E8" s="145">
        <v>1.0040334668609059</v>
      </c>
      <c r="F8" s="145">
        <v>1.2614588360367613</v>
      </c>
      <c r="G8" s="145">
        <v>1.2785898361292229</v>
      </c>
      <c r="H8" s="145">
        <v>1.3736655791152719</v>
      </c>
      <c r="I8" s="145">
        <v>1.2399952253843776</v>
      </c>
      <c r="J8" s="145">
        <v>1.1355295090568596</v>
      </c>
      <c r="K8" s="145">
        <v>1.0395187328592155</v>
      </c>
      <c r="L8" s="145">
        <v>0.95640280451614745</v>
      </c>
      <c r="M8" s="145">
        <v>0.88020640279333484</v>
      </c>
      <c r="N8" s="145">
        <v>0.78447131227644662</v>
      </c>
      <c r="O8" s="145">
        <v>0.86612365558689663</v>
      </c>
      <c r="P8" s="145">
        <v>0.73848821319537394</v>
      </c>
      <c r="Q8" s="141"/>
      <c r="R8" s="141"/>
      <c r="S8" s="141">
        <v>0.23052550064943281</v>
      </c>
      <c r="T8" s="141">
        <v>0.47671414198473788</v>
      </c>
      <c r="U8" s="141">
        <v>0.53951094472672378</v>
      </c>
      <c r="V8" s="141">
        <v>0.53879427755804699</v>
      </c>
      <c r="W8" s="141">
        <v>0.59727838856000615</v>
      </c>
      <c r="X8" s="141">
        <v>0.6419731408521806</v>
      </c>
      <c r="Y8" s="141">
        <v>0.57514416621837494</v>
      </c>
      <c r="Z8" s="141">
        <v>0.53102710455760904</v>
      </c>
      <c r="AA8" s="141">
        <v>0.51324825221132964</v>
      </c>
      <c r="AB8" s="141">
        <v>0.4345991843731794</v>
      </c>
      <c r="AC8" s="141">
        <v>0.4208171284610881</v>
      </c>
      <c r="AD8" s="141">
        <v>0.43250957943562773</v>
      </c>
      <c r="AE8" s="141">
        <v>0.46861663331872144</v>
      </c>
      <c r="AF8" s="141">
        <v>0.36904241217403422</v>
      </c>
      <c r="AG8" s="141"/>
      <c r="AH8" s="141"/>
      <c r="AI8" s="141">
        <v>0.43762916944982871</v>
      </c>
      <c r="AJ8" s="141">
        <v>0.83787376127852398</v>
      </c>
      <c r="AK8" s="141">
        <v>0.86366057236667171</v>
      </c>
      <c r="AL8" s="141">
        <v>1.0246406570841888</v>
      </c>
      <c r="AM8" s="141">
        <v>1.144151134046661</v>
      </c>
      <c r="AN8" s="141">
        <v>1.1454441594379148</v>
      </c>
      <c r="AO8" s="141">
        <v>1.11551569585674</v>
      </c>
      <c r="AP8" s="141">
        <v>1.0089767874706888</v>
      </c>
      <c r="AQ8" s="141">
        <v>0.91256727476387978</v>
      </c>
      <c r="AR8" s="141">
        <v>0.7188508313390809</v>
      </c>
      <c r="AS8" s="141">
        <v>0.69082116967561813</v>
      </c>
      <c r="AT8" s="141">
        <v>0.68170927318389674</v>
      </c>
      <c r="AU8" s="141">
        <v>0.72091074246664233</v>
      </c>
      <c r="AV8" s="141">
        <v>0.62524221541842817</v>
      </c>
      <c r="AW8" s="141"/>
      <c r="AX8" s="141"/>
      <c r="AY8" s="141">
        <v>-0.20666252131301804</v>
      </c>
      <c r="AZ8" s="141">
        <v>0.46649140735309025</v>
      </c>
      <c r="BA8" s="141">
        <v>0.20995122065172481</v>
      </c>
      <c r="BB8" s="141">
        <v>0.60536871249672963</v>
      </c>
      <c r="BC8" s="141">
        <v>0.52507606242025706</v>
      </c>
      <c r="BD8" s="141">
        <v>0.59541373776733997</v>
      </c>
      <c r="BE8" s="141">
        <v>0.61438219434978658</v>
      </c>
      <c r="BF8" s="141">
        <v>1.3376209973700712</v>
      </c>
      <c r="BG8" s="141">
        <v>1.2960674843823867E-2</v>
      </c>
      <c r="BH8" s="141">
        <v>0.57293153124774265</v>
      </c>
      <c r="BI8" s="141">
        <v>0.60069327966006936</v>
      </c>
      <c r="BJ8" s="141">
        <v>0.5942710105478054</v>
      </c>
      <c r="BK8" s="141">
        <v>0.61968325128449064</v>
      </c>
      <c r="BL8" s="141">
        <v>0.16546114443100207</v>
      </c>
      <c r="BM8" s="141"/>
      <c r="BN8" s="141"/>
      <c r="BO8" s="141">
        <v>0.31284407049292384</v>
      </c>
      <c r="BP8" s="141">
        <v>0.24749648401655089</v>
      </c>
      <c r="BQ8" s="141">
        <v>0.34318331615822772</v>
      </c>
      <c r="BR8" s="141">
        <v>0.40131491122680546</v>
      </c>
      <c r="BS8" s="141">
        <v>0.54215469380127679</v>
      </c>
      <c r="BT8" s="141">
        <v>0.72677089074844248</v>
      </c>
      <c r="BU8" s="141">
        <v>0.8124951064504613</v>
      </c>
      <c r="BV8" s="141">
        <v>0.80780619145325205</v>
      </c>
      <c r="BW8" s="141">
        <v>0.76853691035225691</v>
      </c>
      <c r="BX8" s="141">
        <v>0.84021798695976568</v>
      </c>
      <c r="BY8" s="141">
        <v>0.75331215289816134</v>
      </c>
      <c r="BZ8" s="141">
        <v>0.72073040945499356</v>
      </c>
      <c r="CA8" s="141">
        <v>0.77591811875266437</v>
      </c>
      <c r="CB8" s="141">
        <v>0.70192459838270449</v>
      </c>
    </row>
    <row r="9" spans="1:80" x14ac:dyDescent="0.2">
      <c r="A9" s="140" t="s">
        <v>385</v>
      </c>
      <c r="B9" s="140" t="s">
        <v>384</v>
      </c>
      <c r="C9" s="145">
        <v>-6.5771603733521005</v>
      </c>
      <c r="D9" s="145">
        <v>-4.3512830591443361</v>
      </c>
      <c r="E9" s="145">
        <v>-4.7047366750612554</v>
      </c>
      <c r="F9" s="145">
        <v>-4.8406290173220725</v>
      </c>
      <c r="G9" s="145">
        <v>-4.2323381057742182</v>
      </c>
      <c r="H9" s="145">
        <v>-2.9076923750826751</v>
      </c>
      <c r="I9" s="145">
        <v>-4.5119172949297592</v>
      </c>
      <c r="J9" s="145">
        <v>-4.7852581047666263</v>
      </c>
      <c r="K9" s="145">
        <v>-2.6965295749999427</v>
      </c>
      <c r="L9" s="145">
        <v>-4.0452370319080444</v>
      </c>
      <c r="M9" s="145">
        <v>-3.9162747166349448</v>
      </c>
      <c r="N9" s="145">
        <v>-2.6308835506213768</v>
      </c>
      <c r="O9" s="145">
        <v>-2.6543942425820433</v>
      </c>
      <c r="P9" s="145">
        <v>-3.3583307031817498</v>
      </c>
      <c r="Q9" s="141"/>
      <c r="R9" s="141"/>
      <c r="S9" s="141">
        <v>-3.6825461467502136</v>
      </c>
      <c r="T9" s="141">
        <v>-5.5052427859465931</v>
      </c>
      <c r="U9" s="141">
        <v>-6.2967006246168964</v>
      </c>
      <c r="V9" s="141">
        <v>-5.5134858978875583</v>
      </c>
      <c r="W9" s="141">
        <v>-5.8088106404243867</v>
      </c>
      <c r="X9" s="141">
        <v>-6.0061519551741327</v>
      </c>
      <c r="Y9" s="141">
        <v>-6.0005208422437288</v>
      </c>
      <c r="Z9" s="141">
        <v>-5.5163359837507118</v>
      </c>
      <c r="AA9" s="141">
        <v>-5.2789558072233476</v>
      </c>
      <c r="AB9" s="141">
        <v>-5.0314501045417863</v>
      </c>
      <c r="AC9" s="141">
        <v>-4.8042261832815489</v>
      </c>
      <c r="AD9" s="141">
        <v>-5.0444676404559123</v>
      </c>
      <c r="AE9" s="141">
        <v>-4.2074480063983577</v>
      </c>
      <c r="AF9" s="141">
        <v>-3.3448875956920427</v>
      </c>
      <c r="AG9" s="141"/>
      <c r="AH9" s="141"/>
      <c r="AI9" s="141">
        <v>-1.8770873714793852</v>
      </c>
      <c r="AJ9" s="141">
        <v>-2.8311515938337237</v>
      </c>
      <c r="AK9" s="141">
        <v>-3.2458849739184497</v>
      </c>
      <c r="AL9" s="141">
        <v>-3.2169220239035434</v>
      </c>
      <c r="AM9" s="141">
        <v>-3.1417435886860834</v>
      </c>
      <c r="AN9" s="141">
        <v>-3.0400394381290132</v>
      </c>
      <c r="AO9" s="141">
        <v>-3.4361873966605687</v>
      </c>
      <c r="AP9" s="141">
        <v>-3.4224786266411873</v>
      </c>
      <c r="AQ9" s="141">
        <v>-4.1495060312560446</v>
      </c>
      <c r="AR9" s="141">
        <v>-4.0653869505928846</v>
      </c>
      <c r="AS9" s="141">
        <v>-4.0353139940097495</v>
      </c>
      <c r="AT9" s="141">
        <v>-3.9579280280974563</v>
      </c>
      <c r="AU9" s="141">
        <v>-3.5040874149864032</v>
      </c>
      <c r="AV9" s="141">
        <v>-4.5450841891176204</v>
      </c>
      <c r="AW9" s="141"/>
      <c r="AX9" s="141"/>
      <c r="AY9" s="141">
        <v>-2.9475885085955569</v>
      </c>
      <c r="AZ9" s="141">
        <v>-0.87541247045424408</v>
      </c>
      <c r="BA9" s="141">
        <v>-2.7538942447377144</v>
      </c>
      <c r="BB9" s="141">
        <v>-3.3654135380422536</v>
      </c>
      <c r="BC9" s="141">
        <v>-1.6491096062202157</v>
      </c>
      <c r="BD9" s="141">
        <v>-0.67046362505776957</v>
      </c>
      <c r="BE9" s="141">
        <v>-0.98590272128601042</v>
      </c>
      <c r="BF9" s="141">
        <v>-1.7102672362967701</v>
      </c>
      <c r="BG9" s="141">
        <v>-3.0780985579089122</v>
      </c>
      <c r="BH9" s="141">
        <v>-2.1473682216030006</v>
      </c>
      <c r="BI9" s="141">
        <v>-1.7929106563792911</v>
      </c>
      <c r="BJ9" s="141">
        <v>-2.337104457298401</v>
      </c>
      <c r="BK9" s="141">
        <v>-1.1689923793947175</v>
      </c>
      <c r="BL9" s="141">
        <v>-1.7273031480861796</v>
      </c>
      <c r="BM9" s="141"/>
      <c r="BN9" s="141"/>
      <c r="BO9" s="141">
        <v>-2.2281101243872388</v>
      </c>
      <c r="BP9" s="141">
        <v>-1.2729417420909341</v>
      </c>
      <c r="BQ9" s="141">
        <v>-1.1789853218598845</v>
      </c>
      <c r="BR9" s="141">
        <v>-1.2802484193152996</v>
      </c>
      <c r="BS9" s="141">
        <v>-1.7480061969148044</v>
      </c>
      <c r="BT9" s="141">
        <v>-1.4648160211120578</v>
      </c>
      <c r="BU9" s="141">
        <v>-0.4635435535861922</v>
      </c>
      <c r="BV9" s="141">
        <v>-1.0513906355174967</v>
      </c>
      <c r="BW9" s="141">
        <v>-1.3267992995553424</v>
      </c>
      <c r="BX9" s="141">
        <v>-1.4335949794618708</v>
      </c>
      <c r="BY9" s="141">
        <v>-1.8430597236437325</v>
      </c>
      <c r="BZ9" s="141">
        <v>-1.4309303758471967</v>
      </c>
      <c r="CA9" s="141">
        <v>-1.5192131344085555</v>
      </c>
      <c r="CB9" s="141">
        <v>-1.7439642895808523</v>
      </c>
    </row>
    <row r="10" spans="1:80" x14ac:dyDescent="0.2">
      <c r="C10" s="140">
        <v>-10000</v>
      </c>
      <c r="D10" s="140">
        <v>-10000</v>
      </c>
      <c r="E10" s="140">
        <v>-10000</v>
      </c>
      <c r="F10" s="140">
        <v>-10000</v>
      </c>
      <c r="G10" s="140">
        <v>-10000</v>
      </c>
      <c r="H10" s="140">
        <v>-10000</v>
      </c>
      <c r="I10" s="140">
        <v>-10000</v>
      </c>
      <c r="J10" s="140">
        <v>-10000</v>
      </c>
      <c r="K10" s="140">
        <v>-10000</v>
      </c>
      <c r="L10" s="140">
        <v>-10000</v>
      </c>
      <c r="M10" s="140">
        <v>-10000</v>
      </c>
      <c r="N10" s="140">
        <v>-10000</v>
      </c>
      <c r="O10" s="140">
        <v>-10000</v>
      </c>
      <c r="P10" s="140">
        <v>-10000</v>
      </c>
      <c r="Q10" s="140">
        <v>-10000</v>
      </c>
      <c r="R10" s="140">
        <v>10000</v>
      </c>
      <c r="S10" s="140">
        <v>10000</v>
      </c>
      <c r="T10" s="140">
        <v>10000</v>
      </c>
      <c r="U10" s="140">
        <v>10000</v>
      </c>
      <c r="V10" s="140">
        <v>10000</v>
      </c>
      <c r="W10" s="140">
        <v>10000</v>
      </c>
      <c r="X10" s="140">
        <v>10000</v>
      </c>
      <c r="Y10" s="140">
        <v>10000</v>
      </c>
      <c r="Z10" s="140">
        <v>10000</v>
      </c>
      <c r="AA10" s="140">
        <v>10000</v>
      </c>
      <c r="AB10" s="140">
        <v>10000</v>
      </c>
      <c r="AC10" s="140">
        <v>10000</v>
      </c>
      <c r="AD10" s="140">
        <v>10000</v>
      </c>
      <c r="AE10" s="140">
        <v>10000</v>
      </c>
      <c r="AF10" s="140">
        <v>10000</v>
      </c>
      <c r="AG10" s="140">
        <v>10000</v>
      </c>
      <c r="AH10" s="140">
        <v>-10000</v>
      </c>
      <c r="AI10" s="140">
        <v>-10000</v>
      </c>
      <c r="AJ10" s="140">
        <v>-10000</v>
      </c>
      <c r="AK10" s="140">
        <v>-10000</v>
      </c>
      <c r="AL10" s="140">
        <v>-10000</v>
      </c>
      <c r="AM10" s="140">
        <v>-10000</v>
      </c>
      <c r="AN10" s="140">
        <v>-10000</v>
      </c>
      <c r="AO10" s="140">
        <v>-10000</v>
      </c>
      <c r="AP10" s="140">
        <v>-10000</v>
      </c>
      <c r="AQ10" s="140">
        <v>-10000</v>
      </c>
      <c r="AR10" s="140">
        <v>-10000</v>
      </c>
      <c r="AS10" s="140">
        <v>-10000</v>
      </c>
      <c r="AT10" s="140">
        <v>-10000</v>
      </c>
      <c r="AU10" s="140">
        <v>-10000</v>
      </c>
      <c r="AV10" s="140">
        <v>-10000</v>
      </c>
      <c r="AW10" s="140">
        <v>-10000</v>
      </c>
      <c r="AX10" s="140">
        <v>10000</v>
      </c>
      <c r="AY10" s="140">
        <v>10000</v>
      </c>
      <c r="AZ10" s="140">
        <v>10000</v>
      </c>
      <c r="BA10" s="140">
        <v>10000</v>
      </c>
      <c r="BB10" s="140">
        <v>10000</v>
      </c>
      <c r="BC10" s="140">
        <v>10000</v>
      </c>
      <c r="BD10" s="140">
        <v>10000</v>
      </c>
      <c r="BE10" s="140">
        <v>10000</v>
      </c>
      <c r="BF10" s="140">
        <v>10000</v>
      </c>
      <c r="BG10" s="140">
        <v>10000</v>
      </c>
      <c r="BH10" s="140">
        <v>10000</v>
      </c>
      <c r="BI10" s="140">
        <v>10000</v>
      </c>
      <c r="BJ10" s="140">
        <v>10000</v>
      </c>
      <c r="BK10" s="140">
        <v>10000</v>
      </c>
      <c r="BL10" s="140">
        <v>10000</v>
      </c>
      <c r="BM10" s="140">
        <v>10000</v>
      </c>
      <c r="BN10" s="140">
        <v>-10000</v>
      </c>
      <c r="BO10" s="140">
        <v>-10000</v>
      </c>
      <c r="BP10" s="140">
        <v>-10000</v>
      </c>
      <c r="BQ10" s="140">
        <v>-10000</v>
      </c>
      <c r="BR10" s="140">
        <v>-10000</v>
      </c>
      <c r="BS10" s="140">
        <v>-10000</v>
      </c>
      <c r="BT10" s="140">
        <v>-10000</v>
      </c>
      <c r="BU10" s="140">
        <v>-10000</v>
      </c>
      <c r="BV10" s="140">
        <v>-10000</v>
      </c>
      <c r="BW10" s="140">
        <v>-10000</v>
      </c>
      <c r="BX10" s="140">
        <v>-10000</v>
      </c>
      <c r="BY10" s="140">
        <v>-10000</v>
      </c>
      <c r="BZ10" s="140">
        <v>-10000</v>
      </c>
      <c r="CA10" s="140">
        <v>-10000</v>
      </c>
      <c r="CB10" s="140">
        <v>-10000</v>
      </c>
    </row>
    <row r="11" spans="1:80" x14ac:dyDescent="0.2">
      <c r="C11" s="141"/>
      <c r="D11" s="141"/>
      <c r="E11" s="141"/>
      <c r="F11" s="141"/>
      <c r="G11" s="141"/>
      <c r="H11" s="141"/>
      <c r="I11" s="141"/>
      <c r="J11" s="141"/>
      <c r="K11" s="141"/>
    </row>
    <row r="12" spans="1:80" x14ac:dyDescent="0.2">
      <c r="C12" s="141"/>
      <c r="D12" s="141"/>
      <c r="E12" s="141"/>
      <c r="F12" s="141"/>
      <c r="G12" s="141"/>
      <c r="H12" s="141"/>
      <c r="I12" s="141"/>
      <c r="J12" s="141"/>
      <c r="K12" s="141"/>
    </row>
    <row r="13" spans="1:80" x14ac:dyDescent="0.2">
      <c r="C13" s="144"/>
    </row>
    <row r="14" spans="1:80" x14ac:dyDescent="0.2"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BO14" s="141"/>
      <c r="BP14" s="141"/>
      <c r="BQ14" s="141"/>
      <c r="BR14" s="141"/>
      <c r="BS14" s="141"/>
      <c r="BT14" s="141"/>
      <c r="BU14" s="141"/>
      <c r="BV14" s="141"/>
      <c r="BW14" s="141"/>
      <c r="BX14" s="141"/>
      <c r="BY14" s="141"/>
      <c r="BZ14" s="141"/>
    </row>
    <row r="15" spans="1:80" x14ac:dyDescent="0.2"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</row>
    <row r="16" spans="1:80" x14ac:dyDescent="0.2"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</row>
    <row r="17" spans="3:18" x14ac:dyDescent="0.2"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</row>
    <row r="18" spans="3:18" x14ac:dyDescent="0.2"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</row>
    <row r="19" spans="3:18" x14ac:dyDescent="0.2"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</row>
    <row r="20" spans="3:18" x14ac:dyDescent="0.2">
      <c r="C20" s="144"/>
    </row>
    <row r="21" spans="3:18" x14ac:dyDescent="0.2">
      <c r="H21" s="143"/>
      <c r="I21" s="143"/>
      <c r="J21" s="143"/>
      <c r="K21" s="143"/>
      <c r="L21" s="143"/>
      <c r="M21" s="143"/>
      <c r="N21" s="143"/>
      <c r="O21" s="143"/>
    </row>
    <row r="22" spans="3:18" x14ac:dyDescent="0.2">
      <c r="H22" s="142"/>
      <c r="I22" s="142"/>
      <c r="J22" s="142"/>
      <c r="K22" s="142"/>
      <c r="L22" s="142"/>
      <c r="M22" s="142"/>
      <c r="N22" s="142"/>
      <c r="O22" s="142"/>
    </row>
    <row r="23" spans="3:18" x14ac:dyDescent="0.2">
      <c r="H23" s="141"/>
      <c r="I23" s="141"/>
      <c r="J23" s="141"/>
      <c r="K23" s="141"/>
      <c r="L23" s="141"/>
      <c r="M23" s="141"/>
      <c r="N23" s="141"/>
      <c r="O23" s="14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1. adat</vt:lpstr>
      <vt:lpstr>2. adat</vt:lpstr>
      <vt:lpstr>3. adat</vt:lpstr>
      <vt:lpstr>4. adat</vt:lpstr>
      <vt:lpstr>5. adat</vt:lpstr>
      <vt:lpstr>6. adat</vt:lpstr>
      <vt:lpstr>7.adat</vt:lpstr>
      <vt:lpstr>1. táblázat</vt:lpstr>
      <vt:lpstr>8.adat</vt:lpstr>
      <vt:lpstr>9.adat</vt:lpstr>
      <vt:lpstr>10.adat</vt:lpstr>
      <vt:lpstr>11.adat</vt:lpstr>
      <vt:lpstr>12.adat</vt:lpstr>
      <vt:lpstr>13.adat</vt:lpstr>
      <vt:lpstr>14.adat</vt:lpstr>
      <vt:lpstr>15.adat</vt:lpstr>
      <vt:lpstr>16.adat</vt:lpstr>
      <vt:lpstr>17.adat</vt:lpstr>
      <vt:lpstr>18.adat</vt:lpstr>
      <vt:lpstr>19.adat</vt:lpstr>
      <vt:lpstr>20.adat</vt:lpstr>
      <vt:lpstr>21.adat</vt:lpstr>
      <vt:lpstr>22.adat</vt:lpstr>
      <vt:lpstr>23. ábra</vt:lpstr>
      <vt:lpstr>24. ábra</vt:lpstr>
      <vt:lpstr>25. ábra</vt:lpstr>
      <vt:lpstr>26. ábra</vt:lpstr>
      <vt:lpstr>27. ábra</vt:lpstr>
      <vt:lpstr>28. ábra</vt:lpstr>
      <vt:lpstr>29. ábra</vt:lpstr>
      <vt:lpstr>30. ábra</vt:lpstr>
      <vt:lpstr>31. ábra</vt:lpstr>
      <vt:lpstr>32. ábra</vt:lpstr>
      <vt:lpstr>33. ábra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kekesizs</dc:creator>
  <cp:lastModifiedBy>Koroknai Péter</cp:lastModifiedBy>
  <cp:lastPrinted>2018-06-27T10:04:00Z</cp:lastPrinted>
  <dcterms:created xsi:type="dcterms:W3CDTF">2010-12-05T22:15:35Z</dcterms:created>
  <dcterms:modified xsi:type="dcterms:W3CDTF">2023-01-13T12:29:54Z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gerlakib@mnb.hu</vt:lpwstr>
  </property>
  <property fmtid="{D5CDD505-2E9C-101B-9397-08002B2CF9AE}" pid="6" name="MSIP_Label_b0d11092-50c9-4e74-84b5-b1af078dc3d0_SetDate">
    <vt:lpwstr>2018-08-24T10:55:17.1858086+02:00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2024-08-21T22:00:00Z</vt:filetime>
  </property>
  <property fmtid="{D5CDD505-2E9C-101B-9397-08002B2CF9AE}" pid="12" name="Érvényességet beállító">
    <vt:lpwstr>simonda</vt:lpwstr>
  </property>
  <property fmtid="{D5CDD505-2E9C-101B-9397-08002B2CF9AE}" pid="13" name="Érvényességi idő első beállítása">
    <vt:filetime>2019-08-22T08:10:03Z</vt:filetime>
  </property>
</Properties>
</file>