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9.xml" ContentType="application/vnd.openxmlformats-officedocument.themeOverride+xml"/>
  <Override PartName="/xl/charts/chart40.xml" ContentType="application/vnd.openxmlformats-officedocument.drawingml.chart+xml"/>
  <Override PartName="/xl/theme/themeOverride10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theme/themeOverride11.xml" ContentType="application/vnd.openxmlformats-officedocument.themeOverride+xml"/>
  <Override PartName="/xl/charts/chart42.xml" ContentType="application/vnd.openxmlformats-officedocument.drawingml.chart+xml"/>
  <Override PartName="/xl/theme/themeOverride12.xml" ContentType="application/vnd.openxmlformats-officedocument.themeOverride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ml.chartshapes+xml"/>
  <Override PartName="/xl/charts/chart4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drawings/drawing33.xml" ContentType="application/vnd.openxmlformats-officedocument.drawingml.chartshapes+xml"/>
  <Override PartName="/xl/charts/chart52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5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6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7.xml" ContentType="application/vnd.openxmlformats-officedocument.drawing+xml"/>
  <Override PartName="/xl/charts/chart5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8.xml" ContentType="application/vnd.openxmlformats-officedocument.drawing+xml"/>
  <Override PartName="/xl/charts/chart59.xml" ContentType="application/vnd.openxmlformats-officedocument.drawingml.chart+xml"/>
  <Override PartName="/xl/theme/themeOverride13.xml" ContentType="application/vnd.openxmlformats-officedocument.themeOverride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40.xml" ContentType="application/vnd.openxmlformats-officedocument.drawing+xml"/>
  <Override PartName="/xl/charts/chart64.xml" ContentType="application/vnd.openxmlformats-officedocument.drawingml.chart+xml"/>
  <Override PartName="/xl/theme/themeOverride14.xml" ContentType="application/vnd.openxmlformats-officedocument.themeOverride+xml"/>
  <Override PartName="/xl/charts/chart65.xml" ContentType="application/vnd.openxmlformats-officedocument.drawingml.chart+xml"/>
  <Override PartName="/xl/theme/themeOverride15.xml" ContentType="application/vnd.openxmlformats-officedocument.themeOverride+xml"/>
  <Override PartName="/xl/drawings/drawing41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0B97B6FC-7322-4B74-8B42-BF345D6D39ED}" xr6:coauthVersionLast="47" xr6:coauthVersionMax="47" xr10:uidLastSave="{00000000-0000-0000-0000-000000000000}"/>
  <bookViews>
    <workbookView xWindow="-108" yWindow="-108" windowWidth="23256" windowHeight="12456" tabRatio="87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206" r:id="rId7"/>
    <sheet name="8. adat" sheetId="159" r:id="rId8"/>
    <sheet name="9. adat" sheetId="157" r:id="rId9"/>
    <sheet name="10. adat" sheetId="44" r:id="rId10"/>
    <sheet name="11. adat" sheetId="46" r:id="rId11"/>
    <sheet name="12. adat" sheetId="65" r:id="rId12"/>
    <sheet name="13. adat" sheetId="204" r:id="rId13"/>
    <sheet name="14. adat" sheetId="50" r:id="rId14"/>
    <sheet name="15. adat" sheetId="52" r:id="rId15"/>
    <sheet name="16. adat" sheetId="54" r:id="rId16"/>
    <sheet name="17. adat" sheetId="72" r:id="rId17"/>
    <sheet name="18. adat" sheetId="57" r:id="rId18"/>
    <sheet name="19. adat" sheetId="139" r:id="rId19"/>
    <sheet name="20. adat" sheetId="60" r:id="rId20"/>
    <sheet name="21. adat" sheetId="83" r:id="rId21"/>
    <sheet name="22 .adat" sheetId="88" r:id="rId22"/>
    <sheet name="23. adat" sheetId="207" r:id="rId23"/>
    <sheet name="24. adat" sheetId="208" r:id="rId24"/>
    <sheet name="25. adat" sheetId="209" r:id="rId25"/>
    <sheet name="26. adat" sheetId="210" r:id="rId26"/>
    <sheet name="27. adat" sheetId="211" r:id="rId27"/>
    <sheet name="28. adat" sheetId="212" r:id="rId28"/>
    <sheet name="29. adat" sheetId="213" r:id="rId29"/>
    <sheet name="30. adat" sheetId="214" r:id="rId30"/>
    <sheet name="31. adat" sheetId="215" r:id="rId31"/>
    <sheet name="32. adat" sheetId="216" r:id="rId32"/>
    <sheet name="33. adat" sheetId="217" r:id="rId33"/>
  </sheets>
  <definedNames>
    <definedName name="_" hidden="1">#REF!</definedName>
    <definedName name="____________________________cp1" localSheetId="6" hidden="1">{"'előző év december'!$A$2:$CP$214"}</definedName>
    <definedName name="____________________________cp1" hidden="1">{"'előző év december'!$A$2:$CP$214"}</definedName>
    <definedName name="____________________________cp10" localSheetId="6" hidden="1">{"'előző év december'!$A$2:$CP$214"}</definedName>
    <definedName name="____________________________cp10" hidden="1">{"'előző év december'!$A$2:$CP$214"}</definedName>
    <definedName name="____________________________cp11" localSheetId="6" hidden="1">{"'előző év december'!$A$2:$CP$214"}</definedName>
    <definedName name="____________________________cp11" hidden="1">{"'előző év december'!$A$2:$CP$214"}</definedName>
    <definedName name="____________________________cp2" localSheetId="6" hidden="1">{"'előző év december'!$A$2:$CP$214"}</definedName>
    <definedName name="____________________________cp2" hidden="1">{"'előző év december'!$A$2:$CP$214"}</definedName>
    <definedName name="____________________________cp3" localSheetId="6" hidden="1">{"'előző év december'!$A$2:$CP$214"}</definedName>
    <definedName name="____________________________cp3" hidden="1">{"'előző év december'!$A$2:$CP$214"}</definedName>
    <definedName name="____________________________cp4" localSheetId="6" hidden="1">{"'előző év december'!$A$2:$CP$214"}</definedName>
    <definedName name="____________________________cp4" hidden="1">{"'előző év december'!$A$2:$CP$214"}</definedName>
    <definedName name="____________________________cp5" localSheetId="6" hidden="1">{"'előző év december'!$A$2:$CP$214"}</definedName>
    <definedName name="____________________________cp5" hidden="1">{"'előző év december'!$A$2:$CP$214"}</definedName>
    <definedName name="____________________________cp6" localSheetId="6" hidden="1">{"'előző év december'!$A$2:$CP$214"}</definedName>
    <definedName name="____________________________cp6" hidden="1">{"'előző év december'!$A$2:$CP$214"}</definedName>
    <definedName name="____________________________cp7" localSheetId="6" hidden="1">{"'előző év december'!$A$2:$CP$214"}</definedName>
    <definedName name="____________________________cp7" hidden="1">{"'előző év december'!$A$2:$CP$214"}</definedName>
    <definedName name="____________________________cp8" localSheetId="6" hidden="1">{"'előző év december'!$A$2:$CP$214"}</definedName>
    <definedName name="____________________________cp8" hidden="1">{"'előző év december'!$A$2:$CP$214"}</definedName>
    <definedName name="____________________________cp9" localSheetId="6" hidden="1">{"'előző év december'!$A$2:$CP$214"}</definedName>
    <definedName name="____________________________cp9" hidden="1">{"'előző év december'!$A$2:$CP$214"}</definedName>
    <definedName name="____________________________cpr2" localSheetId="6" hidden="1">{"'előző év december'!$A$2:$CP$214"}</definedName>
    <definedName name="____________________________cpr2" hidden="1">{"'előző év december'!$A$2:$CP$214"}</definedName>
    <definedName name="____________________________cpr3" localSheetId="6" hidden="1">{"'előző év december'!$A$2:$CP$214"}</definedName>
    <definedName name="____________________________cpr3" hidden="1">{"'előző év december'!$A$2:$CP$214"}</definedName>
    <definedName name="____________________________cpr4" localSheetId="6" hidden="1">{"'előző év december'!$A$2:$CP$214"}</definedName>
    <definedName name="____________________________cpr4" hidden="1">{"'előző év december'!$A$2:$CP$214"}</definedName>
    <definedName name="___________________________cp1" localSheetId="6" hidden="1">{"'előző év december'!$A$2:$CP$214"}</definedName>
    <definedName name="___________________________cp1" hidden="1">{"'előző év december'!$A$2:$CP$214"}</definedName>
    <definedName name="___________________________cp10" localSheetId="6" hidden="1">{"'előző év december'!$A$2:$CP$214"}</definedName>
    <definedName name="___________________________cp10" hidden="1">{"'előző év december'!$A$2:$CP$214"}</definedName>
    <definedName name="___________________________cp11" localSheetId="6" hidden="1">{"'előző év december'!$A$2:$CP$214"}</definedName>
    <definedName name="___________________________cp11" hidden="1">{"'előző év december'!$A$2:$CP$214"}</definedName>
    <definedName name="___________________________cp2" localSheetId="6" hidden="1">{"'előző év december'!$A$2:$CP$214"}</definedName>
    <definedName name="___________________________cp2" hidden="1">{"'előző év december'!$A$2:$CP$214"}</definedName>
    <definedName name="___________________________cp3" localSheetId="6" hidden="1">{"'előző év december'!$A$2:$CP$214"}</definedName>
    <definedName name="___________________________cp3" hidden="1">{"'előző év december'!$A$2:$CP$214"}</definedName>
    <definedName name="___________________________cp4" localSheetId="6" hidden="1">{"'előző év december'!$A$2:$CP$214"}</definedName>
    <definedName name="___________________________cp4" hidden="1">{"'előző év december'!$A$2:$CP$214"}</definedName>
    <definedName name="___________________________cp5" localSheetId="6" hidden="1">{"'előző év december'!$A$2:$CP$214"}</definedName>
    <definedName name="___________________________cp5" hidden="1">{"'előző év december'!$A$2:$CP$214"}</definedName>
    <definedName name="___________________________cp6" localSheetId="6" hidden="1">{"'előző év december'!$A$2:$CP$214"}</definedName>
    <definedName name="___________________________cp6" hidden="1">{"'előző év december'!$A$2:$CP$214"}</definedName>
    <definedName name="___________________________cp7" localSheetId="6" hidden="1">{"'előző év december'!$A$2:$CP$214"}</definedName>
    <definedName name="___________________________cp7" hidden="1">{"'előző év december'!$A$2:$CP$214"}</definedName>
    <definedName name="___________________________cp8" localSheetId="6" hidden="1">{"'előző év december'!$A$2:$CP$214"}</definedName>
    <definedName name="___________________________cp8" hidden="1">{"'előző év december'!$A$2:$CP$214"}</definedName>
    <definedName name="___________________________cp9" localSheetId="6" hidden="1">{"'előző év december'!$A$2:$CP$214"}</definedName>
    <definedName name="___________________________cp9" hidden="1">{"'előző év december'!$A$2:$CP$214"}</definedName>
    <definedName name="___________________________cpr2" localSheetId="6" hidden="1">{"'előző év december'!$A$2:$CP$214"}</definedName>
    <definedName name="___________________________cpr2" hidden="1">{"'előző év december'!$A$2:$CP$214"}</definedName>
    <definedName name="___________________________cpr3" localSheetId="6" hidden="1">{"'előző év december'!$A$2:$CP$214"}</definedName>
    <definedName name="___________________________cpr3" hidden="1">{"'előző év december'!$A$2:$CP$214"}</definedName>
    <definedName name="___________________________cpr4" localSheetId="6" hidden="1">{"'előző év december'!$A$2:$CP$214"}</definedName>
    <definedName name="___________________________cpr4" hidden="1">{"'előző év december'!$A$2:$CP$214"}</definedName>
    <definedName name="__________________________cp1" localSheetId="6" hidden="1">{"'előző év december'!$A$2:$CP$214"}</definedName>
    <definedName name="__________________________cp1" hidden="1">{"'előző év december'!$A$2:$CP$214"}</definedName>
    <definedName name="__________________________cp10" localSheetId="6" hidden="1">{"'előző év december'!$A$2:$CP$214"}</definedName>
    <definedName name="__________________________cp10" hidden="1">{"'előző év december'!$A$2:$CP$214"}</definedName>
    <definedName name="__________________________cp11" localSheetId="6" hidden="1">{"'előző év december'!$A$2:$CP$214"}</definedName>
    <definedName name="__________________________cp11" hidden="1">{"'előző év december'!$A$2:$CP$214"}</definedName>
    <definedName name="__________________________cp2" localSheetId="6" hidden="1">{"'előző év december'!$A$2:$CP$214"}</definedName>
    <definedName name="__________________________cp2" hidden="1">{"'előző év december'!$A$2:$CP$214"}</definedName>
    <definedName name="__________________________cp3" localSheetId="6" hidden="1">{"'előző év december'!$A$2:$CP$214"}</definedName>
    <definedName name="__________________________cp3" hidden="1">{"'előző év december'!$A$2:$CP$214"}</definedName>
    <definedName name="__________________________cp4" localSheetId="6" hidden="1">{"'előző év december'!$A$2:$CP$214"}</definedName>
    <definedName name="__________________________cp4" hidden="1">{"'előző év december'!$A$2:$CP$214"}</definedName>
    <definedName name="__________________________cp5" localSheetId="6" hidden="1">{"'előző év december'!$A$2:$CP$214"}</definedName>
    <definedName name="__________________________cp5" hidden="1">{"'előző év december'!$A$2:$CP$214"}</definedName>
    <definedName name="__________________________cp6" localSheetId="6" hidden="1">{"'előző év december'!$A$2:$CP$214"}</definedName>
    <definedName name="__________________________cp6" hidden="1">{"'előző év december'!$A$2:$CP$214"}</definedName>
    <definedName name="__________________________cp7" localSheetId="6" hidden="1">{"'előző év december'!$A$2:$CP$214"}</definedName>
    <definedName name="__________________________cp7" hidden="1">{"'előző év december'!$A$2:$CP$214"}</definedName>
    <definedName name="__________________________cp8" localSheetId="6" hidden="1">{"'előző év december'!$A$2:$CP$214"}</definedName>
    <definedName name="__________________________cp8" hidden="1">{"'előző év december'!$A$2:$CP$214"}</definedName>
    <definedName name="__________________________cp9" localSheetId="6" hidden="1">{"'előző év december'!$A$2:$CP$214"}</definedName>
    <definedName name="__________________________cp9" hidden="1">{"'előző év december'!$A$2:$CP$214"}</definedName>
    <definedName name="__________________________cpr2" localSheetId="6" hidden="1">{"'előző év december'!$A$2:$CP$214"}</definedName>
    <definedName name="__________________________cpr2" hidden="1">{"'előző év december'!$A$2:$CP$214"}</definedName>
    <definedName name="__________________________cpr3" localSheetId="6" hidden="1">{"'előző év december'!$A$2:$CP$214"}</definedName>
    <definedName name="__________________________cpr3" hidden="1">{"'előző év december'!$A$2:$CP$214"}</definedName>
    <definedName name="__________________________cpr4" localSheetId="6" hidden="1">{"'előző év december'!$A$2:$CP$214"}</definedName>
    <definedName name="__________________________cpr4" hidden="1">{"'előző év december'!$A$2:$CP$214"}</definedName>
    <definedName name="_________________________cp1" localSheetId="6" hidden="1">{"'előző év december'!$A$2:$CP$214"}</definedName>
    <definedName name="_________________________cp1" hidden="1">{"'előző év december'!$A$2:$CP$214"}</definedName>
    <definedName name="_________________________cp10" localSheetId="6" hidden="1">{"'előző év december'!$A$2:$CP$214"}</definedName>
    <definedName name="_________________________cp10" hidden="1">{"'előző év december'!$A$2:$CP$214"}</definedName>
    <definedName name="_________________________cp11" localSheetId="6" hidden="1">{"'előző év december'!$A$2:$CP$214"}</definedName>
    <definedName name="_________________________cp11" hidden="1">{"'előző év december'!$A$2:$CP$214"}</definedName>
    <definedName name="_________________________cp2" localSheetId="6" hidden="1">{"'előző év december'!$A$2:$CP$214"}</definedName>
    <definedName name="_________________________cp2" hidden="1">{"'előző év december'!$A$2:$CP$214"}</definedName>
    <definedName name="_________________________cp3" localSheetId="6" hidden="1">{"'előző év december'!$A$2:$CP$214"}</definedName>
    <definedName name="_________________________cp3" hidden="1">{"'előző év december'!$A$2:$CP$214"}</definedName>
    <definedName name="_________________________cp4" localSheetId="6" hidden="1">{"'előző év december'!$A$2:$CP$214"}</definedName>
    <definedName name="_________________________cp4" hidden="1">{"'előző év december'!$A$2:$CP$214"}</definedName>
    <definedName name="_________________________cp5" localSheetId="6" hidden="1">{"'előző év december'!$A$2:$CP$214"}</definedName>
    <definedName name="_________________________cp5" hidden="1">{"'előző év december'!$A$2:$CP$214"}</definedName>
    <definedName name="_________________________cp6" localSheetId="6" hidden="1">{"'előző év december'!$A$2:$CP$214"}</definedName>
    <definedName name="_________________________cp6" hidden="1">{"'előző év december'!$A$2:$CP$214"}</definedName>
    <definedName name="_________________________cp7" localSheetId="6" hidden="1">{"'előző év december'!$A$2:$CP$214"}</definedName>
    <definedName name="_________________________cp7" hidden="1">{"'előző év december'!$A$2:$CP$214"}</definedName>
    <definedName name="_________________________cp8" localSheetId="6" hidden="1">{"'előző év december'!$A$2:$CP$214"}</definedName>
    <definedName name="_________________________cp8" hidden="1">{"'előző év december'!$A$2:$CP$214"}</definedName>
    <definedName name="_________________________cp9" localSheetId="6" hidden="1">{"'előző év december'!$A$2:$CP$214"}</definedName>
    <definedName name="_________________________cp9" hidden="1">{"'előző év december'!$A$2:$CP$214"}</definedName>
    <definedName name="_________________________cpr2" localSheetId="6" hidden="1">{"'előző év december'!$A$2:$CP$214"}</definedName>
    <definedName name="_________________________cpr2" hidden="1">{"'előző év december'!$A$2:$CP$214"}</definedName>
    <definedName name="_________________________cpr3" localSheetId="6" hidden="1">{"'előző év december'!$A$2:$CP$214"}</definedName>
    <definedName name="_________________________cpr3" hidden="1">{"'előző év december'!$A$2:$CP$214"}</definedName>
    <definedName name="_________________________cpr4" localSheetId="6" hidden="1">{"'előző év december'!$A$2:$CP$214"}</definedName>
    <definedName name="_________________________cpr4" hidden="1">{"'előző év december'!$A$2:$CP$214"}</definedName>
    <definedName name="________________________cp1" localSheetId="6" hidden="1">{"'előző év december'!$A$2:$CP$214"}</definedName>
    <definedName name="________________________cp1" hidden="1">{"'előző év december'!$A$2:$CP$214"}</definedName>
    <definedName name="________________________cp10" localSheetId="6" hidden="1">{"'előző év december'!$A$2:$CP$214"}</definedName>
    <definedName name="________________________cp10" hidden="1">{"'előző év december'!$A$2:$CP$214"}</definedName>
    <definedName name="________________________cp11" localSheetId="6" hidden="1">{"'előző év december'!$A$2:$CP$214"}</definedName>
    <definedName name="________________________cp11" hidden="1">{"'előző év december'!$A$2:$CP$214"}</definedName>
    <definedName name="________________________cp2" localSheetId="6" hidden="1">{"'előző év december'!$A$2:$CP$214"}</definedName>
    <definedName name="________________________cp2" hidden="1">{"'előző év december'!$A$2:$CP$214"}</definedName>
    <definedName name="________________________cp3" localSheetId="6" hidden="1">{"'előző év december'!$A$2:$CP$214"}</definedName>
    <definedName name="________________________cp3" hidden="1">{"'előző év december'!$A$2:$CP$214"}</definedName>
    <definedName name="________________________cp4" localSheetId="6" hidden="1">{"'előző év december'!$A$2:$CP$214"}</definedName>
    <definedName name="________________________cp4" hidden="1">{"'előző év december'!$A$2:$CP$214"}</definedName>
    <definedName name="________________________cp5" localSheetId="6" hidden="1">{"'előző év december'!$A$2:$CP$214"}</definedName>
    <definedName name="________________________cp5" hidden="1">{"'előző év december'!$A$2:$CP$214"}</definedName>
    <definedName name="________________________cp6" localSheetId="6" hidden="1">{"'előző év december'!$A$2:$CP$214"}</definedName>
    <definedName name="________________________cp6" hidden="1">{"'előző év december'!$A$2:$CP$214"}</definedName>
    <definedName name="________________________cp7" localSheetId="6" hidden="1">{"'előző év december'!$A$2:$CP$214"}</definedName>
    <definedName name="________________________cp7" hidden="1">{"'előző év december'!$A$2:$CP$214"}</definedName>
    <definedName name="________________________cp8" localSheetId="6" hidden="1">{"'előző év december'!$A$2:$CP$214"}</definedName>
    <definedName name="________________________cp8" hidden="1">{"'előző év december'!$A$2:$CP$214"}</definedName>
    <definedName name="________________________cp9" localSheetId="6" hidden="1">{"'előző év december'!$A$2:$CP$214"}</definedName>
    <definedName name="________________________cp9" hidden="1">{"'előző év december'!$A$2:$CP$214"}</definedName>
    <definedName name="________________________cpr2" localSheetId="6" hidden="1">{"'előző év december'!$A$2:$CP$214"}</definedName>
    <definedName name="________________________cpr2" hidden="1">{"'előző év december'!$A$2:$CP$214"}</definedName>
    <definedName name="________________________cpr3" localSheetId="6" hidden="1">{"'előző év december'!$A$2:$CP$214"}</definedName>
    <definedName name="________________________cpr3" hidden="1">{"'előző év december'!$A$2:$CP$214"}</definedName>
    <definedName name="________________________cpr4" localSheetId="6" hidden="1">{"'előző év december'!$A$2:$CP$214"}</definedName>
    <definedName name="________________________cpr4" hidden="1">{"'előző év december'!$A$2:$CP$214"}</definedName>
    <definedName name="_______________________cp1" localSheetId="6" hidden="1">{"'előző év december'!$A$2:$CP$214"}</definedName>
    <definedName name="_______________________cp1" hidden="1">{"'előző év december'!$A$2:$CP$214"}</definedName>
    <definedName name="_______________________cp10" localSheetId="6" hidden="1">{"'előző év december'!$A$2:$CP$214"}</definedName>
    <definedName name="_______________________cp10" hidden="1">{"'előző év december'!$A$2:$CP$214"}</definedName>
    <definedName name="_______________________cp11" localSheetId="6" hidden="1">{"'előző év december'!$A$2:$CP$214"}</definedName>
    <definedName name="_______________________cp11" hidden="1">{"'előző év december'!$A$2:$CP$214"}</definedName>
    <definedName name="_______________________cp2" localSheetId="6" hidden="1">{"'előző év december'!$A$2:$CP$214"}</definedName>
    <definedName name="_______________________cp2" hidden="1">{"'előző év december'!$A$2:$CP$214"}</definedName>
    <definedName name="_______________________cp3" localSheetId="6" hidden="1">{"'előző év december'!$A$2:$CP$214"}</definedName>
    <definedName name="_______________________cp3" hidden="1">{"'előző év december'!$A$2:$CP$214"}</definedName>
    <definedName name="_______________________cp4" localSheetId="6" hidden="1">{"'előző év december'!$A$2:$CP$214"}</definedName>
    <definedName name="_______________________cp4" hidden="1">{"'előző év december'!$A$2:$CP$214"}</definedName>
    <definedName name="_______________________cp5" localSheetId="6" hidden="1">{"'előző év december'!$A$2:$CP$214"}</definedName>
    <definedName name="_______________________cp5" hidden="1">{"'előző év december'!$A$2:$CP$214"}</definedName>
    <definedName name="_______________________cp6" localSheetId="6" hidden="1">{"'előző év december'!$A$2:$CP$214"}</definedName>
    <definedName name="_______________________cp6" hidden="1">{"'előző év december'!$A$2:$CP$214"}</definedName>
    <definedName name="_______________________cp7" localSheetId="6" hidden="1">{"'előző év december'!$A$2:$CP$214"}</definedName>
    <definedName name="_______________________cp7" hidden="1">{"'előző év december'!$A$2:$CP$214"}</definedName>
    <definedName name="_______________________cp8" localSheetId="6" hidden="1">{"'előző év december'!$A$2:$CP$214"}</definedName>
    <definedName name="_______________________cp8" hidden="1">{"'előző év december'!$A$2:$CP$214"}</definedName>
    <definedName name="_______________________cp9" localSheetId="6" hidden="1">{"'előző év december'!$A$2:$CP$214"}</definedName>
    <definedName name="_______________________cp9" hidden="1">{"'előző év december'!$A$2:$CP$214"}</definedName>
    <definedName name="_______________________cpr2" localSheetId="6" hidden="1">{"'előző év december'!$A$2:$CP$214"}</definedName>
    <definedName name="_______________________cpr2" hidden="1">{"'előző év december'!$A$2:$CP$214"}</definedName>
    <definedName name="_______________________cpr3" localSheetId="6" hidden="1">{"'előző év december'!$A$2:$CP$214"}</definedName>
    <definedName name="_______________________cpr3" hidden="1">{"'előző év december'!$A$2:$CP$214"}</definedName>
    <definedName name="_______________________cpr4" localSheetId="6" hidden="1">{"'előző év december'!$A$2:$CP$214"}</definedName>
    <definedName name="_______________________cpr4" hidden="1">{"'előző év december'!$A$2:$CP$214"}</definedName>
    <definedName name="______________________cp1" localSheetId="6" hidden="1">{"'előző év december'!$A$2:$CP$214"}</definedName>
    <definedName name="______________________cp1" hidden="1">{"'előző év december'!$A$2:$CP$214"}</definedName>
    <definedName name="______________________cp10" localSheetId="6" hidden="1">{"'előző év december'!$A$2:$CP$214"}</definedName>
    <definedName name="______________________cp10" hidden="1">{"'előző év december'!$A$2:$CP$214"}</definedName>
    <definedName name="______________________cp11" localSheetId="6" hidden="1">{"'előző év december'!$A$2:$CP$214"}</definedName>
    <definedName name="______________________cp11" hidden="1">{"'előző év december'!$A$2:$CP$214"}</definedName>
    <definedName name="______________________cp2" localSheetId="6" hidden="1">{"'előző év december'!$A$2:$CP$214"}</definedName>
    <definedName name="______________________cp2" hidden="1">{"'előző év december'!$A$2:$CP$214"}</definedName>
    <definedName name="______________________cp3" localSheetId="6" hidden="1">{"'előző év december'!$A$2:$CP$214"}</definedName>
    <definedName name="______________________cp3" hidden="1">{"'előző év december'!$A$2:$CP$214"}</definedName>
    <definedName name="______________________cp4" localSheetId="6" hidden="1">{"'előző év december'!$A$2:$CP$214"}</definedName>
    <definedName name="______________________cp4" hidden="1">{"'előző év december'!$A$2:$CP$214"}</definedName>
    <definedName name="______________________cp5" localSheetId="6" hidden="1">{"'előző év december'!$A$2:$CP$214"}</definedName>
    <definedName name="______________________cp5" hidden="1">{"'előző év december'!$A$2:$CP$214"}</definedName>
    <definedName name="______________________cp6" localSheetId="6" hidden="1">{"'előző év december'!$A$2:$CP$214"}</definedName>
    <definedName name="______________________cp6" hidden="1">{"'előző év december'!$A$2:$CP$214"}</definedName>
    <definedName name="______________________cp7" localSheetId="6" hidden="1">{"'előző év december'!$A$2:$CP$214"}</definedName>
    <definedName name="______________________cp7" hidden="1">{"'előző év december'!$A$2:$CP$214"}</definedName>
    <definedName name="______________________cp8" localSheetId="6" hidden="1">{"'előző év december'!$A$2:$CP$214"}</definedName>
    <definedName name="______________________cp8" hidden="1">{"'előző év december'!$A$2:$CP$214"}</definedName>
    <definedName name="______________________cp9" localSheetId="6" hidden="1">{"'előző év december'!$A$2:$CP$214"}</definedName>
    <definedName name="______________________cp9" hidden="1">{"'előző év december'!$A$2:$CP$214"}</definedName>
    <definedName name="______________________cpr2" localSheetId="6" hidden="1">{"'előző év december'!$A$2:$CP$214"}</definedName>
    <definedName name="______________________cpr2" hidden="1">{"'előző év december'!$A$2:$CP$214"}</definedName>
    <definedName name="______________________cpr3" localSheetId="6" hidden="1">{"'előző év december'!$A$2:$CP$214"}</definedName>
    <definedName name="______________________cpr3" hidden="1">{"'előző év december'!$A$2:$CP$214"}</definedName>
    <definedName name="______________________cpr4" localSheetId="6" hidden="1">{"'előző év december'!$A$2:$CP$214"}</definedName>
    <definedName name="______________________cpr4" hidden="1">{"'előző év december'!$A$2:$CP$214"}</definedName>
    <definedName name="_____________________cp1" localSheetId="6" hidden="1">{"'előző év december'!$A$2:$CP$214"}</definedName>
    <definedName name="_____________________cp1" hidden="1">{"'előző év december'!$A$2:$CP$214"}</definedName>
    <definedName name="_____________________cp10" localSheetId="6" hidden="1">{"'előző év december'!$A$2:$CP$214"}</definedName>
    <definedName name="_____________________cp10" hidden="1">{"'előző év december'!$A$2:$CP$214"}</definedName>
    <definedName name="_____________________cp11" localSheetId="6" hidden="1">{"'előző év december'!$A$2:$CP$214"}</definedName>
    <definedName name="_____________________cp11" hidden="1">{"'előző év december'!$A$2:$CP$214"}</definedName>
    <definedName name="_____________________cp2" localSheetId="6" hidden="1">{"'előző év december'!$A$2:$CP$214"}</definedName>
    <definedName name="_____________________cp2" hidden="1">{"'előző év december'!$A$2:$CP$214"}</definedName>
    <definedName name="_____________________cp3" localSheetId="6" hidden="1">{"'előző év december'!$A$2:$CP$214"}</definedName>
    <definedName name="_____________________cp3" hidden="1">{"'előző év december'!$A$2:$CP$214"}</definedName>
    <definedName name="_____________________cp4" localSheetId="6" hidden="1">{"'előző év december'!$A$2:$CP$214"}</definedName>
    <definedName name="_____________________cp4" hidden="1">{"'előző év december'!$A$2:$CP$214"}</definedName>
    <definedName name="_____________________cp5" localSheetId="6" hidden="1">{"'előző év december'!$A$2:$CP$214"}</definedName>
    <definedName name="_____________________cp5" hidden="1">{"'előző év december'!$A$2:$CP$214"}</definedName>
    <definedName name="_____________________cp6" localSheetId="6" hidden="1">{"'előző év december'!$A$2:$CP$214"}</definedName>
    <definedName name="_____________________cp6" hidden="1">{"'előző év december'!$A$2:$CP$214"}</definedName>
    <definedName name="_____________________cp7" localSheetId="6" hidden="1">{"'előző év december'!$A$2:$CP$214"}</definedName>
    <definedName name="_____________________cp7" hidden="1">{"'előző év december'!$A$2:$CP$214"}</definedName>
    <definedName name="_____________________cp8" localSheetId="6" hidden="1">{"'előző év december'!$A$2:$CP$214"}</definedName>
    <definedName name="_____________________cp8" hidden="1">{"'előző év december'!$A$2:$CP$214"}</definedName>
    <definedName name="_____________________cp9" localSheetId="6" hidden="1">{"'előző év december'!$A$2:$CP$214"}</definedName>
    <definedName name="_____________________cp9" hidden="1">{"'előző év december'!$A$2:$CP$214"}</definedName>
    <definedName name="_____________________cpr2" localSheetId="6" hidden="1">{"'előző év december'!$A$2:$CP$214"}</definedName>
    <definedName name="_____________________cpr2" hidden="1">{"'előző év december'!$A$2:$CP$214"}</definedName>
    <definedName name="_____________________cpr3" localSheetId="6" hidden="1">{"'előző év december'!$A$2:$CP$214"}</definedName>
    <definedName name="_____________________cpr3" hidden="1">{"'előző év december'!$A$2:$CP$214"}</definedName>
    <definedName name="_____________________cpr4" localSheetId="6" hidden="1">{"'előző év december'!$A$2:$CP$214"}</definedName>
    <definedName name="_____________________cpr4" hidden="1">{"'előző év december'!$A$2:$CP$214"}</definedName>
    <definedName name="____________________cp1" localSheetId="6" hidden="1">{"'előző év december'!$A$2:$CP$214"}</definedName>
    <definedName name="____________________cp1" hidden="1">{"'előző év december'!$A$2:$CP$214"}</definedName>
    <definedName name="____________________cp10" localSheetId="6" hidden="1">{"'előző év december'!$A$2:$CP$214"}</definedName>
    <definedName name="____________________cp10" hidden="1">{"'előző év december'!$A$2:$CP$214"}</definedName>
    <definedName name="____________________cp11" localSheetId="6" hidden="1">{"'előző év december'!$A$2:$CP$214"}</definedName>
    <definedName name="____________________cp11" hidden="1">{"'előző év december'!$A$2:$CP$214"}</definedName>
    <definedName name="____________________cp2" localSheetId="6" hidden="1">{"'előző év december'!$A$2:$CP$214"}</definedName>
    <definedName name="____________________cp2" hidden="1">{"'előző év december'!$A$2:$CP$214"}</definedName>
    <definedName name="____________________cp3" localSheetId="6" hidden="1">{"'előző év december'!$A$2:$CP$214"}</definedName>
    <definedName name="____________________cp3" hidden="1">{"'előző év december'!$A$2:$CP$214"}</definedName>
    <definedName name="____________________cp4" localSheetId="6" hidden="1">{"'előző év december'!$A$2:$CP$214"}</definedName>
    <definedName name="____________________cp4" hidden="1">{"'előző év december'!$A$2:$CP$214"}</definedName>
    <definedName name="____________________cp5" localSheetId="6" hidden="1">{"'előző év december'!$A$2:$CP$214"}</definedName>
    <definedName name="____________________cp5" hidden="1">{"'előző év december'!$A$2:$CP$214"}</definedName>
    <definedName name="____________________cp6" localSheetId="6" hidden="1">{"'előző év december'!$A$2:$CP$214"}</definedName>
    <definedName name="____________________cp6" hidden="1">{"'előző év december'!$A$2:$CP$214"}</definedName>
    <definedName name="____________________cp7" localSheetId="6" hidden="1">{"'előző év december'!$A$2:$CP$214"}</definedName>
    <definedName name="____________________cp7" hidden="1">{"'előző év december'!$A$2:$CP$214"}</definedName>
    <definedName name="____________________cp8" localSheetId="6" hidden="1">{"'előző év december'!$A$2:$CP$214"}</definedName>
    <definedName name="____________________cp8" hidden="1">{"'előző év december'!$A$2:$CP$214"}</definedName>
    <definedName name="____________________cp9" localSheetId="6" hidden="1">{"'előző év december'!$A$2:$CP$214"}</definedName>
    <definedName name="____________________cp9" hidden="1">{"'előző év december'!$A$2:$CP$214"}</definedName>
    <definedName name="____________________cpr2" localSheetId="6" hidden="1">{"'előző év december'!$A$2:$CP$214"}</definedName>
    <definedName name="____________________cpr2" hidden="1">{"'előző év december'!$A$2:$CP$214"}</definedName>
    <definedName name="____________________cpr3" localSheetId="6" hidden="1">{"'előző év december'!$A$2:$CP$214"}</definedName>
    <definedName name="____________________cpr3" hidden="1">{"'előző év december'!$A$2:$CP$214"}</definedName>
    <definedName name="____________________cpr4" localSheetId="6" hidden="1">{"'előző év december'!$A$2:$CP$214"}</definedName>
    <definedName name="____________________cpr4" hidden="1">{"'előző év december'!$A$2:$CP$214"}</definedName>
    <definedName name="___________________cp1" localSheetId="6" hidden="1">{"'előző év december'!$A$2:$CP$214"}</definedName>
    <definedName name="___________________cp1" hidden="1">{"'előző év december'!$A$2:$CP$214"}</definedName>
    <definedName name="___________________cp10" localSheetId="6" hidden="1">{"'előző év december'!$A$2:$CP$214"}</definedName>
    <definedName name="___________________cp10" hidden="1">{"'előző év december'!$A$2:$CP$214"}</definedName>
    <definedName name="___________________cp11" localSheetId="6" hidden="1">{"'előző év december'!$A$2:$CP$214"}</definedName>
    <definedName name="___________________cp11" hidden="1">{"'előző év december'!$A$2:$CP$214"}</definedName>
    <definedName name="___________________cp2" localSheetId="6" hidden="1">{"'előző év december'!$A$2:$CP$214"}</definedName>
    <definedName name="___________________cp2" hidden="1">{"'előző év december'!$A$2:$CP$214"}</definedName>
    <definedName name="___________________cp3" localSheetId="6" hidden="1">{"'előző év december'!$A$2:$CP$214"}</definedName>
    <definedName name="___________________cp3" hidden="1">{"'előző év december'!$A$2:$CP$214"}</definedName>
    <definedName name="___________________cp4" localSheetId="6" hidden="1">{"'előző év december'!$A$2:$CP$214"}</definedName>
    <definedName name="___________________cp4" hidden="1">{"'előző év december'!$A$2:$CP$214"}</definedName>
    <definedName name="___________________cp5" localSheetId="6" hidden="1">{"'előző év december'!$A$2:$CP$214"}</definedName>
    <definedName name="___________________cp5" hidden="1">{"'előző év december'!$A$2:$CP$214"}</definedName>
    <definedName name="___________________cp6" localSheetId="6" hidden="1">{"'előző év december'!$A$2:$CP$214"}</definedName>
    <definedName name="___________________cp6" hidden="1">{"'előző év december'!$A$2:$CP$214"}</definedName>
    <definedName name="___________________cp7" localSheetId="6" hidden="1">{"'előző év december'!$A$2:$CP$214"}</definedName>
    <definedName name="___________________cp7" hidden="1">{"'előző év december'!$A$2:$CP$214"}</definedName>
    <definedName name="___________________cp8" localSheetId="6" hidden="1">{"'előző év december'!$A$2:$CP$214"}</definedName>
    <definedName name="___________________cp8" hidden="1">{"'előző év december'!$A$2:$CP$214"}</definedName>
    <definedName name="___________________cp9" localSheetId="6" hidden="1">{"'előző év december'!$A$2:$CP$214"}</definedName>
    <definedName name="___________________cp9" hidden="1">{"'előző év december'!$A$2:$CP$214"}</definedName>
    <definedName name="___________________cpr2" localSheetId="6" hidden="1">{"'előző év december'!$A$2:$CP$214"}</definedName>
    <definedName name="___________________cpr2" hidden="1">{"'előző év december'!$A$2:$CP$214"}</definedName>
    <definedName name="___________________cpr3" localSheetId="6" hidden="1">{"'előző év december'!$A$2:$CP$214"}</definedName>
    <definedName name="___________________cpr3" hidden="1">{"'előző év december'!$A$2:$CP$214"}</definedName>
    <definedName name="___________________cpr4" localSheetId="6" hidden="1">{"'előző év december'!$A$2:$CP$214"}</definedName>
    <definedName name="___________________cpr4" hidden="1">{"'előző év december'!$A$2:$CP$214"}</definedName>
    <definedName name="__________________cp1" localSheetId="6" hidden="1">{"'előző év december'!$A$2:$CP$214"}</definedName>
    <definedName name="__________________cp1" hidden="1">{"'előző év december'!$A$2:$CP$214"}</definedName>
    <definedName name="__________________cp10" localSheetId="6" hidden="1">{"'előző év december'!$A$2:$CP$214"}</definedName>
    <definedName name="__________________cp10" hidden="1">{"'előző év december'!$A$2:$CP$214"}</definedName>
    <definedName name="__________________cp11" localSheetId="6" hidden="1">{"'előző év december'!$A$2:$CP$214"}</definedName>
    <definedName name="__________________cp11" hidden="1">{"'előző év december'!$A$2:$CP$214"}</definedName>
    <definedName name="__________________cp2" localSheetId="6" hidden="1">{"'előző év december'!$A$2:$CP$214"}</definedName>
    <definedName name="__________________cp2" hidden="1">{"'előző év december'!$A$2:$CP$214"}</definedName>
    <definedName name="__________________cp3" localSheetId="6" hidden="1">{"'előző év december'!$A$2:$CP$214"}</definedName>
    <definedName name="__________________cp3" hidden="1">{"'előző év december'!$A$2:$CP$214"}</definedName>
    <definedName name="__________________cp4" localSheetId="6" hidden="1">{"'előző év december'!$A$2:$CP$214"}</definedName>
    <definedName name="__________________cp4" hidden="1">{"'előző év december'!$A$2:$CP$214"}</definedName>
    <definedName name="__________________cp5" localSheetId="6" hidden="1">{"'előző év december'!$A$2:$CP$214"}</definedName>
    <definedName name="__________________cp5" hidden="1">{"'előző év december'!$A$2:$CP$214"}</definedName>
    <definedName name="__________________cp6" localSheetId="6" hidden="1">{"'előző év december'!$A$2:$CP$214"}</definedName>
    <definedName name="__________________cp6" hidden="1">{"'előző év december'!$A$2:$CP$214"}</definedName>
    <definedName name="__________________cp7" localSheetId="6" hidden="1">{"'előző év december'!$A$2:$CP$214"}</definedName>
    <definedName name="__________________cp7" hidden="1">{"'előző év december'!$A$2:$CP$214"}</definedName>
    <definedName name="__________________cp8" localSheetId="6" hidden="1">{"'előző év december'!$A$2:$CP$214"}</definedName>
    <definedName name="__________________cp8" hidden="1">{"'előző év december'!$A$2:$CP$214"}</definedName>
    <definedName name="__________________cp9" localSheetId="6" hidden="1">{"'előző év december'!$A$2:$CP$214"}</definedName>
    <definedName name="__________________cp9" hidden="1">{"'előző év december'!$A$2:$CP$214"}</definedName>
    <definedName name="__________________cpr2" localSheetId="6" hidden="1">{"'előző év december'!$A$2:$CP$214"}</definedName>
    <definedName name="__________________cpr2" hidden="1">{"'előző év december'!$A$2:$CP$214"}</definedName>
    <definedName name="__________________cpr3" localSheetId="6" hidden="1">{"'előző év december'!$A$2:$CP$214"}</definedName>
    <definedName name="__________________cpr3" hidden="1">{"'előző év december'!$A$2:$CP$214"}</definedName>
    <definedName name="__________________cpr4" localSheetId="6" hidden="1">{"'előző év december'!$A$2:$CP$214"}</definedName>
    <definedName name="__________________cpr4" hidden="1">{"'előző év december'!$A$2:$CP$214"}</definedName>
    <definedName name="_________________cp1" localSheetId="6" hidden="1">{"'előző év december'!$A$2:$CP$214"}</definedName>
    <definedName name="_________________cp1" hidden="1">{"'előző év december'!$A$2:$CP$214"}</definedName>
    <definedName name="_________________cp10" localSheetId="6" hidden="1">{"'előző év december'!$A$2:$CP$214"}</definedName>
    <definedName name="_________________cp10" hidden="1">{"'előző év december'!$A$2:$CP$214"}</definedName>
    <definedName name="_________________cp11" localSheetId="6" hidden="1">{"'előző év december'!$A$2:$CP$214"}</definedName>
    <definedName name="_________________cp11" hidden="1">{"'előző év december'!$A$2:$CP$214"}</definedName>
    <definedName name="_________________cp2" localSheetId="6" hidden="1">{"'előző év december'!$A$2:$CP$214"}</definedName>
    <definedName name="_________________cp2" hidden="1">{"'előző év december'!$A$2:$CP$214"}</definedName>
    <definedName name="_________________cp3" localSheetId="6" hidden="1">{"'előző év december'!$A$2:$CP$214"}</definedName>
    <definedName name="_________________cp3" hidden="1">{"'előző év december'!$A$2:$CP$214"}</definedName>
    <definedName name="_________________cp4" localSheetId="6" hidden="1">{"'előző év december'!$A$2:$CP$214"}</definedName>
    <definedName name="_________________cp4" hidden="1">{"'előző év december'!$A$2:$CP$214"}</definedName>
    <definedName name="_________________cp5" localSheetId="6" hidden="1">{"'előző év december'!$A$2:$CP$214"}</definedName>
    <definedName name="_________________cp5" hidden="1">{"'előző év december'!$A$2:$CP$214"}</definedName>
    <definedName name="_________________cp6" localSheetId="6" hidden="1">{"'előző év december'!$A$2:$CP$214"}</definedName>
    <definedName name="_________________cp6" hidden="1">{"'előző év december'!$A$2:$CP$214"}</definedName>
    <definedName name="_________________cp7" localSheetId="6" hidden="1">{"'előző év december'!$A$2:$CP$214"}</definedName>
    <definedName name="_________________cp7" hidden="1">{"'előző év december'!$A$2:$CP$214"}</definedName>
    <definedName name="_________________cp8" localSheetId="6" hidden="1">{"'előző év december'!$A$2:$CP$214"}</definedName>
    <definedName name="_________________cp8" hidden="1">{"'előző év december'!$A$2:$CP$214"}</definedName>
    <definedName name="_________________cp9" localSheetId="6" hidden="1">{"'előző év december'!$A$2:$CP$214"}</definedName>
    <definedName name="_________________cp9" hidden="1">{"'előző év december'!$A$2:$CP$214"}</definedName>
    <definedName name="_________________cpr2" localSheetId="6" hidden="1">{"'előző év december'!$A$2:$CP$214"}</definedName>
    <definedName name="_________________cpr2" hidden="1">{"'előző év december'!$A$2:$CP$214"}</definedName>
    <definedName name="_________________cpr3" localSheetId="6" hidden="1">{"'előző év december'!$A$2:$CP$214"}</definedName>
    <definedName name="_________________cpr3" hidden="1">{"'előző év december'!$A$2:$CP$214"}</definedName>
    <definedName name="_________________cpr4" localSheetId="6" hidden="1">{"'előző év december'!$A$2:$CP$214"}</definedName>
    <definedName name="_________________cpr4" hidden="1">{"'előző év december'!$A$2:$CP$214"}</definedName>
    <definedName name="________________cp1" localSheetId="6" hidden="1">{"'előző év december'!$A$2:$CP$214"}</definedName>
    <definedName name="________________cp1" hidden="1">{"'előző év december'!$A$2:$CP$214"}</definedName>
    <definedName name="________________cp10" localSheetId="6" hidden="1">{"'előző év december'!$A$2:$CP$214"}</definedName>
    <definedName name="________________cp10" hidden="1">{"'előző év december'!$A$2:$CP$214"}</definedName>
    <definedName name="________________cp11" localSheetId="6" hidden="1">{"'előző év december'!$A$2:$CP$214"}</definedName>
    <definedName name="________________cp11" hidden="1">{"'előző év december'!$A$2:$CP$214"}</definedName>
    <definedName name="________________cp2" localSheetId="6" hidden="1">{"'előző év december'!$A$2:$CP$214"}</definedName>
    <definedName name="________________cp2" hidden="1">{"'előző év december'!$A$2:$CP$214"}</definedName>
    <definedName name="________________cp3" localSheetId="6" hidden="1">{"'előző év december'!$A$2:$CP$214"}</definedName>
    <definedName name="________________cp3" hidden="1">{"'előző év december'!$A$2:$CP$214"}</definedName>
    <definedName name="________________cp4" localSheetId="6" hidden="1">{"'előző év december'!$A$2:$CP$214"}</definedName>
    <definedName name="________________cp4" hidden="1">{"'előző év december'!$A$2:$CP$214"}</definedName>
    <definedName name="________________cp5" localSheetId="6" hidden="1">{"'előző év december'!$A$2:$CP$214"}</definedName>
    <definedName name="________________cp5" hidden="1">{"'előző év december'!$A$2:$CP$214"}</definedName>
    <definedName name="________________cp6" localSheetId="6" hidden="1">{"'előző év december'!$A$2:$CP$214"}</definedName>
    <definedName name="________________cp6" hidden="1">{"'előző év december'!$A$2:$CP$214"}</definedName>
    <definedName name="________________cp7" localSheetId="6" hidden="1">{"'előző év december'!$A$2:$CP$214"}</definedName>
    <definedName name="________________cp7" hidden="1">{"'előző év december'!$A$2:$CP$214"}</definedName>
    <definedName name="________________cp8" localSheetId="6" hidden="1">{"'előző év december'!$A$2:$CP$214"}</definedName>
    <definedName name="________________cp8" hidden="1">{"'előző év december'!$A$2:$CP$214"}</definedName>
    <definedName name="________________cp9" localSheetId="6" hidden="1">{"'előző év december'!$A$2:$CP$214"}</definedName>
    <definedName name="________________cp9" hidden="1">{"'előző év december'!$A$2:$CP$214"}</definedName>
    <definedName name="________________cpr2" localSheetId="6" hidden="1">{"'előző év december'!$A$2:$CP$214"}</definedName>
    <definedName name="________________cpr2" hidden="1">{"'előző év december'!$A$2:$CP$214"}</definedName>
    <definedName name="________________cpr3" localSheetId="6" hidden="1">{"'előző év december'!$A$2:$CP$214"}</definedName>
    <definedName name="________________cpr3" hidden="1">{"'előző év december'!$A$2:$CP$214"}</definedName>
    <definedName name="________________cpr4" localSheetId="6" hidden="1">{"'előző év december'!$A$2:$CP$214"}</definedName>
    <definedName name="________________cpr4" hidden="1">{"'előző év december'!$A$2:$CP$214"}</definedName>
    <definedName name="_______________cp1" localSheetId="6" hidden="1">{"'előző év december'!$A$2:$CP$214"}</definedName>
    <definedName name="_______________cp1" hidden="1">{"'előző év december'!$A$2:$CP$214"}</definedName>
    <definedName name="_______________cp10" localSheetId="6" hidden="1">{"'előző év december'!$A$2:$CP$214"}</definedName>
    <definedName name="_______________cp10" hidden="1">{"'előző év december'!$A$2:$CP$214"}</definedName>
    <definedName name="_______________cp11" localSheetId="6" hidden="1">{"'előző év december'!$A$2:$CP$214"}</definedName>
    <definedName name="_______________cp11" hidden="1">{"'előző év december'!$A$2:$CP$214"}</definedName>
    <definedName name="_______________cp2" localSheetId="6" hidden="1">{"'előző év december'!$A$2:$CP$214"}</definedName>
    <definedName name="_______________cp2" hidden="1">{"'előző év december'!$A$2:$CP$214"}</definedName>
    <definedName name="_______________cp3" localSheetId="6" hidden="1">{"'előző év december'!$A$2:$CP$214"}</definedName>
    <definedName name="_______________cp3" hidden="1">{"'előző év december'!$A$2:$CP$214"}</definedName>
    <definedName name="_______________cp4" localSheetId="6" hidden="1">{"'előző év december'!$A$2:$CP$214"}</definedName>
    <definedName name="_______________cp4" hidden="1">{"'előző év december'!$A$2:$CP$214"}</definedName>
    <definedName name="_______________cp5" localSheetId="6" hidden="1">{"'előző év december'!$A$2:$CP$214"}</definedName>
    <definedName name="_______________cp5" hidden="1">{"'előző év december'!$A$2:$CP$214"}</definedName>
    <definedName name="_______________cp6" localSheetId="6" hidden="1">{"'előző év december'!$A$2:$CP$214"}</definedName>
    <definedName name="_______________cp6" hidden="1">{"'előző év december'!$A$2:$CP$214"}</definedName>
    <definedName name="_______________cp7" localSheetId="6" hidden="1">{"'előző év december'!$A$2:$CP$214"}</definedName>
    <definedName name="_______________cp7" hidden="1">{"'előző év december'!$A$2:$CP$214"}</definedName>
    <definedName name="_______________cp8" localSheetId="6" hidden="1">{"'előző év december'!$A$2:$CP$214"}</definedName>
    <definedName name="_______________cp8" hidden="1">{"'előző év december'!$A$2:$CP$214"}</definedName>
    <definedName name="_______________cp9" localSheetId="6" hidden="1">{"'előző év december'!$A$2:$CP$214"}</definedName>
    <definedName name="_______________cp9" hidden="1">{"'előző év december'!$A$2:$CP$214"}</definedName>
    <definedName name="_______________cpr2" localSheetId="6" hidden="1">{"'előző év december'!$A$2:$CP$214"}</definedName>
    <definedName name="_______________cpr2" hidden="1">{"'előző év december'!$A$2:$CP$214"}</definedName>
    <definedName name="_______________cpr3" localSheetId="6" hidden="1">{"'előző év december'!$A$2:$CP$214"}</definedName>
    <definedName name="_______________cpr3" hidden="1">{"'előző év december'!$A$2:$CP$214"}</definedName>
    <definedName name="_______________cpr4" localSheetId="6" hidden="1">{"'előző év december'!$A$2:$CP$214"}</definedName>
    <definedName name="_______________cpr4" hidden="1">{"'előző év december'!$A$2:$CP$214"}</definedName>
    <definedName name="______________cp1" localSheetId="6" hidden="1">{"'előző év december'!$A$2:$CP$214"}</definedName>
    <definedName name="______________cp1" hidden="1">{"'előző év december'!$A$2:$CP$214"}</definedName>
    <definedName name="______________cp10" localSheetId="6" hidden="1">{"'előző év december'!$A$2:$CP$214"}</definedName>
    <definedName name="______________cp10" hidden="1">{"'előző év december'!$A$2:$CP$214"}</definedName>
    <definedName name="______________cp11" localSheetId="6" hidden="1">{"'előző év december'!$A$2:$CP$214"}</definedName>
    <definedName name="______________cp11" hidden="1">{"'előző év december'!$A$2:$CP$214"}</definedName>
    <definedName name="______________cp2" localSheetId="6" hidden="1">{"'előző év december'!$A$2:$CP$214"}</definedName>
    <definedName name="______________cp2" hidden="1">{"'előző év december'!$A$2:$CP$214"}</definedName>
    <definedName name="______________cp3" localSheetId="6" hidden="1">{"'előző év december'!$A$2:$CP$214"}</definedName>
    <definedName name="______________cp3" hidden="1">{"'előző év december'!$A$2:$CP$214"}</definedName>
    <definedName name="______________cp4" localSheetId="6" hidden="1">{"'előző év december'!$A$2:$CP$214"}</definedName>
    <definedName name="______________cp4" hidden="1">{"'előző év december'!$A$2:$CP$214"}</definedName>
    <definedName name="______________cp5" localSheetId="6" hidden="1">{"'előző év december'!$A$2:$CP$214"}</definedName>
    <definedName name="______________cp5" hidden="1">{"'előző év december'!$A$2:$CP$214"}</definedName>
    <definedName name="______________cp6" localSheetId="6" hidden="1">{"'előző év december'!$A$2:$CP$214"}</definedName>
    <definedName name="______________cp6" hidden="1">{"'előző év december'!$A$2:$CP$214"}</definedName>
    <definedName name="______________cp7" localSheetId="6" hidden="1">{"'előző év december'!$A$2:$CP$214"}</definedName>
    <definedName name="______________cp7" hidden="1">{"'előző év december'!$A$2:$CP$214"}</definedName>
    <definedName name="______________cp8" localSheetId="6" hidden="1">{"'előző év december'!$A$2:$CP$214"}</definedName>
    <definedName name="______________cp8" hidden="1">{"'előző év december'!$A$2:$CP$214"}</definedName>
    <definedName name="______________cp9" localSheetId="6" hidden="1">{"'előző év december'!$A$2:$CP$214"}</definedName>
    <definedName name="______________cp9" hidden="1">{"'előző év december'!$A$2:$CP$214"}</definedName>
    <definedName name="______________cpr2" localSheetId="6" hidden="1">{"'előző év december'!$A$2:$CP$214"}</definedName>
    <definedName name="______________cpr2" hidden="1">{"'előző év december'!$A$2:$CP$214"}</definedName>
    <definedName name="______________cpr3" localSheetId="6" hidden="1">{"'előző év december'!$A$2:$CP$214"}</definedName>
    <definedName name="______________cpr3" hidden="1">{"'előző év december'!$A$2:$CP$214"}</definedName>
    <definedName name="______________cpr4" localSheetId="6" hidden="1">{"'előző év december'!$A$2:$CP$214"}</definedName>
    <definedName name="______________cpr4" hidden="1">{"'előző év december'!$A$2:$CP$214"}</definedName>
    <definedName name="_____________aaa" localSheetId="6" hidden="1">{"'előző év december'!$A$2:$CP$214"}</definedName>
    <definedName name="_____________aaa" hidden="1">{"'előző év december'!$A$2:$CP$214"}</definedName>
    <definedName name="_____________cp1" localSheetId="6" hidden="1">{"'előző év december'!$A$2:$CP$214"}</definedName>
    <definedName name="_____________cp1" hidden="1">{"'előző év december'!$A$2:$CP$214"}</definedName>
    <definedName name="_____________cp10" localSheetId="6" hidden="1">{"'előző év december'!$A$2:$CP$214"}</definedName>
    <definedName name="_____________cp10" hidden="1">{"'előző év december'!$A$2:$CP$214"}</definedName>
    <definedName name="_____________cp11" localSheetId="6" hidden="1">{"'előző év december'!$A$2:$CP$214"}</definedName>
    <definedName name="_____________cp11" hidden="1">{"'előző év december'!$A$2:$CP$214"}</definedName>
    <definedName name="_____________cp2" localSheetId="6" hidden="1">{"'előző év december'!$A$2:$CP$214"}</definedName>
    <definedName name="_____________cp2" hidden="1">{"'előző év december'!$A$2:$CP$214"}</definedName>
    <definedName name="_____________cp3" localSheetId="6" hidden="1">{"'előző év december'!$A$2:$CP$214"}</definedName>
    <definedName name="_____________cp3" hidden="1">{"'előző év december'!$A$2:$CP$214"}</definedName>
    <definedName name="_____________cp4" localSheetId="6" hidden="1">{"'előző év december'!$A$2:$CP$214"}</definedName>
    <definedName name="_____________cp4" hidden="1">{"'előző év december'!$A$2:$CP$214"}</definedName>
    <definedName name="_____________cp5" localSheetId="6" hidden="1">{"'előző év december'!$A$2:$CP$214"}</definedName>
    <definedName name="_____________cp5" hidden="1">{"'előző év december'!$A$2:$CP$214"}</definedName>
    <definedName name="_____________cp6" localSheetId="6" hidden="1">{"'előző év december'!$A$2:$CP$214"}</definedName>
    <definedName name="_____________cp6" hidden="1">{"'előző év december'!$A$2:$CP$214"}</definedName>
    <definedName name="_____________cp7" localSheetId="6" hidden="1">{"'előző év december'!$A$2:$CP$214"}</definedName>
    <definedName name="_____________cp7" hidden="1">{"'előző év december'!$A$2:$CP$214"}</definedName>
    <definedName name="_____________cp8" localSheetId="6" hidden="1">{"'előző év december'!$A$2:$CP$214"}</definedName>
    <definedName name="_____________cp8" hidden="1">{"'előző év december'!$A$2:$CP$214"}</definedName>
    <definedName name="_____________cp9" localSheetId="6" hidden="1">{"'előző év december'!$A$2:$CP$214"}</definedName>
    <definedName name="_____________cp9" hidden="1">{"'előző év december'!$A$2:$CP$214"}</definedName>
    <definedName name="_____________cpr2" localSheetId="6" hidden="1">{"'előző év december'!$A$2:$CP$214"}</definedName>
    <definedName name="_____________cpr2" hidden="1">{"'előző év december'!$A$2:$CP$214"}</definedName>
    <definedName name="_____________cpr3" localSheetId="6" hidden="1">{"'előző év december'!$A$2:$CP$214"}</definedName>
    <definedName name="_____________cpr3" hidden="1">{"'előző év december'!$A$2:$CP$214"}</definedName>
    <definedName name="_____________cpr4" localSheetId="6" hidden="1">{"'előző év december'!$A$2:$CP$214"}</definedName>
    <definedName name="_____________cpr4" hidden="1">{"'előző év december'!$A$2:$CP$214"}</definedName>
    <definedName name="____________cp1" localSheetId="6" hidden="1">{"'előző év december'!$A$2:$CP$214"}</definedName>
    <definedName name="____________cp1" hidden="1">{"'előző év december'!$A$2:$CP$214"}</definedName>
    <definedName name="____________cp10" localSheetId="6" hidden="1">{"'előző év december'!$A$2:$CP$214"}</definedName>
    <definedName name="____________cp10" hidden="1">{"'előző év december'!$A$2:$CP$214"}</definedName>
    <definedName name="____________cp11" localSheetId="6" hidden="1">{"'előző év december'!$A$2:$CP$214"}</definedName>
    <definedName name="____________cp11" hidden="1">{"'előző év december'!$A$2:$CP$214"}</definedName>
    <definedName name="____________cp2" localSheetId="6" hidden="1">{"'előző év december'!$A$2:$CP$214"}</definedName>
    <definedName name="____________cp2" hidden="1">{"'előző év december'!$A$2:$CP$214"}</definedName>
    <definedName name="____________cp3" localSheetId="6" hidden="1">{"'előző év december'!$A$2:$CP$214"}</definedName>
    <definedName name="____________cp3" hidden="1">{"'előző év december'!$A$2:$CP$214"}</definedName>
    <definedName name="____________cp4" localSheetId="6" hidden="1">{"'előző év december'!$A$2:$CP$214"}</definedName>
    <definedName name="____________cp4" hidden="1">{"'előző év december'!$A$2:$CP$214"}</definedName>
    <definedName name="____________cp5" localSheetId="6" hidden="1">{"'előző év december'!$A$2:$CP$214"}</definedName>
    <definedName name="____________cp5" hidden="1">{"'előző év december'!$A$2:$CP$214"}</definedName>
    <definedName name="____________cp6" localSheetId="6" hidden="1">{"'előző év december'!$A$2:$CP$214"}</definedName>
    <definedName name="____________cp6" hidden="1">{"'előző év december'!$A$2:$CP$214"}</definedName>
    <definedName name="____________cp7" localSheetId="6" hidden="1">{"'előző év december'!$A$2:$CP$214"}</definedName>
    <definedName name="____________cp7" hidden="1">{"'előző év december'!$A$2:$CP$214"}</definedName>
    <definedName name="____________cp8" localSheetId="6" hidden="1">{"'előző év december'!$A$2:$CP$214"}</definedName>
    <definedName name="____________cp8" hidden="1">{"'előző év december'!$A$2:$CP$214"}</definedName>
    <definedName name="____________cp9" localSheetId="6" hidden="1">{"'előző év december'!$A$2:$CP$214"}</definedName>
    <definedName name="____________cp9" hidden="1">{"'előző év december'!$A$2:$CP$214"}</definedName>
    <definedName name="____________cpr2" localSheetId="6" hidden="1">{"'előző év december'!$A$2:$CP$214"}</definedName>
    <definedName name="____________cpr2" hidden="1">{"'előző év december'!$A$2:$CP$214"}</definedName>
    <definedName name="____________cpr3" localSheetId="6" hidden="1">{"'előző év december'!$A$2:$CP$214"}</definedName>
    <definedName name="____________cpr3" hidden="1">{"'előző év december'!$A$2:$CP$214"}</definedName>
    <definedName name="____________cpr4" localSheetId="6" hidden="1">{"'előző év december'!$A$2:$CP$214"}</definedName>
    <definedName name="____________cpr4" hidden="1">{"'előző év december'!$A$2:$CP$214"}</definedName>
    <definedName name="___________cp1" localSheetId="6" hidden="1">{"'előző év december'!$A$2:$CP$214"}</definedName>
    <definedName name="___________cp1" hidden="1">{"'előző év december'!$A$2:$CP$214"}</definedName>
    <definedName name="___________cp10" localSheetId="6" hidden="1">{"'előző év december'!$A$2:$CP$214"}</definedName>
    <definedName name="___________cp10" hidden="1">{"'előző év december'!$A$2:$CP$214"}</definedName>
    <definedName name="___________cp11" localSheetId="6" hidden="1">{"'előző év december'!$A$2:$CP$214"}</definedName>
    <definedName name="___________cp11" hidden="1">{"'előző év december'!$A$2:$CP$214"}</definedName>
    <definedName name="___________cp2" localSheetId="6" hidden="1">{"'előző év december'!$A$2:$CP$214"}</definedName>
    <definedName name="___________cp2" hidden="1">{"'előző év december'!$A$2:$CP$214"}</definedName>
    <definedName name="___________cp3" localSheetId="6" hidden="1">{"'előző év december'!$A$2:$CP$214"}</definedName>
    <definedName name="___________cp3" hidden="1">{"'előző év december'!$A$2:$CP$214"}</definedName>
    <definedName name="___________cp4" localSheetId="6" hidden="1">{"'előző év december'!$A$2:$CP$214"}</definedName>
    <definedName name="___________cp4" hidden="1">{"'előző év december'!$A$2:$CP$214"}</definedName>
    <definedName name="___________cp5" localSheetId="6" hidden="1">{"'előző év december'!$A$2:$CP$214"}</definedName>
    <definedName name="___________cp5" hidden="1">{"'előző év december'!$A$2:$CP$214"}</definedName>
    <definedName name="___________cp6" localSheetId="6" hidden="1">{"'előző év december'!$A$2:$CP$214"}</definedName>
    <definedName name="___________cp6" hidden="1">{"'előző év december'!$A$2:$CP$214"}</definedName>
    <definedName name="___________cp7" localSheetId="6" hidden="1">{"'előző év december'!$A$2:$CP$214"}</definedName>
    <definedName name="___________cp7" hidden="1">{"'előző év december'!$A$2:$CP$214"}</definedName>
    <definedName name="___________cp8" localSheetId="6" hidden="1">{"'előző év december'!$A$2:$CP$214"}</definedName>
    <definedName name="___________cp8" hidden="1">{"'előző év december'!$A$2:$CP$214"}</definedName>
    <definedName name="___________cp9" localSheetId="6" hidden="1">{"'előző év december'!$A$2:$CP$214"}</definedName>
    <definedName name="___________cp9" hidden="1">{"'előző év december'!$A$2:$CP$214"}</definedName>
    <definedName name="___________cpr2" localSheetId="6" hidden="1">{"'előző év december'!$A$2:$CP$214"}</definedName>
    <definedName name="___________cpr2" hidden="1">{"'előző év december'!$A$2:$CP$214"}</definedName>
    <definedName name="___________cpr3" localSheetId="6" hidden="1">{"'előző év december'!$A$2:$CP$214"}</definedName>
    <definedName name="___________cpr3" hidden="1">{"'előző év december'!$A$2:$CP$214"}</definedName>
    <definedName name="___________cpr4" localSheetId="6" hidden="1">{"'előző év december'!$A$2:$CP$214"}</definedName>
    <definedName name="___________cpr4" hidden="1">{"'előző év december'!$A$2:$CP$214"}</definedName>
    <definedName name="__________cp1" localSheetId="6" hidden="1">{"'előző év december'!$A$2:$CP$214"}</definedName>
    <definedName name="__________cp1" hidden="1">{"'előző év december'!$A$2:$CP$214"}</definedName>
    <definedName name="__________cp10" localSheetId="6" hidden="1">{"'előző év december'!$A$2:$CP$214"}</definedName>
    <definedName name="__________cp10" hidden="1">{"'előző év december'!$A$2:$CP$214"}</definedName>
    <definedName name="__________cp11" localSheetId="6" hidden="1">{"'előző év december'!$A$2:$CP$214"}</definedName>
    <definedName name="__________cp11" hidden="1">{"'előző év december'!$A$2:$CP$214"}</definedName>
    <definedName name="__________cp2" localSheetId="6" hidden="1">{"'előző év december'!$A$2:$CP$214"}</definedName>
    <definedName name="__________cp2" hidden="1">{"'előző év december'!$A$2:$CP$214"}</definedName>
    <definedName name="__________cp3" localSheetId="6" hidden="1">{"'előző év december'!$A$2:$CP$214"}</definedName>
    <definedName name="__________cp3" hidden="1">{"'előző év december'!$A$2:$CP$214"}</definedName>
    <definedName name="__________cp4" localSheetId="6" hidden="1">{"'előző év december'!$A$2:$CP$214"}</definedName>
    <definedName name="__________cp4" hidden="1">{"'előző év december'!$A$2:$CP$214"}</definedName>
    <definedName name="__________cp5" localSheetId="6" hidden="1">{"'előző év december'!$A$2:$CP$214"}</definedName>
    <definedName name="__________cp5" hidden="1">{"'előző év december'!$A$2:$CP$214"}</definedName>
    <definedName name="__________cp6" localSheetId="6" hidden="1">{"'előző év december'!$A$2:$CP$214"}</definedName>
    <definedName name="__________cp6" hidden="1">{"'előző év december'!$A$2:$CP$214"}</definedName>
    <definedName name="__________cp7" localSheetId="6" hidden="1">{"'előző év december'!$A$2:$CP$214"}</definedName>
    <definedName name="__________cp7" hidden="1">{"'előző év december'!$A$2:$CP$214"}</definedName>
    <definedName name="__________cp8" localSheetId="6" hidden="1">{"'előző év december'!$A$2:$CP$214"}</definedName>
    <definedName name="__________cp8" hidden="1">{"'előző év december'!$A$2:$CP$214"}</definedName>
    <definedName name="__________cp9" localSheetId="6" hidden="1">{"'előző év december'!$A$2:$CP$214"}</definedName>
    <definedName name="__________cp9" hidden="1">{"'előző év december'!$A$2:$CP$214"}</definedName>
    <definedName name="__________cpr2" localSheetId="6" hidden="1">{"'előző év december'!$A$2:$CP$214"}</definedName>
    <definedName name="__________cpr2" hidden="1">{"'előző év december'!$A$2:$CP$214"}</definedName>
    <definedName name="__________cpr3" localSheetId="6" hidden="1">{"'előző év december'!$A$2:$CP$214"}</definedName>
    <definedName name="__________cpr3" hidden="1">{"'előző év december'!$A$2:$CP$214"}</definedName>
    <definedName name="__________cpr4" localSheetId="6" hidden="1">{"'előző év december'!$A$2:$CP$214"}</definedName>
    <definedName name="__________cpr4" hidden="1">{"'előző év december'!$A$2:$CP$214"}</definedName>
    <definedName name="_________cp1" localSheetId="6" hidden="1">{"'előző év december'!$A$2:$CP$214"}</definedName>
    <definedName name="_________cp1" hidden="1">{"'előző év december'!$A$2:$CP$214"}</definedName>
    <definedName name="_________cp10" localSheetId="6" hidden="1">{"'előző év december'!$A$2:$CP$214"}</definedName>
    <definedName name="_________cp10" hidden="1">{"'előző év december'!$A$2:$CP$214"}</definedName>
    <definedName name="_________cp11" localSheetId="6" hidden="1">{"'előző év december'!$A$2:$CP$214"}</definedName>
    <definedName name="_________cp11" hidden="1">{"'előző év december'!$A$2:$CP$214"}</definedName>
    <definedName name="_________cp2" localSheetId="6" hidden="1">{"'előző év december'!$A$2:$CP$214"}</definedName>
    <definedName name="_________cp2" hidden="1">{"'előző év december'!$A$2:$CP$214"}</definedName>
    <definedName name="_________cp3" localSheetId="6" hidden="1">{"'előző év december'!$A$2:$CP$214"}</definedName>
    <definedName name="_________cp3" hidden="1">{"'előző év december'!$A$2:$CP$214"}</definedName>
    <definedName name="_________cp4" localSheetId="6" hidden="1">{"'előző év december'!$A$2:$CP$214"}</definedName>
    <definedName name="_________cp4" hidden="1">{"'előző év december'!$A$2:$CP$214"}</definedName>
    <definedName name="_________cp5" localSheetId="6" hidden="1">{"'előző év december'!$A$2:$CP$214"}</definedName>
    <definedName name="_________cp5" hidden="1">{"'előző év december'!$A$2:$CP$214"}</definedName>
    <definedName name="_________cp6" localSheetId="6" hidden="1">{"'előző év december'!$A$2:$CP$214"}</definedName>
    <definedName name="_________cp6" hidden="1">{"'előző év december'!$A$2:$CP$214"}</definedName>
    <definedName name="_________cp7" localSheetId="6" hidden="1">{"'előző év december'!$A$2:$CP$214"}</definedName>
    <definedName name="_________cp7" hidden="1">{"'előző év december'!$A$2:$CP$214"}</definedName>
    <definedName name="_________cp8" localSheetId="6" hidden="1">{"'előző év december'!$A$2:$CP$214"}</definedName>
    <definedName name="_________cp8" hidden="1">{"'előző év december'!$A$2:$CP$214"}</definedName>
    <definedName name="_________cp9" localSheetId="6" hidden="1">{"'előző év december'!$A$2:$CP$214"}</definedName>
    <definedName name="_________cp9" hidden="1">{"'előző év december'!$A$2:$CP$214"}</definedName>
    <definedName name="_________cpr2" localSheetId="6" hidden="1">{"'előző év december'!$A$2:$CP$214"}</definedName>
    <definedName name="_________cpr2" hidden="1">{"'előző év december'!$A$2:$CP$214"}</definedName>
    <definedName name="_________cpr3" localSheetId="6" hidden="1">{"'előző év december'!$A$2:$CP$214"}</definedName>
    <definedName name="_________cpr3" hidden="1">{"'előző év december'!$A$2:$CP$214"}</definedName>
    <definedName name="_________cpr4" localSheetId="6" hidden="1">{"'előző év december'!$A$2:$CP$214"}</definedName>
    <definedName name="_________cpr4" hidden="1">{"'előző év december'!$A$2:$CP$214"}</definedName>
    <definedName name="________cp1" localSheetId="6" hidden="1">{"'előző év december'!$A$2:$CP$214"}</definedName>
    <definedName name="________cp1" hidden="1">{"'előző év december'!$A$2:$CP$214"}</definedName>
    <definedName name="________cp10" localSheetId="6" hidden="1">{"'előző év december'!$A$2:$CP$214"}</definedName>
    <definedName name="________cp10" hidden="1">{"'előző év december'!$A$2:$CP$214"}</definedName>
    <definedName name="________cp11" localSheetId="6" hidden="1">{"'előző év december'!$A$2:$CP$214"}</definedName>
    <definedName name="________cp11" hidden="1">{"'előző év december'!$A$2:$CP$214"}</definedName>
    <definedName name="________cp2" localSheetId="6" hidden="1">{"'előző év december'!$A$2:$CP$214"}</definedName>
    <definedName name="________cp2" hidden="1">{"'előző év december'!$A$2:$CP$214"}</definedName>
    <definedName name="________cp3" localSheetId="6" hidden="1">{"'előző év december'!$A$2:$CP$214"}</definedName>
    <definedName name="________cp3" hidden="1">{"'előző év december'!$A$2:$CP$214"}</definedName>
    <definedName name="________cp4" localSheetId="6" hidden="1">{"'előző év december'!$A$2:$CP$214"}</definedName>
    <definedName name="________cp4" hidden="1">{"'előző év december'!$A$2:$CP$214"}</definedName>
    <definedName name="________cp5" localSheetId="6" hidden="1">{"'előző év december'!$A$2:$CP$214"}</definedName>
    <definedName name="________cp5" hidden="1">{"'előző év december'!$A$2:$CP$214"}</definedName>
    <definedName name="________cp6" localSheetId="6" hidden="1">{"'előző év december'!$A$2:$CP$214"}</definedName>
    <definedName name="________cp6" hidden="1">{"'előző év december'!$A$2:$CP$214"}</definedName>
    <definedName name="________cp7" localSheetId="6" hidden="1">{"'előző év december'!$A$2:$CP$214"}</definedName>
    <definedName name="________cp7" hidden="1">{"'előző év december'!$A$2:$CP$214"}</definedName>
    <definedName name="________cp8" localSheetId="6" hidden="1">{"'előző év december'!$A$2:$CP$214"}</definedName>
    <definedName name="________cp8" hidden="1">{"'előző év december'!$A$2:$CP$214"}</definedName>
    <definedName name="________cp9" localSheetId="6" hidden="1">{"'előző év december'!$A$2:$CP$214"}</definedName>
    <definedName name="________cp9" hidden="1">{"'előző év december'!$A$2:$CP$214"}</definedName>
    <definedName name="________cpr2" localSheetId="6" hidden="1">{"'előző év december'!$A$2:$CP$214"}</definedName>
    <definedName name="________cpr2" hidden="1">{"'előző év december'!$A$2:$CP$214"}</definedName>
    <definedName name="________cpr3" localSheetId="6" hidden="1">{"'előző év december'!$A$2:$CP$214"}</definedName>
    <definedName name="________cpr3" hidden="1">{"'előző év december'!$A$2:$CP$214"}</definedName>
    <definedName name="________cpr4" localSheetId="6" hidden="1">{"'előző év december'!$A$2:$CP$214"}</definedName>
    <definedName name="________cpr4" hidden="1">{"'előző év december'!$A$2:$CP$214"}</definedName>
    <definedName name="_______cp1" localSheetId="6" hidden="1">{"'előző év december'!$A$2:$CP$214"}</definedName>
    <definedName name="_______cp1" hidden="1">{"'előző év december'!$A$2:$CP$214"}</definedName>
    <definedName name="_______cp10" localSheetId="6" hidden="1">{"'előző év december'!$A$2:$CP$214"}</definedName>
    <definedName name="_______cp10" hidden="1">{"'előző év december'!$A$2:$CP$214"}</definedName>
    <definedName name="_______cp11" localSheetId="6" hidden="1">{"'előző év december'!$A$2:$CP$214"}</definedName>
    <definedName name="_______cp11" hidden="1">{"'előző év december'!$A$2:$CP$214"}</definedName>
    <definedName name="_______cp2" localSheetId="6" hidden="1">{"'előző év december'!$A$2:$CP$214"}</definedName>
    <definedName name="_______cp2" hidden="1">{"'előző év december'!$A$2:$CP$214"}</definedName>
    <definedName name="_______cp3" localSheetId="6" hidden="1">{"'előző év december'!$A$2:$CP$214"}</definedName>
    <definedName name="_______cp3" hidden="1">{"'előző év december'!$A$2:$CP$214"}</definedName>
    <definedName name="_______cp4" localSheetId="6" hidden="1">{"'előző év december'!$A$2:$CP$214"}</definedName>
    <definedName name="_______cp4" hidden="1">{"'előző év december'!$A$2:$CP$214"}</definedName>
    <definedName name="_______cp5" localSheetId="6" hidden="1">{"'előző év december'!$A$2:$CP$214"}</definedName>
    <definedName name="_______cp5" hidden="1">{"'előző év december'!$A$2:$CP$214"}</definedName>
    <definedName name="_______cp6" localSheetId="6" hidden="1">{"'előző év december'!$A$2:$CP$214"}</definedName>
    <definedName name="_______cp6" hidden="1">{"'előző év december'!$A$2:$CP$214"}</definedName>
    <definedName name="_______cp7" localSheetId="6" hidden="1">{"'előző év december'!$A$2:$CP$214"}</definedName>
    <definedName name="_______cp7" hidden="1">{"'előző év december'!$A$2:$CP$214"}</definedName>
    <definedName name="_______cp8" localSheetId="6" hidden="1">{"'előző év december'!$A$2:$CP$214"}</definedName>
    <definedName name="_______cp8" hidden="1">{"'előző év december'!$A$2:$CP$214"}</definedName>
    <definedName name="_______cp9" localSheetId="6" hidden="1">{"'előző év december'!$A$2:$CP$214"}</definedName>
    <definedName name="_______cp9" hidden="1">{"'előző év december'!$A$2:$CP$214"}</definedName>
    <definedName name="_______cpr2" localSheetId="6" hidden="1">{"'előző év december'!$A$2:$CP$214"}</definedName>
    <definedName name="_______cpr2" hidden="1">{"'előző év december'!$A$2:$CP$214"}</definedName>
    <definedName name="_______cpr3" localSheetId="6" hidden="1">{"'előző év december'!$A$2:$CP$214"}</definedName>
    <definedName name="_______cpr3" hidden="1">{"'előző év december'!$A$2:$CP$214"}</definedName>
    <definedName name="_______cpr4" localSheetId="6" hidden="1">{"'előző év december'!$A$2:$CP$214"}</definedName>
    <definedName name="_______cpr4" hidden="1">{"'előző év december'!$A$2:$CP$214"}</definedName>
    <definedName name="______cp1" localSheetId="6" hidden="1">{"'előző év december'!$A$2:$CP$214"}</definedName>
    <definedName name="______cp1" hidden="1">{"'előző év december'!$A$2:$CP$214"}</definedName>
    <definedName name="______cp10" localSheetId="6" hidden="1">{"'előző év december'!$A$2:$CP$214"}</definedName>
    <definedName name="______cp10" hidden="1">{"'előző év december'!$A$2:$CP$214"}</definedName>
    <definedName name="______cp11" localSheetId="6" hidden="1">{"'előző év december'!$A$2:$CP$214"}</definedName>
    <definedName name="______cp11" hidden="1">{"'előző év december'!$A$2:$CP$214"}</definedName>
    <definedName name="______cp2" localSheetId="6" hidden="1">{"'előző év december'!$A$2:$CP$214"}</definedName>
    <definedName name="______cp2" hidden="1">{"'előző év december'!$A$2:$CP$214"}</definedName>
    <definedName name="______cp3" localSheetId="6" hidden="1">{"'előző év december'!$A$2:$CP$214"}</definedName>
    <definedName name="______cp3" hidden="1">{"'előző év december'!$A$2:$CP$214"}</definedName>
    <definedName name="______cp4" localSheetId="6" hidden="1">{"'előző év december'!$A$2:$CP$214"}</definedName>
    <definedName name="______cp4" hidden="1">{"'előző év december'!$A$2:$CP$214"}</definedName>
    <definedName name="______cp5" localSheetId="6" hidden="1">{"'előző év december'!$A$2:$CP$214"}</definedName>
    <definedName name="______cp5" hidden="1">{"'előző év december'!$A$2:$CP$214"}</definedName>
    <definedName name="______cp6" localSheetId="6" hidden="1">{"'előző év december'!$A$2:$CP$214"}</definedName>
    <definedName name="______cp6" hidden="1">{"'előző év december'!$A$2:$CP$214"}</definedName>
    <definedName name="______cp7" localSheetId="6" hidden="1">{"'előző év december'!$A$2:$CP$214"}</definedName>
    <definedName name="______cp7" hidden="1">{"'előző év december'!$A$2:$CP$214"}</definedName>
    <definedName name="______cp8" localSheetId="6" hidden="1">{"'előző év december'!$A$2:$CP$214"}</definedName>
    <definedName name="______cp8" hidden="1">{"'előző év december'!$A$2:$CP$214"}</definedName>
    <definedName name="______cp9" localSheetId="6" hidden="1">{"'előző év december'!$A$2:$CP$214"}</definedName>
    <definedName name="______cp9" hidden="1">{"'előző év december'!$A$2:$CP$214"}</definedName>
    <definedName name="______cpr2" localSheetId="6" hidden="1">{"'előző év december'!$A$2:$CP$214"}</definedName>
    <definedName name="______cpr2" hidden="1">{"'előző év december'!$A$2:$CP$214"}</definedName>
    <definedName name="______cpr3" localSheetId="6" hidden="1">{"'előző év december'!$A$2:$CP$214"}</definedName>
    <definedName name="______cpr3" hidden="1">{"'előző év december'!$A$2:$CP$214"}</definedName>
    <definedName name="______cpr4" localSheetId="6" hidden="1">{"'előző év december'!$A$2:$CP$214"}</definedName>
    <definedName name="______cpr4" hidden="1">{"'előző év december'!$A$2:$CP$214"}</definedName>
    <definedName name="_____cp1" localSheetId="6" hidden="1">{"'előző év december'!$A$2:$CP$214"}</definedName>
    <definedName name="_____cp1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" localSheetId="6" hidden="1">{"'előző év december'!$A$2:$CP$214"}</definedName>
    <definedName name="____cp1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" localSheetId="6" hidden="1">{"'előző év december'!$A$2:$CP$214"}</definedName>
    <definedName name="___cp1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hidden="1">#REF!</definedName>
    <definedName name="__123Graph_B" hidden="1">#REF!</definedName>
    <definedName name="__123Graph_BDIFF" hidden="1">#REF!</definedName>
    <definedName name="__123Graph_BLINES" hidden="1">#REF!</definedName>
    <definedName name="__123Graph_C" hidden="1">#REF!</definedName>
    <definedName name="__123Graph_CDIFF" hidden="1">#REF!</definedName>
    <definedName name="__123Graph_CLINES" hidden="1">#REF!</definedName>
    <definedName name="__123Graph_DLINES" hidden="1">#REF!</definedName>
    <definedName name="__123Graph_X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hidden="1">#REF!</definedName>
    <definedName name="__cp1" localSheetId="6" hidden="1">{"'előző év december'!$A$2:$CP$214"}</definedName>
    <definedName name="__cp1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1_date" localSheetId="6">OFFSET(#REF!,0,0,,COUNTA(#REF!)-3)</definedName>
    <definedName name="_1_date">OFFSET('1. adat'!$AI$2,0,0,,COUNTA('1. adat'!$2:$2)-3)</definedName>
    <definedName name="_1_dátum" localSheetId="6">OFFSET(#REF!,0,0,,COUNTA(#REF!)-3)</definedName>
    <definedName name="_1_dátum">OFFSET('1. adat'!$AI$1,0,0,,COUNTA('1. adat'!$1:$1)-3)</definedName>
    <definedName name="_1_ffm" localSheetId="6">OFFSET(#REF!,0,0,,COUNTA(#REF!)-5)</definedName>
    <definedName name="_1_ffm">OFFSET('1. adat'!$AI$8,0,0,,COUNTA('1. adat'!$40:$40)-5)</definedName>
    <definedName name="_1_finképesség" localSheetId="6">OFFSET(#REF!,0,0,,COUNTA(#REF!)-5)</definedName>
    <definedName name="_1_finképesség">OFFSET('1. adat'!$AI$7,0,0,,COUNTA('1. adat'!$7:$7)-5)</definedName>
    <definedName name="_1_jövedelemegyenleg" localSheetId="6">OFFSET(#REF!,0,0,,COUNTA(#REF!)-5)</definedName>
    <definedName name="_1_jövedelemegyenleg">OFFSET('1. adat'!$AI$5,0,0,,COUNTA('1. adat'!$5:$5)-5)</definedName>
    <definedName name="_1_külker" localSheetId="6">OFFSET(#REF!,0,0,,COUNTA(#REF!)-5)</definedName>
    <definedName name="_1_külker">OFFSET('1. adat'!$AI$4,0,0,,COUNTA('1. adat'!$4:$4)-5)</definedName>
    <definedName name="_1_transzferegyenleg" localSheetId="6">OFFSET(#REF!,0,0,,COUNTA(#REF!)-5)</definedName>
    <definedName name="_1_transzferegyenleg">OFFSET('1. adat'!$AI$6,0,0,,COUNTA('1. adat'!$6:$6)-5)</definedName>
    <definedName name="_10_adósság" localSheetId="6">OFFSET(#REF!,0,0,,COUNTA(#REF!)-2)</definedName>
    <definedName name="_10_adósság">OFFSET('11. adat'!$C$4,0,0,,COUNTA('11. adat'!$4:$4)-2)</definedName>
    <definedName name="_10_derivatív" localSheetId="6">OFFSET(#REF!,0,0,,COUNTA(#REF!)-2)</definedName>
    <definedName name="_10_derivatív">OFFSET('11. adat'!$C$3,0,0,,COUNTA('11. adat'!$3:$3)-2)</definedName>
    <definedName name="_10_nemadósság" localSheetId="6">OFFSET(#REF!,0,0,,COUNTA(#REF!)-2)</definedName>
    <definedName name="_10_nemadósság">OFFSET('11. adat'!$C$5,0,0,,COUNTA('11. adat'!$5:$5)-2)</definedName>
    <definedName name="_10_nfk_fin" localSheetId="6">OFFSET(#REF!,0,0,,COUNTA(#REF!)-2)</definedName>
    <definedName name="_10_nfk_fin">OFFSET('11. adat'!$C$6,0,0,,COUNTA('11. adat'!$6:$6)-2)</definedName>
    <definedName name="_10_nfk_reál" localSheetId="6">OFFSET(#REF!,0,0,,COUNTA(#REF!)-2)</definedName>
    <definedName name="_10_nfk_reál">OFFSET('11. adat'!$C$7,0,0,,COUNTA('11. adat'!$7:$7)-2)</definedName>
    <definedName name="_11_külföld" localSheetId="6">OFFSET(#REF!,0,0,,COUNTA(#REF!)-2)</definedName>
    <definedName name="_11_külföld">OFFSET('12. adat'!$C$6,0,0,,COUNTA('12. adat'!$6:$6)-2)</definedName>
    <definedName name="_11_nettóFDI" localSheetId="6">OFFSET(#REF!,0,0,,COUNTA(#REF!)-2)</definedName>
    <definedName name="_11_nettóFDI">OFFSET('12. adat'!$C$7,0,0,,COUNTA('12. adat'!$7:$7)-2)</definedName>
    <definedName name="_11_részesedés" localSheetId="6">OFFSET(#REF!,0,0,,COUNTA(#REF!)-2)</definedName>
    <definedName name="_11_részesedés">OFFSET('12. adat'!$C$4,0,0,,COUNTA('12. adat'!$4:$4)-2)</definedName>
    <definedName name="_11_újrabef" localSheetId="6">OFFSET(#REF!,0,0,,COUNTA(#REF!)-2)</definedName>
    <definedName name="_11_újrabef">OFFSET('12. adat'!$C$5,0,0,,COUNTA('12. adat'!$5:$5)-2)</definedName>
    <definedName name="_12" hidden="1">#REF!</definedName>
    <definedName name="_12_adósság" localSheetId="6">OFFSET(#REF!,0,0,,COUNTA(#REF!)-2)</definedName>
    <definedName name="_12_adósság">OFFSET('14. adat'!$C$3,0,0,,COUNTA('14. adat'!$3:$3)-2)</definedName>
    <definedName name="_12_áh" localSheetId="6">OFFSET(#REF!,0,0,,COUNTA(#REF!)-2)</definedName>
    <definedName name="_12_áh">OFFSET('14. adat'!$C$4,0,0,,COUNTA('14. adat'!$4:$4)-2)</definedName>
    <definedName name="_12_bank" localSheetId="6">OFFSET(#REF!,0,0,,COUNTA(#REF!)-2)</definedName>
    <definedName name="_12_bank">OFFSET('14. adat'!$C$5,0,0,,COUNTA('14. adat'!$5:$5)-2)</definedName>
    <definedName name="_12_váll" localSheetId="6">OFFSET(#REF!,0,0,,COUNTA(#REF!)-2)</definedName>
    <definedName name="_12_váll">OFFSET('14. adat'!$C$6,0,0,,COUNTA('14. adat'!$6:$6)-2)</definedName>
    <definedName name="_123Graph_A" hidden="1">#REF!</definedName>
    <definedName name="_13_br_adósság" localSheetId="6">OFFSET(#REF!,0,0,,COUNTA(#REF!)-2)</definedName>
    <definedName name="_13_br_adósság">OFFSET('15. adat'!$C$3,0,0,,COUNTA('15. adat'!$3:$3)-2)</definedName>
    <definedName name="_13_eszközök" localSheetId="6">OFFSET(#REF!,0,0,,COUNTA(#REF!)-2)</definedName>
    <definedName name="_13_eszközök">OFFSET('15. adat'!$C$4,0,0,,COUNTA('15. adat'!$4:$4)-2)</definedName>
    <definedName name="_13_nettó" localSheetId="6">OFFSET(#REF!,0,0,,COUNTA(#REF!)-2)</definedName>
    <definedName name="_13_nettó">OFFSET('15. adat'!$C$5,0,0,,COUNTA('15. adat'!$5:$5)-2)</definedName>
    <definedName name="_14_adósság" localSheetId="6">OFFSET(#REF!,0,0,,COUNTA(#REF!)-2)</definedName>
    <definedName name="_14_adósság">OFFSET('16. adat'!$C$3,0,0,,COUNTA('16. adat'!$3:$3)-2)</definedName>
    <definedName name="_14_devizaÁP" localSheetId="6">OFFSET(#REF!,0,0,,COUNTA(#REF!)-2)</definedName>
    <definedName name="_14_devizaÁP">OFFSET('16. adat'!$C$6,0,0,,COUNTA('16. adat'!$6:$6)-2)</definedName>
    <definedName name="_14_devizatart" localSheetId="6">OFFSET(#REF!,0,0,,COUNTA(#REF!)-2)</definedName>
    <definedName name="_14_devizatart">OFFSET('16. adat'!$C$4,0,0,,COUNTA('16. adat'!$4:$4)-2)</definedName>
    <definedName name="_14_egyéb_köv" localSheetId="6">OFFSET(#REF!,0,0,,COUNTA(#REF!)-2)</definedName>
    <definedName name="_14_egyéb_köv">OFFSET('16. adat'!$C$5,0,0,,COUNTA('16. adat'!$5:$5)-2)</definedName>
    <definedName name="_14_egyéb_tart" localSheetId="6">OFFSET(#REF!,0,0,,COUNTA(#REF!)-2)</definedName>
    <definedName name="_14_egyéb_tart">OFFSET('16. adat'!$C$8,0,0,,COUNTA('16. adat'!$8:$8)-2)</definedName>
    <definedName name="_14_EUIMF" localSheetId="6">OFFSET(#REF!,0,0,,COUNTA(#REF!)-2)</definedName>
    <definedName name="_14_EUIMF">OFFSET('16. adat'!$C$9,0,0,,COUNTA('16. adat'!$9:$9)-2)</definedName>
    <definedName name="_14_forintÁP" localSheetId="6">OFFSET(#REF!,0,0,,COUNTA(#REF!)-2)</definedName>
    <definedName name="_14_forintÁP">OFFSET('16. adat'!$C$7,0,0,,COUNTA('16. adat'!$7:$7)-2)</definedName>
    <definedName name="_15_adósság" localSheetId="6">OFFSET(#REF!,0,0,,COUNTA(#REF!)-2)</definedName>
    <definedName name="_15_adósság">OFFSET('17. adat'!#REF!,0,0,,COUNTA('17. adat'!$5:$5)-2)</definedName>
    <definedName name="_15_átért" localSheetId="6">OFFSET(#REF!,0,0,,COUNTA(#REF!)-2)</definedName>
    <definedName name="_15_átért">OFFSET('17. adat'!#REF!,0,0,,COUNTA('17. adat'!$8:$8)-2)</definedName>
    <definedName name="_15_gdp_vált" localSheetId="6">OFFSET(#REF!,0,0,,COUNTA(#REF!)-2)</definedName>
    <definedName name="_15_gdp_vált">OFFSET('17. adat'!#REF!,0,0,,COUNTA('17. adat'!$6:$6)-2)</definedName>
    <definedName name="_15_GDPhatas" localSheetId="6">OFFSET(#REF!,0,0,,COUNTA(#REF!)-2)</definedName>
    <definedName name="_15_GDPhatas">OFFSET('17. adat'!#REF!,0,0,,COUNTA('17. adat'!$9:$9)-2)</definedName>
    <definedName name="_15_nka" localSheetId="6">OFFSET(#REF!,0,0,,COUNTA(#REF!)-2)</definedName>
    <definedName name="_15_nka">OFFSET('17. adat'!#REF!,0,0,,COUNTA('17. adat'!$7:$7)-2)</definedName>
    <definedName name="_16_áht" localSheetId="6">OFFSET(#REF!,0,0,,COUNTA(#REF!)-2)</definedName>
    <definedName name="_16_áht">OFFSET('18. adat'!$C$4,0,0,,COUNTA('18. adat'!$4:$4)-2)</definedName>
    <definedName name="_16_bankr" localSheetId="6">OFFSET(#REF!,0,0,,COUNTA(#REF!)-2)</definedName>
    <definedName name="_16_bankr">OFFSET('18. adat'!$C$3,0,0,,COUNTA('18. adat'!$3:$3)-2)</definedName>
    <definedName name="_16_bka" localSheetId="6">OFFSET(#REF!,0,0,,COUNTA(#REF!)-2)</definedName>
    <definedName name="_16_bka">OFFSET('18. adat'!$C$7,0,0,,COUNTA('18. adat'!$7:$7)-2)</definedName>
    <definedName name="_16_nka" localSheetId="6">OFFSET(#REF!,0,0,,COUNTA(#REF!)-2)</definedName>
    <definedName name="_16_nka">OFFSET('18. adat'!$C$6,0,0,,COUNTA('18. adat'!$6:$6)-2)</definedName>
    <definedName name="_16_váll" localSheetId="6">OFFSET(#REF!,0,0,,COUNTA(#REF!)-2)</definedName>
    <definedName name="_16_váll">OFFSET('18. adat'!$C$5,0,0,,COUNTA('18. adat'!$5:$5)-2)</definedName>
    <definedName name="_17_bank_nka" localSheetId="6">OFFSET(#REF!,0,0,,COUNTA(#REF!)-2)</definedName>
    <definedName name="_17_bank_nka">OFFSET(#REF!,0,0,,COUNTA(#REF!)-2)</definedName>
    <definedName name="_17_eszköz" localSheetId="6">OFFSET(#REF!,0,0,,COUNTA(#REF!)-2)</definedName>
    <definedName name="_17_eszköz">OFFSET(#REF!,0,0,,COUNTA(#REF!)-2)</definedName>
    <definedName name="_17_tartozás" localSheetId="6">OFFSET(#REF!,0,0,,COUNTA(#REF!)-2)</definedName>
    <definedName name="_17_tartozás">OFFSET(#REF!,0,0,,COUNTA(#REF!)-2)</definedName>
    <definedName name="_18_áht" localSheetId="6">OFFSET(#REF!,0,0,,COUNTA(#REF!)-2)</definedName>
    <definedName name="_18_áht">OFFSET(#REF!,0,0,,COUNTA(#REF!)-2)</definedName>
    <definedName name="_18_bankr" localSheetId="6">OFFSET(#REF!,0,0,,COUNTA(#REF!)-2)</definedName>
    <definedName name="_18_bankr">OFFSET(#REF!,0,0,,COUNTA(#REF!)-2)</definedName>
    <definedName name="_18_rka" localSheetId="6">OFFSET(#REF!,0,0,,COUNTA(#REF!)-2)</definedName>
    <definedName name="_18_rka">OFFSET(#REF!,0,0,,COUNTA(#REF!)-2)</definedName>
    <definedName name="_18_váll" localSheetId="6">OFFSET(#REF!,0,0,,COUNTA(#REF!)-2)</definedName>
    <definedName name="_18_váll">OFFSET(#REF!,0,0,,COUNTA(#REF!)-2)</definedName>
    <definedName name="_19_guidotti" localSheetId="6">OFFSET(#REF!,0,0,,COUNTA(#REF!)-2)</definedName>
    <definedName name="_19_guidotti">OFFSET('19. adat'!$C$3,0,0,,COUNTA('19. adat'!$3:$3)-2)</definedName>
    <definedName name="_19_tartalék" localSheetId="6">OFFSET(#REF!,0,0,,COUNTA(#REF!)-2)</definedName>
    <definedName name="_19_tartalék">OFFSET('19. adat'!$D$4,0,0,,COUNTA('19. adat'!$4:$4)-2)</definedName>
    <definedName name="_2_áru" localSheetId="6">OFFSET(#REF!,0,0,,COUNTA(#REF!)-2)</definedName>
    <definedName name="_2_áru">OFFSET('2. adat'!$C$3,0,0,,COUNTA('2. adat'!$3:$3)-2)</definedName>
    <definedName name="_2_date" localSheetId="6">OFFSET(#REF!,0,0,,COUNTA(#REF!))</definedName>
    <definedName name="_2_date">OFFSET('2. adat'!$C$2,0,0,,COUNTA('2. adat'!$2:$2))</definedName>
    <definedName name="_2_dátum" localSheetId="6">OFFSET(#REF!,0,0,,COUNTA(#REF!))</definedName>
    <definedName name="_2_dátum">OFFSET('2. adat'!$C$1,0,0,,COUNTA('2. adat'!$1:$1))</definedName>
    <definedName name="_2_külker" localSheetId="6">OFFSET(#REF!,0,0,,COUNTA(#REF!)-2)</definedName>
    <definedName name="_2_külker">OFFSET('2. adat'!$C$7,0,0,,COUNTA('2. adat'!$7:$7)-2)</definedName>
    <definedName name="_2_szolgáltatás" localSheetId="6">OFFSET(#REF!,0,0,,COUNTA(#REF!)-2)</definedName>
    <definedName name="_2_szolgáltatás">OFFSET('2. adat'!$C$6,0,0,,COUNTA('2. adat'!$6:$6)-2)</definedName>
    <definedName name="_3_eszközök" localSheetId="6">OFFSET(#REF!,0,0,,COUNTA(#REF!)-2)</definedName>
    <definedName name="_3_eszközök">OFFSET('15. adat'!$C$4,0,0,,COUNTA('15. adat'!$4:$4)-2)</definedName>
    <definedName name="_3_export" localSheetId="6">OFFSET(#REF!,0,0,,COUNTA(#REF!)-2)</definedName>
    <definedName name="_3_export">OFFSET('3. adat'!$C$3,0,0,,COUNTA('3. adat'!$3:$3)-2)</definedName>
    <definedName name="_3_import" localSheetId="6">OFFSET(#REF!,0,0,,COUNTA(#REF!)-2)</definedName>
    <definedName name="_3_import">OFFSET('3. adat'!$C$4,0,0,,COUNTA('3. adat'!$4:$4)-2)</definedName>
    <definedName name="_3_különbség" localSheetId="6">OFFSET(#REF!,0,0,,COUNTA(#REF!)-2)</definedName>
    <definedName name="_3_különbség">OFFSET('3. adat'!$C$7,0,0,,COUNTA('3. adat'!$7:$7)-2)</definedName>
    <definedName name="_4_áru_szolg_változás" localSheetId="6">OFFSET(#REF!,0,0,,COUNTA(#REF!)-2)</definedName>
    <definedName name="_4_áru_szolg_változás">OFFSET('5. adat'!$C$5,0,0,,COUNTA('5. adat'!$5:$5)-2)</definedName>
    <definedName name="_4_cserearány" localSheetId="6">OFFSET(#REF!,0,0,,COUNTA(#REF!)-2)</definedName>
    <definedName name="_4_cserearány">OFFSET('5. adat'!$C$4,0,0,,COUNTA('5. adat'!$4:$4)-2)</definedName>
    <definedName name="_4_volumen" localSheetId="6">OFFSET(#REF!,0,0,,COUNTA(#REF!)-2)</definedName>
    <definedName name="_4_volumen">OFFSET('5. adat'!$C$3,0,0,,COUNTA('5. adat'!$3:$3)-2)</definedName>
    <definedName name="_5_bf_felhasználás" localSheetId="6">OFFSET(#REF!,0,0,,COUNTA(#REF!)-2)</definedName>
    <definedName name="_5_bf_felhasználás">OFFSET('4. adat'!$C$3,0,0,,COUNTA('4. adat'!$3:$3)-2)</definedName>
    <definedName name="_5_netEX_hozzájárulás" localSheetId="6">OFFSET(#REF!,0,0,,COUNTA(#REF!)-2)</definedName>
    <definedName name="_5_netEX_hozzájárulás">OFFSET('4. adat'!$C$4,0,0,,COUNTA('4. adat'!$4:$4)-2)</definedName>
    <definedName name="_6_jövedelemegyenleg" localSheetId="6">OFFSET(#REF!,0,0,,COUNTA(#REF!)-5)</definedName>
    <definedName name="_6_jövedelemegyenleg">OFFSET('6. adat'!$F$8,0,0,,COUNTA('6. adat'!$8:$8)-5)</definedName>
    <definedName name="_6_külföldi_hitelek" localSheetId="6">OFFSET(#REF!,0,0,,COUNTA(#REF!)-5)</definedName>
    <definedName name="_6_külföldi_hitelek">OFFSET('6. adat'!$F$6,0,0,,COUNTA('6. adat'!$6:$6)-5)</definedName>
    <definedName name="_6_munkaváll_jövedelmek" localSheetId="6">OFFSET(#REF!,0,0,,COUNTA(#REF!)-5)</definedName>
    <definedName name="_6_munkaváll_jövedelmek">OFFSET('6. adat'!$F$3,0,0,,COUNTA('6. adat'!$3:$3)-5)</definedName>
    <definedName name="_6_részesedések" localSheetId="6">OFFSET(#REF!,0,0,,COUNTA(#REF!)-5)</definedName>
    <definedName name="_6_részesedések">OFFSET('6. adat'!$F$5,0,0,,COUNTA('6. adat'!$5:$5)-5)</definedName>
    <definedName name="_6_tulhitel_kamat" localSheetId="6">OFFSET(#REF!,0,0,,COUNTA(#REF!)-5)</definedName>
    <definedName name="_6_tulhitel_kamat">OFFSET('6. adat'!$F$4,0,0,,COUNTA('6. adat'!$4:$4)-5)</definedName>
    <definedName name="_7_egyéb_folyó_transzfer" localSheetId="6">OFFSET(#REF!,0,0,,COUNTA(#REF!)-2)</definedName>
    <definedName name="_7_egyéb_folyó_transzfer">OFFSET('8. adat'!$C$4,0,0,,COUNTA('8. adat'!$4:$4)-2)</definedName>
    <definedName name="_7_egyéb_tőketranszfer" localSheetId="6">OFFSET(#REF!,0,0,,COUNTA(#REF!)-2)</definedName>
    <definedName name="_7_egyéb_tőketranszfer">OFFSET('8. adat'!$C$5,0,0,,COUNTA('8. adat'!$5:$5)-2)</definedName>
    <definedName name="_7_EU_transzfer" localSheetId="6">OFFSET(#REF!,0,0,,COUNTA(#REF!)-2)</definedName>
    <definedName name="_7_EU_transzfer">OFFSET('8. adat'!$C$3,0,0,,COUNTA('8. adat'!$3:$3)-2)</definedName>
    <definedName name="_7_transzferegyenleg" localSheetId="6">OFFSET(#REF!,0,0,,COUNTA(#REF!)-2)</definedName>
    <definedName name="_7_transzferegyenleg">OFFSET('8. adat'!$C$6,0,0,,COUNTA('8. adat'!$6:$6)-2)</definedName>
    <definedName name="_8_date" localSheetId="6">OFFSET(#REF!,0,0,2,COUNTA(#REF!)-2)</definedName>
    <definedName name="_8_date">OFFSET('9. adat'!#REF!,0,0,2,COUNTA('9. adat'!$5:$5)-2)</definedName>
    <definedName name="_8_dátum" localSheetId="6">OFFSET(#REF!,0,0,2,COUNTA(#REF!)-2)</definedName>
    <definedName name="_8_dátum">OFFSET('9. adat'!#REF!,0,0,2,COUNTA('9. adat'!$5:$5)-2)</definedName>
    <definedName name="_8_elválasztó" localSheetId="6">OFFSET(#REF!,0,0,,COUNTA(#REF!))</definedName>
    <definedName name="_8_elválasztó">OFFSET('9. adat'!#REF!,0,0,,COUNTA('9. adat'!$10:$10))</definedName>
    <definedName name="_8_ffm" localSheetId="6">OFFSET(#REF!,0,0,,COUNTA(#REF!)-2)</definedName>
    <definedName name="_8_ffm">OFFSET('9. adat'!#REF!,0,0,,COUNTA('9. adat'!$5:$5)-2)</definedName>
    <definedName name="_8_finképesség" localSheetId="6">OFFSET(#REF!,0,0,,COUNTA(#REF!)-2)</definedName>
    <definedName name="_8_finképesség">OFFSET('9. adat'!#REF!,0,0,,COUNTA('9. adat'!$7:$7)-2)</definedName>
    <definedName name="_8_tőkemérleg" localSheetId="6">OFFSET(#REF!,0,0,,COUNTA(#REF!)-2)</definedName>
    <definedName name="_8_tőkemérleg">OFFSET('9. adat'!#REF!,0,0,,COUNTA('9. adat'!$6:$6)-2)</definedName>
    <definedName name="_9_neo" localSheetId="6">OFFSET(#REF!,0,0,,COUNTA(#REF!)-2)</definedName>
    <definedName name="_9_neo">OFFSET('10. adat'!$C$5,0,0,,COUNTA('10. adat'!$5:$5)-2)</definedName>
    <definedName name="_9_nfk_fin" localSheetId="6">OFFSET(#REF!,0,0,,COUNTA(#REF!)-2)</definedName>
    <definedName name="_9_nfk_fin">OFFSET('10. adat'!$C$4,0,0,,COUNTA('10. adat'!$4:$4)-2)</definedName>
    <definedName name="_9_nfk_reál" localSheetId="6">OFFSET(#REF!,0,0,,COUNTA(#REF!)-2)</definedName>
    <definedName name="_9_nfk_reál">OFFSET('10. adat'!$C$3,0,0,,COUNTA('10. adat'!$3:$3)-2)</definedName>
    <definedName name="_cp1" localSheetId="6" hidden="1">{"'előző év december'!$A$2:$CP$214"}</definedName>
    <definedName name="_cp1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localSheetId="6" hidden="1">{"'előző év december'!$A$2:$CP$214"}</definedName>
    <definedName name="_l" hidden="1">{"'előző év december'!$A$2:$CP$214"}</definedName>
    <definedName name="_Order1" hidden="1">255</definedName>
    <definedName name="_p" localSheetId="6" hidden="1">{"'előző év december'!$A$2:$CP$214"}</definedName>
    <definedName name="_p" hidden="1">{"'előző év december'!$A$2:$CP$214"}</definedName>
    <definedName name="_Sort" hidden="1">#REF!</definedName>
    <definedName name="_X_XX" hidden="1">#REF!</definedName>
    <definedName name="_zzz" hidden="1">#REF!</definedName>
    <definedName name="aa" hidden="1">#REF!</definedName>
    <definedName name="aaa" localSheetId="6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f" localSheetId="6" hidden="1">{"'előző év december'!$A$2:$CP$214"}</definedName>
    <definedName name="asdf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elf_dev">OFFSET(#REF!,0,0,1,COUNT(#REF!))</definedName>
    <definedName name="bn" localSheetId="6" hidden="1">{"'előző év december'!$A$2:$CP$214"}</definedName>
    <definedName name="bn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fgfd" localSheetId="6" hidden="1">{"'előző év december'!$A$2:$CP$214"}</definedName>
    <definedName name="cfgfd" hidden="1">{"'előző év december'!$A$2:$CP$214"}</definedName>
    <definedName name="Chart_ROE_ROA_2007" localSheetId="6" hidden="1">{"'előző év december'!$A$2:$CP$214"}</definedName>
    <definedName name="Chart_ROE_ROA_2007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i_fanchart" localSheetId="6" hidden="1">{"'előző év december'!$A$2:$CP$214"}</definedName>
    <definedName name="cpi_fanchart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sa">OFFSET(#REF!,0,0,COUNTA(#REF!),1)</definedName>
    <definedName name="dfhdf" localSheetId="6" hidden="1">{"'előző év december'!$A$2:$CP$214"}</definedName>
    <definedName name="dfhdf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localSheetId="6" hidden="1">{"'előző év december'!$A$2:$CP$214"}</definedName>
    <definedName name="ert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OFFSET(#REF!,0,0,COUNT(#REF!),1)</definedName>
    <definedName name="ew" hidden="1">#REF!</definedName>
    <definedName name="f" localSheetId="6" hidden="1">{"'előző év december'!$A$2:$CP$214"}</definedName>
    <definedName name="f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iskalis2" hidden="1">#REF!</definedName>
    <definedName name="frt" localSheetId="6" hidden="1">{"'előző év december'!$A$2:$CP$214"}</definedName>
    <definedName name="frt" hidden="1">{"'előző év december'!$A$2:$CP$214"}</definedName>
    <definedName name="fthf" localSheetId="6" hidden="1">{"'előző év december'!$A$2:$CP$214"}</definedName>
    <definedName name="fthf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f" hidden="1">#REF!</definedName>
    <definedName name="gg" localSheetId="6" hidden="1">{"'előző év december'!$A$2:$CP$214"}</definedName>
    <definedName name="gg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#REF!</definedName>
    <definedName name="gvi">OFFSET(#REF!,0,0,COUNT(#REF!),1)</definedName>
    <definedName name="hgf" localSheetId="6" hidden="1">{"'előző év december'!$A$2:$CP$214"}</definedName>
    <definedName name="hgf" hidden="1">{"'előző év december'!$A$2:$CP$214"}</definedName>
    <definedName name="hgjghj" localSheetId="6" hidden="1">{"'előző év december'!$A$2:$CP$214"}</definedName>
    <definedName name="hgjghj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nfláció">OFFSET(#REF!,0,0,COUNTA(#REF!),1)</definedName>
    <definedName name="infláció_mtm">OFFSET(#REF!,0,0,COUNTA(#REF!),1)</definedName>
    <definedName name="k" hidden="1">#REF!</definedName>
    <definedName name="kopint">OFFSET(#REF!,0,0,COUNT(#REF!),1)</definedName>
    <definedName name="Koveteles">OFFSET(#REF!,0,0,COUNTA(#REF!),1)</definedName>
    <definedName name="kulker" localSheetId="6" hidden="1">{"'előző év december'!$A$2:$CP$214"}</definedName>
    <definedName name="kulker" hidden="1">{"'előző év december'!$A$2:$CP$214"}</definedName>
    <definedName name="legfrisebb_datum">OFFSET(#REF!,1,0,COUNT(#REF!),1)</definedName>
    <definedName name="m" localSheetId="6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6" hidden="1">{"'előző év december'!$A$2:$CP$214"}</definedName>
    <definedName name="mh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onthField">#REF!</definedName>
    <definedName name="Netto_finanszirozasi_kepesseg">OFFSET(#REF!,0,0,COUNTA(#REF!),1)</definedName>
    <definedName name="nm" localSheetId="6" hidden="1">{"'előző év december'!$A$2:$CP$214"}</definedName>
    <definedName name="nm" hidden="1">{"'előző év december'!$A$2:$CP$214"}</definedName>
    <definedName name="pti" localSheetId="6" hidden="1">{"'előző év december'!$A$2:$CP$214"}</definedName>
    <definedName name="pti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qwq" hidden="1">#REF!</definedName>
    <definedName name="rt" localSheetId="6" hidden="1">{"'előző év december'!$A$2:$CP$214"}</definedName>
    <definedName name="rt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#REF!</definedName>
    <definedName name="ss" localSheetId="6" hidden="1">{"'előző év december'!$A$2:$CP$214"}</definedName>
    <definedName name="ss" hidden="1">{"'előző év december'!$A$2:$CP$214"}</definedName>
    <definedName name="Tartozas">OFFSET(#REF!,0,0,COUNTA(#REF!),1)</definedName>
    <definedName name="test" localSheetId="6" hidden="1">{"'előző év december'!$A$2:$CP$214"}</definedName>
    <definedName name="test" hidden="1">{"'előző év december'!$A$2:$CP$214"}</definedName>
    <definedName name="tge" hidden="1">#REF!</definedName>
    <definedName name="tgz" localSheetId="6" hidden="1">{"'előző év december'!$A$2:$CP$214"}</definedName>
    <definedName name="tgz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xxxxxxx" localSheetId="6" hidden="1">{"'előző év december'!$A$2:$CP$214"}</definedName>
    <definedName name="xxxxxxx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6" hidden="1">{"'előző év december'!$A$2:$CP$214"}</definedName>
    <definedName name="zzz" hidden="1">{"'előző év december'!$A$2:$CP$214"}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06" l="1"/>
  <c r="G6" i="206"/>
  <c r="F6" i="206"/>
  <c r="E6" i="206"/>
  <c r="D6" i="206"/>
  <c r="C6" i="206"/>
  <c r="AK10" i="157" l="1"/>
  <c r="BL2" i="159" l="1"/>
  <c r="BK2" i="159"/>
  <c r="BJ2" i="159"/>
  <c r="BL1" i="159"/>
  <c r="BK1" i="159"/>
  <c r="BJ1" i="159"/>
  <c r="BM1" i="8"/>
  <c r="BN1" i="8"/>
  <c r="BO1" i="8"/>
  <c r="BM2" i="8"/>
  <c r="BN2" i="8"/>
  <c r="BO2" i="8"/>
  <c r="BL1" i="80"/>
  <c r="BL2" i="80"/>
  <c r="BK1" i="80"/>
  <c r="BK2" i="80"/>
  <c r="BJ2" i="80"/>
  <c r="BJ1" i="80"/>
  <c r="BJ1" i="76" l="1"/>
  <c r="BK1" i="76"/>
  <c r="BL1" i="76"/>
  <c r="BJ2" i="76"/>
  <c r="BK2" i="76"/>
  <c r="BL2" i="76"/>
  <c r="BL1" i="3" l="1"/>
  <c r="BL2" i="3"/>
  <c r="BJ1" i="3"/>
  <c r="BK1" i="3"/>
  <c r="BJ2" i="3"/>
  <c r="BK2" i="3"/>
  <c r="BL7" i="3" l="1"/>
  <c r="BK7" i="3"/>
  <c r="BJ7" i="3"/>
  <c r="BJ1" i="88"/>
  <c r="BK1" i="88"/>
  <c r="BL1" i="88"/>
  <c r="BJ2" i="88"/>
  <c r="BK2" i="88"/>
  <c r="BL2" i="88"/>
  <c r="BS1" i="60"/>
  <c r="BR1" i="60"/>
  <c r="BT1" i="60"/>
  <c r="BR2" i="60"/>
  <c r="BS2" i="60"/>
  <c r="BT2" i="60"/>
  <c r="BR2" i="83"/>
  <c r="BS2" i="83"/>
  <c r="BT2" i="83"/>
  <c r="BR3" i="83"/>
  <c r="BS3" i="83"/>
  <c r="BT3" i="83"/>
  <c r="BJ1" i="139" l="1"/>
  <c r="BK1" i="139"/>
  <c r="BL1" i="139"/>
  <c r="BJ2" i="139"/>
  <c r="BK2" i="139"/>
  <c r="BL2" i="139"/>
  <c r="BJ1" i="57"/>
  <c r="BK1" i="57"/>
  <c r="BL1" i="57"/>
  <c r="BJ2" i="57"/>
  <c r="BK2" i="57"/>
  <c r="BL2" i="57"/>
  <c r="AA1" i="72" l="1"/>
  <c r="AB1" i="72"/>
  <c r="Z3" i="72"/>
  <c r="AA3" i="72"/>
  <c r="AB3" i="72"/>
  <c r="Z4" i="72"/>
  <c r="AA4" i="72"/>
  <c r="AB4" i="72"/>
  <c r="BJ1" i="54"/>
  <c r="BK1" i="54"/>
  <c r="BL1" i="54"/>
  <c r="BJ2" i="54"/>
  <c r="BK2" i="54"/>
  <c r="BL2" i="54"/>
  <c r="BJ1" i="52"/>
  <c r="BK1" i="52"/>
  <c r="BL1" i="52"/>
  <c r="BJ2" i="52"/>
  <c r="BK2" i="52"/>
  <c r="BL2" i="52"/>
  <c r="BJ1" i="50"/>
  <c r="BK1" i="50"/>
  <c r="BL1" i="50"/>
  <c r="BJ2" i="50"/>
  <c r="BK2" i="50"/>
  <c r="BL2" i="50"/>
  <c r="BJ1" i="204"/>
  <c r="BK1" i="204"/>
  <c r="BL1" i="204"/>
  <c r="BJ2" i="204"/>
  <c r="BK2" i="204"/>
  <c r="BL2" i="204"/>
  <c r="BJ1" i="65"/>
  <c r="BK1" i="65"/>
  <c r="BL1" i="65"/>
  <c r="BJ2" i="65"/>
  <c r="BK2" i="65"/>
  <c r="BL2" i="65"/>
  <c r="CP2" i="1"/>
  <c r="BJ2" i="46" s="1"/>
  <c r="CP1" i="1"/>
  <c r="BJ1" i="99" s="1"/>
  <c r="BI1" i="46"/>
  <c r="BJ1" i="46"/>
  <c r="BI2" i="46"/>
  <c r="BK1" i="46"/>
  <c r="BL1" i="46"/>
  <c r="BK2" i="46"/>
  <c r="BL2" i="46"/>
  <c r="BL1" i="99"/>
  <c r="BL2" i="99"/>
  <c r="BK1" i="99"/>
  <c r="BJ2" i="99"/>
  <c r="BK2" i="99"/>
  <c r="BJ1" i="44"/>
  <c r="BK1" i="44"/>
  <c r="BL1" i="44"/>
  <c r="BK2" i="44"/>
  <c r="BL2" i="44"/>
  <c r="CR2" i="1"/>
  <c r="CR1" i="1"/>
  <c r="BJ2" i="44" l="1"/>
  <c r="C2" i="1" l="1"/>
  <c r="G2" i="1"/>
  <c r="K2" i="1"/>
  <c r="O2" i="1"/>
  <c r="S2" i="1"/>
  <c r="W2" i="1"/>
  <c r="AA2" i="1"/>
  <c r="X1" i="72"/>
  <c r="Y1" i="72" s="1"/>
  <c r="CO2" i="1" l="1"/>
  <c r="CO1" i="1"/>
  <c r="BQ2" i="83" l="1"/>
  <c r="BI1" i="88" s="1"/>
  <c r="BI1" i="57"/>
  <c r="BI1" i="54"/>
  <c r="BI1" i="44"/>
  <c r="BI1" i="159"/>
  <c r="BI1" i="76"/>
  <c r="BI1" i="139"/>
  <c r="Y3" i="72"/>
  <c r="BI1" i="52"/>
  <c r="BI1" i="50"/>
  <c r="BI1" i="65"/>
  <c r="BL1" i="8"/>
  <c r="BI1" i="204"/>
  <c r="BI1" i="80"/>
  <c r="BQ2" i="60"/>
  <c r="BI2" i="204"/>
  <c r="BQ3" i="83"/>
  <c r="BI2" i="88" s="1"/>
  <c r="BI2" i="57"/>
  <c r="BI2" i="54"/>
  <c r="BI2" i="44"/>
  <c r="BI2" i="159"/>
  <c r="BI2" i="76"/>
  <c r="BI2" i="139"/>
  <c r="Y4" i="72"/>
  <c r="BI2" i="52"/>
  <c r="BI2" i="50"/>
  <c r="BI2" i="65"/>
  <c r="BL2" i="8"/>
  <c r="BI2" i="80"/>
  <c r="BI2" i="99"/>
  <c r="BI2" i="3" s="1"/>
  <c r="BI1" i="99"/>
  <c r="BI1" i="3" s="1"/>
  <c r="BP2" i="83" l="1"/>
  <c r="BH1" i="88" s="1"/>
  <c r="BP3" i="83"/>
  <c r="BH2" i="88" s="1"/>
  <c r="BH1" i="139"/>
  <c r="BH2" i="139"/>
  <c r="BH1" i="57"/>
  <c r="BH2" i="57"/>
  <c r="X3" i="72"/>
  <c r="X4" i="72"/>
  <c r="BH1" i="54"/>
  <c r="BH2" i="54"/>
  <c r="BH1" i="52"/>
  <c r="BH2" i="52"/>
  <c r="BH1" i="50"/>
  <c r="BH2" i="50"/>
  <c r="BH1" i="65"/>
  <c r="BH2" i="65"/>
  <c r="BH1" i="44"/>
  <c r="BH2" i="44"/>
  <c r="BH1" i="159"/>
  <c r="BH2" i="159"/>
  <c r="BK1" i="8" l="1"/>
  <c r="BK2" i="8"/>
  <c r="BH1" i="76"/>
  <c r="BH2" i="76"/>
  <c r="BH1" i="80"/>
  <c r="BH2" i="80"/>
  <c r="BH1" i="204" l="1"/>
  <c r="BH2" i="204"/>
  <c r="BP2" i="60"/>
  <c r="BP1" i="60"/>
  <c r="BH1" i="99"/>
  <c r="BH1" i="3" s="1"/>
  <c r="BH2" i="99"/>
  <c r="BH2" i="3" s="1"/>
  <c r="BH1" i="46"/>
  <c r="BH2" i="46"/>
  <c r="BN2" i="83" l="1"/>
  <c r="BF1" i="88" s="1"/>
  <c r="BO2" i="83"/>
  <c r="BG1" i="88" s="1"/>
  <c r="BN3" i="83"/>
  <c r="BF2" i="88" s="1"/>
  <c r="BO3" i="83"/>
  <c r="BG2" i="88" s="1"/>
  <c r="K2" i="83"/>
  <c r="C1" i="88" s="1"/>
  <c r="L2" i="83"/>
  <c r="D1" i="88" s="1"/>
  <c r="M2" i="83"/>
  <c r="E1" i="88" s="1"/>
  <c r="N2" i="83"/>
  <c r="F1" i="88" s="1"/>
  <c r="O2" i="83"/>
  <c r="G1" i="88" s="1"/>
  <c r="P2" i="83"/>
  <c r="H1" i="88" s="1"/>
  <c r="Q2" i="83"/>
  <c r="I1" i="88" s="1"/>
  <c r="R2" i="83"/>
  <c r="J1" i="88" s="1"/>
  <c r="S2" i="83"/>
  <c r="K1" i="88" s="1"/>
  <c r="T2" i="83"/>
  <c r="L1" i="88" s="1"/>
  <c r="U2" i="83"/>
  <c r="M1" i="88" s="1"/>
  <c r="V2" i="83"/>
  <c r="N1" i="88" s="1"/>
  <c r="W2" i="83"/>
  <c r="O1" i="88" s="1"/>
  <c r="X2" i="83"/>
  <c r="P1" i="88" s="1"/>
  <c r="Y2" i="83"/>
  <c r="Q1" i="88" s="1"/>
  <c r="Z2" i="83"/>
  <c r="R1" i="88" s="1"/>
  <c r="AA2" i="83"/>
  <c r="S1" i="88" s="1"/>
  <c r="AB2" i="83"/>
  <c r="T1" i="88" s="1"/>
  <c r="AC2" i="83"/>
  <c r="U1" i="88" s="1"/>
  <c r="AD2" i="83"/>
  <c r="V1" i="88" s="1"/>
  <c r="AE2" i="83"/>
  <c r="W1" i="88" s="1"/>
  <c r="AF2" i="83"/>
  <c r="X1" i="88" s="1"/>
  <c r="AG2" i="83"/>
  <c r="Y1" i="88" s="1"/>
  <c r="AH2" i="83"/>
  <c r="Z1" i="88" s="1"/>
  <c r="AI2" i="83"/>
  <c r="AA1" i="88" s="1"/>
  <c r="AJ2" i="83"/>
  <c r="AB1" i="88" s="1"/>
  <c r="AK2" i="83"/>
  <c r="AC1" i="88" s="1"/>
  <c r="AL2" i="83"/>
  <c r="AD1" i="88" s="1"/>
  <c r="AM2" i="83"/>
  <c r="AE1" i="88" s="1"/>
  <c r="AN2" i="83"/>
  <c r="AF1" i="88" s="1"/>
  <c r="AO2" i="83"/>
  <c r="AG1" i="88" s="1"/>
  <c r="AP2" i="83"/>
  <c r="AH1" i="88" s="1"/>
  <c r="AQ2" i="83"/>
  <c r="AI1" i="88" s="1"/>
  <c r="AR2" i="83"/>
  <c r="AJ1" i="88" s="1"/>
  <c r="AS2" i="83"/>
  <c r="AK1" i="88" s="1"/>
  <c r="AT2" i="83"/>
  <c r="AL1" i="88" s="1"/>
  <c r="AU2" i="83"/>
  <c r="AM1" i="88" s="1"/>
  <c r="AV2" i="83"/>
  <c r="AN1" i="88" s="1"/>
  <c r="AW2" i="83"/>
  <c r="AO1" i="88" s="1"/>
  <c r="AX2" i="83"/>
  <c r="AP1" i="88" s="1"/>
  <c r="AY2" i="83"/>
  <c r="AQ1" i="88" s="1"/>
  <c r="AZ2" i="83"/>
  <c r="AR1" i="88" s="1"/>
  <c r="BA2" i="83"/>
  <c r="AS1" i="88" s="1"/>
  <c r="BB2" i="83"/>
  <c r="AT1" i="88" s="1"/>
  <c r="BC2" i="83"/>
  <c r="AU1" i="88" s="1"/>
  <c r="BD2" i="83"/>
  <c r="AV1" i="88" s="1"/>
  <c r="BE2" i="83"/>
  <c r="AW1" i="88" s="1"/>
  <c r="BF2" i="83"/>
  <c r="AX1" i="88" s="1"/>
  <c r="BG2" i="83"/>
  <c r="AY1" i="88" s="1"/>
  <c r="BH2" i="83"/>
  <c r="AZ1" i="88" s="1"/>
  <c r="BI2" i="83"/>
  <c r="BA1" i="88" s="1"/>
  <c r="BJ2" i="83"/>
  <c r="BB1" i="88" s="1"/>
  <c r="BK2" i="83"/>
  <c r="BC1" i="88" s="1"/>
  <c r="BL2" i="83"/>
  <c r="BD1" i="88" s="1"/>
  <c r="K3" i="83"/>
  <c r="C2" i="88" s="1"/>
  <c r="L3" i="83"/>
  <c r="D2" i="88" s="1"/>
  <c r="M3" i="83"/>
  <c r="E2" i="88" s="1"/>
  <c r="N3" i="83"/>
  <c r="F2" i="88" s="1"/>
  <c r="O3" i="83"/>
  <c r="G2" i="88" s="1"/>
  <c r="P3" i="83"/>
  <c r="H2" i="88" s="1"/>
  <c r="Q3" i="83"/>
  <c r="I2" i="88" s="1"/>
  <c r="R3" i="83"/>
  <c r="J2" i="88" s="1"/>
  <c r="S3" i="83"/>
  <c r="K2" i="88" s="1"/>
  <c r="T3" i="83"/>
  <c r="L2" i="88" s="1"/>
  <c r="U3" i="83"/>
  <c r="M2" i="88" s="1"/>
  <c r="V3" i="83"/>
  <c r="N2" i="88" s="1"/>
  <c r="W3" i="83"/>
  <c r="O2" i="88" s="1"/>
  <c r="X3" i="83"/>
  <c r="P2" i="88" s="1"/>
  <c r="Y3" i="83"/>
  <c r="Q2" i="88" s="1"/>
  <c r="Z3" i="83"/>
  <c r="R2" i="88" s="1"/>
  <c r="AA3" i="83"/>
  <c r="S2" i="88" s="1"/>
  <c r="AB3" i="83"/>
  <c r="T2" i="88" s="1"/>
  <c r="AC3" i="83"/>
  <c r="U2" i="88" s="1"/>
  <c r="AD3" i="83"/>
  <c r="V2" i="88" s="1"/>
  <c r="AE3" i="83"/>
  <c r="W2" i="88" s="1"/>
  <c r="AF3" i="83"/>
  <c r="X2" i="88" s="1"/>
  <c r="AG3" i="83"/>
  <c r="Y2" i="88" s="1"/>
  <c r="AH3" i="83"/>
  <c r="Z2" i="88" s="1"/>
  <c r="AI3" i="83"/>
  <c r="AA2" i="88" s="1"/>
  <c r="AJ3" i="83"/>
  <c r="AB2" i="88" s="1"/>
  <c r="AK3" i="83"/>
  <c r="AC2" i="88" s="1"/>
  <c r="AL3" i="83"/>
  <c r="AD2" i="88" s="1"/>
  <c r="AM3" i="83"/>
  <c r="AE2" i="88" s="1"/>
  <c r="AN3" i="83"/>
  <c r="AF2" i="88" s="1"/>
  <c r="AO3" i="83"/>
  <c r="AG2" i="88" s="1"/>
  <c r="AP3" i="83"/>
  <c r="AH2" i="88" s="1"/>
  <c r="AQ3" i="83"/>
  <c r="AI2" i="88" s="1"/>
  <c r="AR3" i="83"/>
  <c r="AJ2" i="88" s="1"/>
  <c r="AS3" i="83"/>
  <c r="AK2" i="88" s="1"/>
  <c r="AT3" i="83"/>
  <c r="AL2" i="88" s="1"/>
  <c r="AU3" i="83"/>
  <c r="AM2" i="88" s="1"/>
  <c r="AV3" i="83"/>
  <c r="AN2" i="88" s="1"/>
  <c r="AW3" i="83"/>
  <c r="AO2" i="88" s="1"/>
  <c r="AX3" i="83"/>
  <c r="AP2" i="88" s="1"/>
  <c r="AY3" i="83"/>
  <c r="AQ2" i="88" s="1"/>
  <c r="AZ3" i="83"/>
  <c r="AR2" i="88" s="1"/>
  <c r="BA3" i="83"/>
  <c r="AS2" i="88" s="1"/>
  <c r="BB3" i="83"/>
  <c r="AT2" i="88" s="1"/>
  <c r="BC3" i="83"/>
  <c r="AU2" i="88" s="1"/>
  <c r="BD3" i="83"/>
  <c r="AV2" i="88" s="1"/>
  <c r="BE3" i="83"/>
  <c r="AW2" i="88" s="1"/>
  <c r="BF3" i="83"/>
  <c r="AX2" i="88" s="1"/>
  <c r="BG3" i="83"/>
  <c r="AY2" i="88" s="1"/>
  <c r="BH3" i="83"/>
  <c r="AZ2" i="88" s="1"/>
  <c r="BI3" i="83"/>
  <c r="BA2" i="88" s="1"/>
  <c r="BJ3" i="83"/>
  <c r="BB2" i="88" s="1"/>
  <c r="BK3" i="83"/>
  <c r="BC2" i="88" s="1"/>
  <c r="BL3" i="83"/>
  <c r="BD2" i="88" s="1"/>
  <c r="BM3" i="83"/>
  <c r="BE2" i="88" s="1"/>
  <c r="BM2" i="83"/>
  <c r="BE1" i="88" s="1"/>
  <c r="BO1" i="60" l="1"/>
  <c r="BO2" i="60"/>
  <c r="K1" i="60"/>
  <c r="L1" i="60"/>
  <c r="M1" i="60"/>
  <c r="N1" i="60"/>
  <c r="O1" i="60"/>
  <c r="P1" i="60"/>
  <c r="Q1" i="60"/>
  <c r="R1" i="60"/>
  <c r="S1" i="60"/>
  <c r="T1" i="60"/>
  <c r="U1" i="60"/>
  <c r="V1" i="60"/>
  <c r="W1" i="60"/>
  <c r="X1" i="60"/>
  <c r="Y1" i="60"/>
  <c r="Z1" i="60"/>
  <c r="AA1" i="60"/>
  <c r="AB1" i="60"/>
  <c r="AC1" i="60"/>
  <c r="AD1" i="60"/>
  <c r="AE1" i="60"/>
  <c r="AF1" i="60"/>
  <c r="AG1" i="60"/>
  <c r="AH1" i="60"/>
  <c r="AI1" i="60"/>
  <c r="AJ1" i="60"/>
  <c r="AK1" i="60"/>
  <c r="AL1" i="60"/>
  <c r="AM1" i="60"/>
  <c r="AN1" i="60"/>
  <c r="AO1" i="60"/>
  <c r="AP1" i="60"/>
  <c r="AQ1" i="60"/>
  <c r="AR1" i="60"/>
  <c r="AS1" i="60"/>
  <c r="AT1" i="60"/>
  <c r="AU1" i="60"/>
  <c r="AV1" i="60"/>
  <c r="AW1" i="60"/>
  <c r="AX1" i="60"/>
  <c r="AY1" i="60"/>
  <c r="AZ1" i="60"/>
  <c r="BA1" i="60"/>
  <c r="BB1" i="60"/>
  <c r="BC1" i="60"/>
  <c r="BD1" i="60"/>
  <c r="BE1" i="60"/>
  <c r="BF1" i="60"/>
  <c r="BG1" i="60"/>
  <c r="BH1" i="60"/>
  <c r="BI1" i="60"/>
  <c r="BJ1" i="60"/>
  <c r="BK1" i="60"/>
  <c r="BL1" i="60"/>
  <c r="BM1" i="60"/>
  <c r="K2" i="60"/>
  <c r="L2" i="60"/>
  <c r="M2" i="60"/>
  <c r="N2" i="60"/>
  <c r="O2" i="60"/>
  <c r="P2" i="60"/>
  <c r="Q2" i="60"/>
  <c r="R2" i="60"/>
  <c r="S2" i="60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AI2" i="60"/>
  <c r="AJ2" i="60"/>
  <c r="AK2" i="60"/>
  <c r="AL2" i="60"/>
  <c r="AM2" i="60"/>
  <c r="AN2" i="60"/>
  <c r="AO2" i="60"/>
  <c r="AP2" i="60"/>
  <c r="AQ2" i="60"/>
  <c r="AR2" i="60"/>
  <c r="AS2" i="60"/>
  <c r="AT2" i="60"/>
  <c r="AU2" i="60"/>
  <c r="AV2" i="60"/>
  <c r="AW2" i="60"/>
  <c r="AX2" i="60"/>
  <c r="AY2" i="60"/>
  <c r="AZ2" i="60"/>
  <c r="BA2" i="60"/>
  <c r="BB2" i="60"/>
  <c r="BC2" i="60"/>
  <c r="BD2" i="60"/>
  <c r="BE2" i="60"/>
  <c r="BF2" i="60"/>
  <c r="BG2" i="60"/>
  <c r="BH2" i="60"/>
  <c r="BI2" i="60"/>
  <c r="BJ2" i="60"/>
  <c r="BK2" i="60"/>
  <c r="BL2" i="60"/>
  <c r="BM2" i="60"/>
  <c r="BN2" i="60"/>
  <c r="BN1" i="60"/>
  <c r="C1" i="139"/>
  <c r="D1" i="139"/>
  <c r="E1" i="139"/>
  <c r="F1" i="139"/>
  <c r="G1" i="139"/>
  <c r="H1" i="139"/>
  <c r="I1" i="139"/>
  <c r="J1" i="139"/>
  <c r="K1" i="139"/>
  <c r="L1" i="139"/>
  <c r="M1" i="139"/>
  <c r="N1" i="139"/>
  <c r="O1" i="139"/>
  <c r="P1" i="139"/>
  <c r="Q1" i="139"/>
  <c r="R1" i="139"/>
  <c r="S1" i="139"/>
  <c r="T1" i="139"/>
  <c r="U1" i="139"/>
  <c r="V1" i="139"/>
  <c r="W1" i="139"/>
  <c r="X1" i="139"/>
  <c r="Y1" i="139"/>
  <c r="Z1" i="139"/>
  <c r="AA1" i="139"/>
  <c r="AB1" i="139"/>
  <c r="AC1" i="139"/>
  <c r="AD1" i="139"/>
  <c r="AE1" i="139"/>
  <c r="AF1" i="139"/>
  <c r="AG1" i="139"/>
  <c r="AH1" i="139"/>
  <c r="AI1" i="139"/>
  <c r="AJ1" i="139"/>
  <c r="AK1" i="139"/>
  <c r="AL1" i="139"/>
  <c r="AM1" i="139"/>
  <c r="AN1" i="139"/>
  <c r="AO1" i="139"/>
  <c r="AP1" i="139"/>
  <c r="AQ1" i="139"/>
  <c r="AR1" i="139"/>
  <c r="AS1" i="139"/>
  <c r="AT1" i="139"/>
  <c r="AU1" i="139"/>
  <c r="AV1" i="139"/>
  <c r="AW1" i="139"/>
  <c r="AX1" i="139"/>
  <c r="AY1" i="139"/>
  <c r="AZ1" i="139"/>
  <c r="BA1" i="139"/>
  <c r="BB1" i="139"/>
  <c r="BC1" i="139"/>
  <c r="BD1" i="139"/>
  <c r="C2" i="139"/>
  <c r="D2" i="139"/>
  <c r="E2" i="139"/>
  <c r="F2" i="139"/>
  <c r="G2" i="139"/>
  <c r="H2" i="139"/>
  <c r="I2" i="139"/>
  <c r="J2" i="139"/>
  <c r="K2" i="139"/>
  <c r="L2" i="139"/>
  <c r="M2" i="139"/>
  <c r="N2" i="139"/>
  <c r="O2" i="139"/>
  <c r="P2" i="139"/>
  <c r="Q2" i="139"/>
  <c r="R2" i="139"/>
  <c r="S2" i="139"/>
  <c r="T2" i="139"/>
  <c r="U2" i="139"/>
  <c r="V2" i="139"/>
  <c r="W2" i="139"/>
  <c r="X2" i="139"/>
  <c r="Y2" i="139"/>
  <c r="Z2" i="139"/>
  <c r="AA2" i="139"/>
  <c r="AB2" i="139"/>
  <c r="AC2" i="139"/>
  <c r="AD2" i="139"/>
  <c r="AE2" i="139"/>
  <c r="AF2" i="139"/>
  <c r="AG2" i="139"/>
  <c r="AH2" i="139"/>
  <c r="AI2" i="139"/>
  <c r="AJ2" i="139"/>
  <c r="AK2" i="139"/>
  <c r="AL2" i="139"/>
  <c r="AM2" i="139"/>
  <c r="AN2" i="139"/>
  <c r="AO2" i="139"/>
  <c r="AP2" i="139"/>
  <c r="AQ2" i="139"/>
  <c r="AR2" i="139"/>
  <c r="AS2" i="139"/>
  <c r="AT2" i="139"/>
  <c r="AU2" i="139"/>
  <c r="AV2" i="139"/>
  <c r="AW2" i="139"/>
  <c r="AX2" i="139"/>
  <c r="AY2" i="139"/>
  <c r="AZ2" i="139"/>
  <c r="BA2" i="139"/>
  <c r="BB2" i="139"/>
  <c r="BC2" i="139"/>
  <c r="BD2" i="139"/>
  <c r="BF1" i="139"/>
  <c r="BG1" i="139"/>
  <c r="BF2" i="139"/>
  <c r="BG2" i="139"/>
  <c r="BE2" i="139"/>
  <c r="BE1" i="139"/>
  <c r="BG1" i="57"/>
  <c r="BG2" i="57"/>
  <c r="C1" i="57"/>
  <c r="D1" i="57"/>
  <c r="E1" i="57"/>
  <c r="F1" i="57"/>
  <c r="G1" i="57"/>
  <c r="H1" i="57"/>
  <c r="I1" i="57"/>
  <c r="J1" i="57"/>
  <c r="K1" i="57"/>
  <c r="L1" i="57"/>
  <c r="M1" i="57"/>
  <c r="N1" i="57"/>
  <c r="O1" i="57"/>
  <c r="P1" i="57"/>
  <c r="Q1" i="57"/>
  <c r="R1" i="57"/>
  <c r="S1" i="57"/>
  <c r="T1" i="57"/>
  <c r="U1" i="57"/>
  <c r="V1" i="57"/>
  <c r="W1" i="57"/>
  <c r="X1" i="57"/>
  <c r="Y1" i="57"/>
  <c r="Z1" i="57"/>
  <c r="AA1" i="57"/>
  <c r="AB1" i="57"/>
  <c r="AC1" i="57"/>
  <c r="AD1" i="57"/>
  <c r="AE1" i="57"/>
  <c r="AF1" i="57"/>
  <c r="AG1" i="57"/>
  <c r="AH1" i="57"/>
  <c r="AI1" i="57"/>
  <c r="AJ1" i="57"/>
  <c r="AK1" i="57"/>
  <c r="AL1" i="57"/>
  <c r="AM1" i="57"/>
  <c r="AN1" i="57"/>
  <c r="AO1" i="57"/>
  <c r="AP1" i="57"/>
  <c r="AQ1" i="57"/>
  <c r="AR1" i="57"/>
  <c r="AS1" i="57"/>
  <c r="AT1" i="57"/>
  <c r="AU1" i="57"/>
  <c r="AV1" i="57"/>
  <c r="AW1" i="57"/>
  <c r="AX1" i="57"/>
  <c r="AY1" i="57"/>
  <c r="AZ1" i="57"/>
  <c r="BA1" i="57"/>
  <c r="BB1" i="57"/>
  <c r="BC1" i="57"/>
  <c r="BD1" i="57"/>
  <c r="BE1" i="57"/>
  <c r="C2" i="57"/>
  <c r="D2" i="57"/>
  <c r="E2" i="57"/>
  <c r="F2" i="57"/>
  <c r="G2" i="57"/>
  <c r="H2" i="57"/>
  <c r="I2" i="57"/>
  <c r="J2" i="57"/>
  <c r="K2" i="57"/>
  <c r="L2" i="57"/>
  <c r="M2" i="57"/>
  <c r="N2" i="57"/>
  <c r="O2" i="57"/>
  <c r="P2" i="57"/>
  <c r="Q2" i="57"/>
  <c r="R2" i="57"/>
  <c r="S2" i="57"/>
  <c r="T2" i="57"/>
  <c r="U2" i="57"/>
  <c r="V2" i="57"/>
  <c r="W2" i="57"/>
  <c r="X2" i="57"/>
  <c r="Y2" i="57"/>
  <c r="Z2" i="57"/>
  <c r="AA2" i="57"/>
  <c r="AB2" i="57"/>
  <c r="AC2" i="57"/>
  <c r="AD2" i="57"/>
  <c r="AE2" i="57"/>
  <c r="AF2" i="57"/>
  <c r="AG2" i="57"/>
  <c r="AH2" i="57"/>
  <c r="AI2" i="57"/>
  <c r="AJ2" i="57"/>
  <c r="AK2" i="57"/>
  <c r="AL2" i="57"/>
  <c r="AM2" i="57"/>
  <c r="AN2" i="57"/>
  <c r="AO2" i="57"/>
  <c r="AP2" i="57"/>
  <c r="AQ2" i="57"/>
  <c r="AR2" i="57"/>
  <c r="AS2" i="57"/>
  <c r="AT2" i="57"/>
  <c r="AU2" i="57"/>
  <c r="AV2" i="57"/>
  <c r="AW2" i="57"/>
  <c r="AX2" i="57"/>
  <c r="AY2" i="57"/>
  <c r="AZ2" i="57"/>
  <c r="BA2" i="57"/>
  <c r="BB2" i="57"/>
  <c r="BC2" i="57"/>
  <c r="BD2" i="57"/>
  <c r="BE2" i="57"/>
  <c r="BF2" i="57"/>
  <c r="BF1" i="57"/>
  <c r="C3" i="72"/>
  <c r="D3" i="72"/>
  <c r="E3" i="72"/>
  <c r="F3" i="72"/>
  <c r="G3" i="72"/>
  <c r="H3" i="72"/>
  <c r="I3" i="72"/>
  <c r="J3" i="72"/>
  <c r="K3" i="72"/>
  <c r="L3" i="72"/>
  <c r="M3" i="72"/>
  <c r="N3" i="72"/>
  <c r="O3" i="72"/>
  <c r="P3" i="72"/>
  <c r="Q3" i="72"/>
  <c r="R3" i="72"/>
  <c r="S3" i="72"/>
  <c r="T3" i="72"/>
  <c r="U3" i="72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S4" i="72"/>
  <c r="T4" i="72"/>
  <c r="U4" i="72"/>
  <c r="W3" i="72"/>
  <c r="W4" i="72"/>
  <c r="V4" i="72"/>
  <c r="V3" i="72"/>
  <c r="C1" i="54"/>
  <c r="D1" i="54"/>
  <c r="E1" i="54"/>
  <c r="F1" i="54"/>
  <c r="G1" i="54"/>
  <c r="H1" i="54"/>
  <c r="I1" i="54"/>
  <c r="J1" i="54"/>
  <c r="K1" i="54"/>
  <c r="L1" i="54"/>
  <c r="M1" i="54"/>
  <c r="N1" i="54"/>
  <c r="O1" i="54"/>
  <c r="P1" i="54"/>
  <c r="Q1" i="54"/>
  <c r="R1" i="54"/>
  <c r="S1" i="54"/>
  <c r="T1" i="54"/>
  <c r="U1" i="54"/>
  <c r="V1" i="54"/>
  <c r="W1" i="54"/>
  <c r="X1" i="54"/>
  <c r="Y1" i="54"/>
  <c r="Z1" i="54"/>
  <c r="AA1" i="54"/>
  <c r="AB1" i="54"/>
  <c r="AC1" i="54"/>
  <c r="AD1" i="54"/>
  <c r="AE1" i="54"/>
  <c r="AF1" i="54"/>
  <c r="AG1" i="54"/>
  <c r="AH1" i="54"/>
  <c r="AI1" i="54"/>
  <c r="AJ1" i="54"/>
  <c r="AK1" i="54"/>
  <c r="AL1" i="54"/>
  <c r="AM1" i="54"/>
  <c r="AN1" i="54"/>
  <c r="AO1" i="54"/>
  <c r="AP1" i="54"/>
  <c r="AQ1" i="54"/>
  <c r="AR1" i="54"/>
  <c r="AS1" i="54"/>
  <c r="AT1" i="54"/>
  <c r="AU1" i="54"/>
  <c r="AV1" i="54"/>
  <c r="AW1" i="54"/>
  <c r="AX1" i="54"/>
  <c r="AY1" i="54"/>
  <c r="AZ1" i="54"/>
  <c r="BA1" i="54"/>
  <c r="BB1" i="54"/>
  <c r="BC1" i="54"/>
  <c r="BD1" i="54"/>
  <c r="C2" i="54"/>
  <c r="D2" i="54"/>
  <c r="E2" i="54"/>
  <c r="F2" i="54"/>
  <c r="G2" i="54"/>
  <c r="H2" i="54"/>
  <c r="I2" i="54"/>
  <c r="J2" i="54"/>
  <c r="K2" i="54"/>
  <c r="L2" i="54"/>
  <c r="M2" i="54"/>
  <c r="N2" i="54"/>
  <c r="O2" i="54"/>
  <c r="P2" i="54"/>
  <c r="Q2" i="54"/>
  <c r="R2" i="54"/>
  <c r="S2" i="54"/>
  <c r="T2" i="54"/>
  <c r="U2" i="54"/>
  <c r="V2" i="54"/>
  <c r="W2" i="54"/>
  <c r="X2" i="54"/>
  <c r="Y2" i="54"/>
  <c r="Z2" i="54"/>
  <c r="AA2" i="54"/>
  <c r="AB2" i="54"/>
  <c r="AC2" i="54"/>
  <c r="AD2" i="54"/>
  <c r="AE2" i="54"/>
  <c r="AF2" i="54"/>
  <c r="AG2" i="54"/>
  <c r="AH2" i="54"/>
  <c r="AI2" i="54"/>
  <c r="AJ2" i="54"/>
  <c r="AK2" i="54"/>
  <c r="AL2" i="54"/>
  <c r="AM2" i="54"/>
  <c r="AN2" i="54"/>
  <c r="AO2" i="54"/>
  <c r="AP2" i="54"/>
  <c r="AQ2" i="54"/>
  <c r="AR2" i="54"/>
  <c r="AS2" i="54"/>
  <c r="AT2" i="54"/>
  <c r="AU2" i="54"/>
  <c r="AV2" i="54"/>
  <c r="AW2" i="54"/>
  <c r="AX2" i="54"/>
  <c r="AY2" i="54"/>
  <c r="AZ2" i="54"/>
  <c r="BA2" i="54"/>
  <c r="BB2" i="54"/>
  <c r="BC2" i="54"/>
  <c r="BD2" i="54"/>
  <c r="BF1" i="54"/>
  <c r="BG1" i="54"/>
  <c r="BF2" i="54"/>
  <c r="BG2" i="54"/>
  <c r="BE2" i="54"/>
  <c r="BE1" i="54"/>
  <c r="C1" i="52"/>
  <c r="D1" i="52"/>
  <c r="E1" i="52"/>
  <c r="F1" i="52"/>
  <c r="G1" i="52"/>
  <c r="H1" i="52"/>
  <c r="I1" i="52"/>
  <c r="J1" i="52"/>
  <c r="K1" i="52"/>
  <c r="L1" i="52"/>
  <c r="M1" i="52"/>
  <c r="N1" i="52"/>
  <c r="O1" i="52"/>
  <c r="P1" i="52"/>
  <c r="Q1" i="52"/>
  <c r="R1" i="52"/>
  <c r="S1" i="52"/>
  <c r="T1" i="52"/>
  <c r="U1" i="52"/>
  <c r="V1" i="52"/>
  <c r="W1" i="52"/>
  <c r="X1" i="52"/>
  <c r="Y1" i="52"/>
  <c r="Z1" i="52"/>
  <c r="AA1" i="52"/>
  <c r="AB1" i="52"/>
  <c r="AC1" i="52"/>
  <c r="AD1" i="52"/>
  <c r="AE1" i="52"/>
  <c r="AF1" i="52"/>
  <c r="AG1" i="52"/>
  <c r="AH1" i="52"/>
  <c r="AI1" i="52"/>
  <c r="AJ1" i="52"/>
  <c r="AK1" i="52"/>
  <c r="AL1" i="52"/>
  <c r="AM1" i="52"/>
  <c r="AN1" i="52"/>
  <c r="AO1" i="52"/>
  <c r="AP1" i="52"/>
  <c r="AQ1" i="52"/>
  <c r="AR1" i="52"/>
  <c r="AS1" i="52"/>
  <c r="AT1" i="52"/>
  <c r="AU1" i="52"/>
  <c r="AV1" i="52"/>
  <c r="AW1" i="52"/>
  <c r="AX1" i="52"/>
  <c r="AY1" i="52"/>
  <c r="AZ1" i="52"/>
  <c r="BA1" i="52"/>
  <c r="BB1" i="52"/>
  <c r="BC1" i="52"/>
  <c r="BD1" i="52"/>
  <c r="BE1" i="52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T2" i="52"/>
  <c r="U2" i="52"/>
  <c r="V2" i="52"/>
  <c r="W2" i="52"/>
  <c r="X2" i="52"/>
  <c r="Y2" i="52"/>
  <c r="Z2" i="52"/>
  <c r="AA2" i="52"/>
  <c r="AB2" i="52"/>
  <c r="AC2" i="52"/>
  <c r="AD2" i="52"/>
  <c r="AE2" i="52"/>
  <c r="AF2" i="52"/>
  <c r="AG2" i="52"/>
  <c r="AH2" i="52"/>
  <c r="AI2" i="52"/>
  <c r="AJ2" i="52"/>
  <c r="AK2" i="52"/>
  <c r="AL2" i="52"/>
  <c r="AM2" i="52"/>
  <c r="AN2" i="52"/>
  <c r="AO2" i="52"/>
  <c r="AP2" i="52"/>
  <c r="AQ2" i="52"/>
  <c r="AR2" i="52"/>
  <c r="AS2" i="52"/>
  <c r="AT2" i="52"/>
  <c r="AU2" i="52"/>
  <c r="AV2" i="52"/>
  <c r="AW2" i="52"/>
  <c r="AX2" i="52"/>
  <c r="AY2" i="52"/>
  <c r="AZ2" i="52"/>
  <c r="BA2" i="52"/>
  <c r="BB2" i="52"/>
  <c r="BC2" i="52"/>
  <c r="BD2" i="52"/>
  <c r="BE2" i="52"/>
  <c r="BG1" i="52"/>
  <c r="BG2" i="52"/>
  <c r="BF1" i="52"/>
  <c r="BF2" i="52"/>
  <c r="C1" i="50"/>
  <c r="D1" i="50"/>
  <c r="E1" i="50"/>
  <c r="F1" i="50"/>
  <c r="G1" i="50"/>
  <c r="H1" i="50"/>
  <c r="I1" i="50"/>
  <c r="J1" i="50"/>
  <c r="K1" i="50"/>
  <c r="L1" i="50"/>
  <c r="M1" i="50"/>
  <c r="N1" i="50"/>
  <c r="O1" i="50"/>
  <c r="P1" i="50"/>
  <c r="Q1" i="50"/>
  <c r="R1" i="50"/>
  <c r="S1" i="50"/>
  <c r="T1" i="50"/>
  <c r="U1" i="50"/>
  <c r="V1" i="50"/>
  <c r="W1" i="50"/>
  <c r="X1" i="50"/>
  <c r="Y1" i="50"/>
  <c r="Z1" i="50"/>
  <c r="AA1" i="50"/>
  <c r="AB1" i="50"/>
  <c r="AC1" i="50"/>
  <c r="AD1" i="50"/>
  <c r="AE1" i="50"/>
  <c r="AF1" i="50"/>
  <c r="AG1" i="50"/>
  <c r="AH1" i="50"/>
  <c r="AI1" i="50"/>
  <c r="AJ1" i="50"/>
  <c r="AK1" i="50"/>
  <c r="AL1" i="50"/>
  <c r="AM1" i="50"/>
  <c r="AN1" i="50"/>
  <c r="AO1" i="50"/>
  <c r="AP1" i="50"/>
  <c r="AQ1" i="50"/>
  <c r="AR1" i="50"/>
  <c r="AS1" i="50"/>
  <c r="AT1" i="50"/>
  <c r="AU1" i="50"/>
  <c r="AV1" i="50"/>
  <c r="AW1" i="50"/>
  <c r="AX1" i="50"/>
  <c r="AY1" i="50"/>
  <c r="AZ1" i="50"/>
  <c r="BA1" i="50"/>
  <c r="BB1" i="50"/>
  <c r="BC1" i="50"/>
  <c r="BD1" i="50"/>
  <c r="BE1" i="50"/>
  <c r="BF1" i="50"/>
  <c r="C2" i="50"/>
  <c r="D2" i="50"/>
  <c r="E2" i="50"/>
  <c r="F2" i="50"/>
  <c r="G2" i="50"/>
  <c r="H2" i="50"/>
  <c r="I2" i="50"/>
  <c r="J2" i="50"/>
  <c r="K2" i="50"/>
  <c r="L2" i="50"/>
  <c r="M2" i="50"/>
  <c r="N2" i="50"/>
  <c r="O2" i="50"/>
  <c r="P2" i="50"/>
  <c r="Q2" i="50"/>
  <c r="R2" i="50"/>
  <c r="S2" i="50"/>
  <c r="T2" i="50"/>
  <c r="U2" i="50"/>
  <c r="V2" i="50"/>
  <c r="W2" i="50"/>
  <c r="X2" i="50"/>
  <c r="Y2" i="50"/>
  <c r="Z2" i="50"/>
  <c r="AA2" i="50"/>
  <c r="AB2" i="50"/>
  <c r="AC2" i="50"/>
  <c r="AD2" i="50"/>
  <c r="AE2" i="50"/>
  <c r="AF2" i="50"/>
  <c r="AG2" i="50"/>
  <c r="AH2" i="50"/>
  <c r="AI2" i="50"/>
  <c r="AJ2" i="50"/>
  <c r="AK2" i="50"/>
  <c r="AL2" i="50"/>
  <c r="AM2" i="50"/>
  <c r="AN2" i="50"/>
  <c r="AO2" i="50"/>
  <c r="AP2" i="50"/>
  <c r="AQ2" i="50"/>
  <c r="AR2" i="50"/>
  <c r="AS2" i="50"/>
  <c r="AT2" i="50"/>
  <c r="AU2" i="50"/>
  <c r="AV2" i="50"/>
  <c r="AW2" i="50"/>
  <c r="AX2" i="50"/>
  <c r="AY2" i="50"/>
  <c r="AZ2" i="50"/>
  <c r="BA2" i="50"/>
  <c r="BB2" i="50"/>
  <c r="BC2" i="50"/>
  <c r="BD2" i="50"/>
  <c r="BE2" i="50"/>
  <c r="BF2" i="50"/>
  <c r="BG2" i="50"/>
  <c r="BG1" i="50"/>
  <c r="C1" i="204"/>
  <c r="D1" i="204"/>
  <c r="E1" i="204"/>
  <c r="F1" i="204"/>
  <c r="G1" i="204"/>
  <c r="H1" i="204"/>
  <c r="I1" i="204"/>
  <c r="J1" i="204"/>
  <c r="K1" i="204"/>
  <c r="L1" i="204"/>
  <c r="M1" i="204"/>
  <c r="N1" i="204"/>
  <c r="O1" i="204"/>
  <c r="P1" i="204"/>
  <c r="Q1" i="204"/>
  <c r="R1" i="204"/>
  <c r="S1" i="204"/>
  <c r="T1" i="204"/>
  <c r="U1" i="204"/>
  <c r="V1" i="204"/>
  <c r="W1" i="204"/>
  <c r="X1" i="204"/>
  <c r="Y1" i="204"/>
  <c r="Z1" i="204"/>
  <c r="AA1" i="204"/>
  <c r="AB1" i="204"/>
  <c r="AC1" i="204"/>
  <c r="AD1" i="204"/>
  <c r="AE1" i="204"/>
  <c r="AF1" i="204"/>
  <c r="AG1" i="204"/>
  <c r="AH1" i="204"/>
  <c r="AI1" i="204"/>
  <c r="AJ1" i="204"/>
  <c r="AK1" i="204"/>
  <c r="AL1" i="204"/>
  <c r="AM1" i="204"/>
  <c r="AN1" i="204"/>
  <c r="AO1" i="204"/>
  <c r="AP1" i="204"/>
  <c r="AQ1" i="204"/>
  <c r="AR1" i="204"/>
  <c r="AS1" i="204"/>
  <c r="AT1" i="204"/>
  <c r="AU1" i="204"/>
  <c r="AV1" i="204"/>
  <c r="AW1" i="204"/>
  <c r="AX1" i="204"/>
  <c r="AY1" i="204"/>
  <c r="AZ1" i="204"/>
  <c r="BA1" i="204"/>
  <c r="BB1" i="204"/>
  <c r="BC1" i="204"/>
  <c r="BD1" i="204"/>
  <c r="BE1" i="204"/>
  <c r="C2" i="204"/>
  <c r="D2" i="204"/>
  <c r="E2" i="204"/>
  <c r="F2" i="204"/>
  <c r="G2" i="204"/>
  <c r="H2" i="204"/>
  <c r="I2" i="204"/>
  <c r="J2" i="204"/>
  <c r="K2" i="204"/>
  <c r="L2" i="204"/>
  <c r="M2" i="204"/>
  <c r="N2" i="204"/>
  <c r="O2" i="204"/>
  <c r="P2" i="204"/>
  <c r="Q2" i="204"/>
  <c r="R2" i="204"/>
  <c r="S2" i="204"/>
  <c r="T2" i="204"/>
  <c r="U2" i="204"/>
  <c r="V2" i="204"/>
  <c r="W2" i="204"/>
  <c r="X2" i="204"/>
  <c r="Y2" i="204"/>
  <c r="Z2" i="204"/>
  <c r="AA2" i="204"/>
  <c r="AB2" i="204"/>
  <c r="AC2" i="204"/>
  <c r="AD2" i="204"/>
  <c r="AE2" i="204"/>
  <c r="AF2" i="204"/>
  <c r="AG2" i="204"/>
  <c r="AH2" i="204"/>
  <c r="AI2" i="204"/>
  <c r="AJ2" i="204"/>
  <c r="AK2" i="204"/>
  <c r="AL2" i="204"/>
  <c r="AM2" i="204"/>
  <c r="AN2" i="204"/>
  <c r="AO2" i="204"/>
  <c r="AP2" i="204"/>
  <c r="AQ2" i="204"/>
  <c r="AR2" i="204"/>
  <c r="AS2" i="204"/>
  <c r="AT2" i="204"/>
  <c r="AU2" i="204"/>
  <c r="AV2" i="204"/>
  <c r="AW2" i="204"/>
  <c r="AX2" i="204"/>
  <c r="AY2" i="204"/>
  <c r="AZ2" i="204"/>
  <c r="BA2" i="204"/>
  <c r="BB2" i="204"/>
  <c r="BC2" i="204"/>
  <c r="BD2" i="204"/>
  <c r="BE2" i="204"/>
  <c r="BG1" i="204"/>
  <c r="BG2" i="204"/>
  <c r="BF2" i="204"/>
  <c r="BF1" i="204"/>
  <c r="C1" i="65" l="1"/>
  <c r="D1" i="65"/>
  <c r="E1" i="65"/>
  <c r="F1" i="65"/>
  <c r="G1" i="65"/>
  <c r="H1" i="65"/>
  <c r="I1" i="65"/>
  <c r="J1" i="65"/>
  <c r="K1" i="65"/>
  <c r="L1" i="65"/>
  <c r="M1" i="65"/>
  <c r="N1" i="65"/>
  <c r="O1" i="65"/>
  <c r="P1" i="65"/>
  <c r="Q1" i="65"/>
  <c r="R1" i="65"/>
  <c r="S1" i="65"/>
  <c r="T1" i="65"/>
  <c r="U1" i="65"/>
  <c r="V1" i="65"/>
  <c r="W1" i="65"/>
  <c r="X1" i="65"/>
  <c r="Y1" i="65"/>
  <c r="Z1" i="65"/>
  <c r="AA1" i="65"/>
  <c r="AB1" i="65"/>
  <c r="AC1" i="65"/>
  <c r="AD1" i="65"/>
  <c r="AE1" i="65"/>
  <c r="AF1" i="65"/>
  <c r="AG1" i="65"/>
  <c r="AH1" i="65"/>
  <c r="AI1" i="65"/>
  <c r="AJ1" i="65"/>
  <c r="AK1" i="65"/>
  <c r="AL1" i="65"/>
  <c r="AM1" i="65"/>
  <c r="AN1" i="65"/>
  <c r="AO1" i="65"/>
  <c r="AP1" i="65"/>
  <c r="AQ1" i="65"/>
  <c r="AR1" i="65"/>
  <c r="AS1" i="65"/>
  <c r="AT1" i="65"/>
  <c r="AU1" i="65"/>
  <c r="AV1" i="65"/>
  <c r="AW1" i="65"/>
  <c r="AX1" i="65"/>
  <c r="AY1" i="65"/>
  <c r="AZ1" i="65"/>
  <c r="BA1" i="65"/>
  <c r="BB1" i="65"/>
  <c r="BC1" i="65"/>
  <c r="BD1" i="65"/>
  <c r="BE1" i="65"/>
  <c r="C2" i="65"/>
  <c r="D2" i="65"/>
  <c r="E2" i="65"/>
  <c r="F2" i="65"/>
  <c r="G2" i="65"/>
  <c r="H2" i="65"/>
  <c r="I2" i="65"/>
  <c r="J2" i="65"/>
  <c r="K2" i="65"/>
  <c r="L2" i="65"/>
  <c r="M2" i="65"/>
  <c r="N2" i="65"/>
  <c r="O2" i="65"/>
  <c r="P2" i="65"/>
  <c r="Q2" i="65"/>
  <c r="R2" i="65"/>
  <c r="S2" i="65"/>
  <c r="T2" i="65"/>
  <c r="U2" i="65"/>
  <c r="V2" i="65"/>
  <c r="W2" i="65"/>
  <c r="X2" i="65"/>
  <c r="Y2" i="65"/>
  <c r="Z2" i="65"/>
  <c r="AA2" i="65"/>
  <c r="AB2" i="65"/>
  <c r="AC2" i="65"/>
  <c r="AD2" i="65"/>
  <c r="AE2" i="65"/>
  <c r="AF2" i="65"/>
  <c r="AG2" i="65"/>
  <c r="AH2" i="65"/>
  <c r="AI2" i="65"/>
  <c r="AJ2" i="65"/>
  <c r="AK2" i="65"/>
  <c r="AL2" i="65"/>
  <c r="AM2" i="65"/>
  <c r="AN2" i="65"/>
  <c r="AO2" i="65"/>
  <c r="AP2" i="65"/>
  <c r="AQ2" i="65"/>
  <c r="AR2" i="65"/>
  <c r="AS2" i="65"/>
  <c r="AT2" i="65"/>
  <c r="AU2" i="65"/>
  <c r="AV2" i="65"/>
  <c r="AW2" i="65"/>
  <c r="AX2" i="65"/>
  <c r="AY2" i="65"/>
  <c r="AZ2" i="65"/>
  <c r="BA2" i="65"/>
  <c r="BB2" i="65"/>
  <c r="BC2" i="65"/>
  <c r="BD2" i="65"/>
  <c r="BE2" i="65"/>
  <c r="BG1" i="65"/>
  <c r="BG2" i="65"/>
  <c r="BF2" i="65"/>
  <c r="BF1" i="65"/>
  <c r="C1" i="46" l="1"/>
  <c r="C2" i="46"/>
  <c r="D1" i="46"/>
  <c r="E1" i="46"/>
  <c r="F1" i="46"/>
  <c r="G1" i="46"/>
  <c r="H1" i="46"/>
  <c r="I1" i="46"/>
  <c r="J1" i="46"/>
  <c r="K1" i="46"/>
  <c r="L1" i="46"/>
  <c r="M1" i="46"/>
  <c r="N1" i="46"/>
  <c r="O1" i="46"/>
  <c r="P1" i="46"/>
  <c r="Q1" i="46"/>
  <c r="R1" i="46"/>
  <c r="S1" i="46"/>
  <c r="T1" i="46"/>
  <c r="U1" i="46"/>
  <c r="V1" i="46"/>
  <c r="W1" i="46"/>
  <c r="X1" i="46"/>
  <c r="Y1" i="46"/>
  <c r="Z1" i="46"/>
  <c r="AA1" i="46"/>
  <c r="AB1" i="46"/>
  <c r="AC1" i="46"/>
  <c r="AD1" i="46"/>
  <c r="AE1" i="46"/>
  <c r="AF1" i="46"/>
  <c r="AG1" i="46"/>
  <c r="AH1" i="46"/>
  <c r="AI1" i="46"/>
  <c r="AJ1" i="46"/>
  <c r="AK1" i="46"/>
  <c r="AL1" i="46"/>
  <c r="AM1" i="46"/>
  <c r="AN1" i="46"/>
  <c r="AO1" i="46"/>
  <c r="AP1" i="46"/>
  <c r="AQ1" i="46"/>
  <c r="AR1" i="46"/>
  <c r="AS1" i="46"/>
  <c r="AT1" i="46"/>
  <c r="AU1" i="46"/>
  <c r="AV1" i="46"/>
  <c r="AW1" i="46"/>
  <c r="AX1" i="46"/>
  <c r="AY1" i="46"/>
  <c r="AZ1" i="46"/>
  <c r="BA1" i="46"/>
  <c r="BB1" i="46"/>
  <c r="BC1" i="46"/>
  <c r="BD1" i="46"/>
  <c r="BE1" i="46"/>
  <c r="BF1" i="46"/>
  <c r="D2" i="46"/>
  <c r="E2" i="46"/>
  <c r="F2" i="46"/>
  <c r="G2" i="46"/>
  <c r="H2" i="46"/>
  <c r="I2" i="46"/>
  <c r="J2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Y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AU2" i="46"/>
  <c r="AV2" i="46"/>
  <c r="AW2" i="46"/>
  <c r="AX2" i="46"/>
  <c r="AY2" i="46"/>
  <c r="AZ2" i="46"/>
  <c r="BA2" i="46"/>
  <c r="BB2" i="46"/>
  <c r="BC2" i="46"/>
  <c r="BD2" i="46"/>
  <c r="BE2" i="46"/>
  <c r="BF2" i="46"/>
  <c r="BG2" i="46"/>
  <c r="BG1" i="46"/>
  <c r="C1" i="44"/>
  <c r="D1" i="44"/>
  <c r="E1" i="44"/>
  <c r="F1" i="44"/>
  <c r="G1" i="44"/>
  <c r="H1" i="44"/>
  <c r="I1" i="44"/>
  <c r="J1" i="44"/>
  <c r="K1" i="44"/>
  <c r="L1" i="44"/>
  <c r="M1" i="44"/>
  <c r="N1" i="44"/>
  <c r="O1" i="44"/>
  <c r="P1" i="44"/>
  <c r="Q1" i="44"/>
  <c r="R1" i="44"/>
  <c r="S1" i="44"/>
  <c r="T1" i="44"/>
  <c r="U1" i="44"/>
  <c r="V1" i="44"/>
  <c r="W1" i="44"/>
  <c r="X1" i="44"/>
  <c r="Y1" i="44"/>
  <c r="Z1" i="44"/>
  <c r="AA1" i="44"/>
  <c r="AB1" i="44"/>
  <c r="AC1" i="44"/>
  <c r="AD1" i="44"/>
  <c r="AE1" i="44"/>
  <c r="AF1" i="44"/>
  <c r="AG1" i="44"/>
  <c r="AH1" i="44"/>
  <c r="AI1" i="44"/>
  <c r="AJ1" i="44"/>
  <c r="AK1" i="44"/>
  <c r="AL1" i="44"/>
  <c r="AM1" i="44"/>
  <c r="AN1" i="44"/>
  <c r="AO1" i="44"/>
  <c r="AP1" i="44"/>
  <c r="AQ1" i="44"/>
  <c r="AR1" i="44"/>
  <c r="AS1" i="44"/>
  <c r="AT1" i="44"/>
  <c r="AU1" i="44"/>
  <c r="AV1" i="44"/>
  <c r="AW1" i="44"/>
  <c r="AX1" i="44"/>
  <c r="AY1" i="44"/>
  <c r="AZ1" i="44"/>
  <c r="BA1" i="44"/>
  <c r="BB1" i="44"/>
  <c r="BC1" i="44"/>
  <c r="BD1" i="44"/>
  <c r="BE1" i="44"/>
  <c r="C2" i="44"/>
  <c r="D2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BG1" i="44"/>
  <c r="BG2" i="44"/>
  <c r="BF2" i="44"/>
  <c r="BF1" i="44"/>
  <c r="FR10" i="157"/>
  <c r="FS10" i="157" s="1"/>
  <c r="FT10" i="157" s="1"/>
  <c r="FU10" i="157" s="1"/>
  <c r="FV10" i="157" s="1"/>
  <c r="FW10" i="157" s="1"/>
  <c r="FX10" i="157" s="1"/>
  <c r="C1" i="159"/>
  <c r="D1" i="159"/>
  <c r="E1" i="159"/>
  <c r="F1" i="159"/>
  <c r="G1" i="159"/>
  <c r="H1" i="159"/>
  <c r="I1" i="159"/>
  <c r="J1" i="159"/>
  <c r="K1" i="159"/>
  <c r="L1" i="159"/>
  <c r="M1" i="159"/>
  <c r="N1" i="159"/>
  <c r="O1" i="159"/>
  <c r="P1" i="159"/>
  <c r="Q1" i="159"/>
  <c r="R1" i="159"/>
  <c r="S1" i="159"/>
  <c r="T1" i="159"/>
  <c r="U1" i="159"/>
  <c r="V1" i="159"/>
  <c r="W1" i="159"/>
  <c r="X1" i="159"/>
  <c r="Y1" i="159"/>
  <c r="Z1" i="159"/>
  <c r="AA1" i="159"/>
  <c r="AB1" i="159"/>
  <c r="AC1" i="159"/>
  <c r="AD1" i="159"/>
  <c r="AE1" i="159"/>
  <c r="AF1" i="159"/>
  <c r="AG1" i="159"/>
  <c r="AH1" i="159"/>
  <c r="AI1" i="159"/>
  <c r="AJ1" i="159"/>
  <c r="AK1" i="159"/>
  <c r="AL1" i="159"/>
  <c r="AM1" i="159"/>
  <c r="AN1" i="159"/>
  <c r="AO1" i="159"/>
  <c r="AP1" i="159"/>
  <c r="AQ1" i="159"/>
  <c r="AR1" i="159"/>
  <c r="AS1" i="159"/>
  <c r="AT1" i="159"/>
  <c r="AU1" i="159"/>
  <c r="AV1" i="159"/>
  <c r="AW1" i="159"/>
  <c r="AX1" i="159"/>
  <c r="AY1" i="159"/>
  <c r="AZ1" i="159"/>
  <c r="BA1" i="159"/>
  <c r="BB1" i="159"/>
  <c r="BC1" i="159"/>
  <c r="BD1" i="159"/>
  <c r="BE1" i="159"/>
  <c r="C2" i="159"/>
  <c r="D2" i="159"/>
  <c r="E2" i="159"/>
  <c r="F2" i="159"/>
  <c r="G2" i="159"/>
  <c r="H2" i="159"/>
  <c r="I2" i="159"/>
  <c r="J2" i="159"/>
  <c r="K2" i="159"/>
  <c r="L2" i="159"/>
  <c r="M2" i="159"/>
  <c r="N2" i="159"/>
  <c r="O2" i="159"/>
  <c r="P2" i="159"/>
  <c r="Q2" i="159"/>
  <c r="R2" i="159"/>
  <c r="S2" i="159"/>
  <c r="T2" i="159"/>
  <c r="U2" i="159"/>
  <c r="V2" i="159"/>
  <c r="W2" i="159"/>
  <c r="X2" i="159"/>
  <c r="Y2" i="159"/>
  <c r="Z2" i="159"/>
  <c r="AA2" i="159"/>
  <c r="AB2" i="159"/>
  <c r="AC2" i="159"/>
  <c r="AD2" i="159"/>
  <c r="AE2" i="159"/>
  <c r="AF2" i="159"/>
  <c r="AG2" i="159"/>
  <c r="AH2" i="159"/>
  <c r="AI2" i="159"/>
  <c r="AJ2" i="159"/>
  <c r="AK2" i="159"/>
  <c r="AL2" i="159"/>
  <c r="AM2" i="159"/>
  <c r="AN2" i="159"/>
  <c r="AO2" i="159"/>
  <c r="AP2" i="159"/>
  <c r="AQ2" i="159"/>
  <c r="AR2" i="159"/>
  <c r="AS2" i="159"/>
  <c r="AT2" i="159"/>
  <c r="AU2" i="159"/>
  <c r="AV2" i="159"/>
  <c r="AW2" i="159"/>
  <c r="AX2" i="159"/>
  <c r="AY2" i="159"/>
  <c r="AZ2" i="159"/>
  <c r="BA2" i="159"/>
  <c r="BB2" i="159"/>
  <c r="BC2" i="159"/>
  <c r="BD2" i="159"/>
  <c r="BE2" i="159"/>
  <c r="BF2" i="159"/>
  <c r="BG2" i="159"/>
  <c r="BG1" i="159"/>
  <c r="BF1" i="159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J1" i="8"/>
  <c r="BJ2" i="8"/>
  <c r="BI2" i="8"/>
  <c r="BI1" i="8"/>
  <c r="C1" i="76"/>
  <c r="D1" i="76"/>
  <c r="E1" i="76"/>
  <c r="F1" i="76"/>
  <c r="G1" i="76"/>
  <c r="H1" i="76"/>
  <c r="I1" i="76"/>
  <c r="J1" i="76"/>
  <c r="K1" i="76"/>
  <c r="L1" i="76"/>
  <c r="M1" i="76"/>
  <c r="N1" i="76"/>
  <c r="O1" i="76"/>
  <c r="P1" i="76"/>
  <c r="Q1" i="76"/>
  <c r="R1" i="76"/>
  <c r="S1" i="76"/>
  <c r="T1" i="76"/>
  <c r="U1" i="76"/>
  <c r="V1" i="76"/>
  <c r="W1" i="76"/>
  <c r="X1" i="76"/>
  <c r="Y1" i="76"/>
  <c r="Z1" i="76"/>
  <c r="AA1" i="76"/>
  <c r="AB1" i="76"/>
  <c r="AC1" i="76"/>
  <c r="AD1" i="76"/>
  <c r="AE1" i="76"/>
  <c r="AF1" i="76"/>
  <c r="AG1" i="76"/>
  <c r="AH1" i="76"/>
  <c r="AI1" i="76"/>
  <c r="AJ1" i="76"/>
  <c r="AK1" i="76"/>
  <c r="AL1" i="76"/>
  <c r="AM1" i="76"/>
  <c r="AN1" i="76"/>
  <c r="AO1" i="76"/>
  <c r="AP1" i="76"/>
  <c r="AQ1" i="76"/>
  <c r="AR1" i="76"/>
  <c r="AS1" i="76"/>
  <c r="AT1" i="76"/>
  <c r="AU1" i="76"/>
  <c r="AV1" i="76"/>
  <c r="AW1" i="76"/>
  <c r="AX1" i="76"/>
  <c r="AY1" i="76"/>
  <c r="AZ1" i="76"/>
  <c r="BA1" i="76"/>
  <c r="BB1" i="76"/>
  <c r="BC1" i="76"/>
  <c r="BD1" i="76"/>
  <c r="BE1" i="76"/>
  <c r="C2" i="76"/>
  <c r="D2" i="76"/>
  <c r="E2" i="76"/>
  <c r="F2" i="76"/>
  <c r="G2" i="76"/>
  <c r="H2" i="76"/>
  <c r="I2" i="76"/>
  <c r="J2" i="76"/>
  <c r="K2" i="76"/>
  <c r="L2" i="76"/>
  <c r="M2" i="76"/>
  <c r="N2" i="76"/>
  <c r="O2" i="76"/>
  <c r="P2" i="76"/>
  <c r="Q2" i="76"/>
  <c r="R2" i="76"/>
  <c r="S2" i="76"/>
  <c r="T2" i="76"/>
  <c r="U2" i="76"/>
  <c r="V2" i="76"/>
  <c r="W2" i="76"/>
  <c r="X2" i="76"/>
  <c r="Y2" i="76"/>
  <c r="Z2" i="76"/>
  <c r="AA2" i="76"/>
  <c r="AB2" i="76"/>
  <c r="AC2" i="76"/>
  <c r="AD2" i="76"/>
  <c r="AE2" i="76"/>
  <c r="AF2" i="76"/>
  <c r="AG2" i="76"/>
  <c r="AH2" i="76"/>
  <c r="AI2" i="76"/>
  <c r="AJ2" i="76"/>
  <c r="AK2" i="76"/>
  <c r="AL2" i="76"/>
  <c r="AM2" i="76"/>
  <c r="AN2" i="76"/>
  <c r="AO2" i="76"/>
  <c r="AP2" i="76"/>
  <c r="AQ2" i="76"/>
  <c r="AR2" i="76"/>
  <c r="AS2" i="76"/>
  <c r="AT2" i="76"/>
  <c r="AU2" i="76"/>
  <c r="AV2" i="76"/>
  <c r="AW2" i="76"/>
  <c r="AX2" i="76"/>
  <c r="AY2" i="76"/>
  <c r="AZ2" i="76"/>
  <c r="BA2" i="76"/>
  <c r="BB2" i="76"/>
  <c r="BC2" i="76"/>
  <c r="BD2" i="76"/>
  <c r="BE2" i="76"/>
  <c r="BG1" i="76"/>
  <c r="BG2" i="76"/>
  <c r="BF2" i="76"/>
  <c r="BF1" i="76"/>
  <c r="C1" i="80"/>
  <c r="D1" i="80"/>
  <c r="E1" i="80"/>
  <c r="F1" i="80"/>
  <c r="G1" i="80"/>
  <c r="H1" i="80"/>
  <c r="I1" i="80"/>
  <c r="J1" i="80"/>
  <c r="K1" i="80"/>
  <c r="L1" i="80"/>
  <c r="M1" i="80"/>
  <c r="N1" i="80"/>
  <c r="O1" i="80"/>
  <c r="P1" i="80"/>
  <c r="Q1" i="80"/>
  <c r="R1" i="80"/>
  <c r="S1" i="80"/>
  <c r="T1" i="80"/>
  <c r="U1" i="80"/>
  <c r="V1" i="80"/>
  <c r="W1" i="80"/>
  <c r="X1" i="80"/>
  <c r="Y1" i="80"/>
  <c r="Z1" i="80"/>
  <c r="AA1" i="80"/>
  <c r="AB1" i="80"/>
  <c r="AC1" i="80"/>
  <c r="AD1" i="80"/>
  <c r="AE1" i="80"/>
  <c r="AF1" i="80"/>
  <c r="AG1" i="80"/>
  <c r="AH1" i="80"/>
  <c r="AI1" i="80"/>
  <c r="AJ1" i="80"/>
  <c r="AK1" i="80"/>
  <c r="AL1" i="80"/>
  <c r="AM1" i="80"/>
  <c r="AN1" i="80"/>
  <c r="AO1" i="80"/>
  <c r="AP1" i="80"/>
  <c r="AQ1" i="80"/>
  <c r="AR1" i="80"/>
  <c r="AS1" i="80"/>
  <c r="AT1" i="80"/>
  <c r="AU1" i="80"/>
  <c r="AV1" i="80"/>
  <c r="AW1" i="80"/>
  <c r="AX1" i="80"/>
  <c r="AY1" i="80"/>
  <c r="AZ1" i="80"/>
  <c r="BA1" i="80"/>
  <c r="BB1" i="80"/>
  <c r="BC1" i="80"/>
  <c r="BD1" i="80"/>
  <c r="BE1" i="80"/>
  <c r="BF1" i="80"/>
  <c r="C2" i="80"/>
  <c r="D2" i="80"/>
  <c r="E2" i="80"/>
  <c r="F2" i="80"/>
  <c r="G2" i="80"/>
  <c r="H2" i="80"/>
  <c r="I2" i="80"/>
  <c r="J2" i="80"/>
  <c r="K2" i="80"/>
  <c r="L2" i="80"/>
  <c r="M2" i="80"/>
  <c r="N2" i="80"/>
  <c r="O2" i="80"/>
  <c r="P2" i="80"/>
  <c r="Q2" i="80"/>
  <c r="R2" i="80"/>
  <c r="S2" i="80"/>
  <c r="T2" i="80"/>
  <c r="U2" i="80"/>
  <c r="V2" i="80"/>
  <c r="W2" i="80"/>
  <c r="X2" i="80"/>
  <c r="Y2" i="80"/>
  <c r="Z2" i="80"/>
  <c r="AA2" i="80"/>
  <c r="AB2" i="80"/>
  <c r="AC2" i="80"/>
  <c r="AD2" i="80"/>
  <c r="AE2" i="80"/>
  <c r="AF2" i="80"/>
  <c r="AG2" i="80"/>
  <c r="AH2" i="80"/>
  <c r="AI2" i="80"/>
  <c r="AJ2" i="80"/>
  <c r="AK2" i="80"/>
  <c r="AL2" i="80"/>
  <c r="AM2" i="80"/>
  <c r="AN2" i="80"/>
  <c r="AO2" i="80"/>
  <c r="AP2" i="80"/>
  <c r="AQ2" i="80"/>
  <c r="AR2" i="80"/>
  <c r="AS2" i="80"/>
  <c r="AT2" i="80"/>
  <c r="AU2" i="80"/>
  <c r="AV2" i="80"/>
  <c r="AW2" i="80"/>
  <c r="AX2" i="80"/>
  <c r="AY2" i="80"/>
  <c r="AZ2" i="80"/>
  <c r="BA2" i="80"/>
  <c r="BB2" i="80"/>
  <c r="BC2" i="80"/>
  <c r="BD2" i="80"/>
  <c r="BE2" i="80"/>
  <c r="BF2" i="80"/>
  <c r="BG2" i="80"/>
  <c r="BG1" i="80"/>
  <c r="D2" i="99"/>
  <c r="D2" i="3" s="1"/>
  <c r="E2" i="99"/>
  <c r="E2" i="3" s="1"/>
  <c r="F2" i="99"/>
  <c r="F2" i="3" s="1"/>
  <c r="G2" i="99"/>
  <c r="G2" i="3" s="1"/>
  <c r="H2" i="99"/>
  <c r="H2" i="3" s="1"/>
  <c r="I2" i="99"/>
  <c r="I2" i="3" s="1"/>
  <c r="J2" i="99"/>
  <c r="J2" i="3" s="1"/>
  <c r="K2" i="99"/>
  <c r="K2" i="3" s="1"/>
  <c r="L2" i="99"/>
  <c r="L2" i="3" s="1"/>
  <c r="M2" i="99"/>
  <c r="M2" i="3" s="1"/>
  <c r="N2" i="99"/>
  <c r="N2" i="3" s="1"/>
  <c r="O2" i="99"/>
  <c r="O2" i="3" s="1"/>
  <c r="P2" i="99"/>
  <c r="P2" i="3" s="1"/>
  <c r="Q2" i="99"/>
  <c r="Q2" i="3" s="1"/>
  <c r="R2" i="99"/>
  <c r="R2" i="3" s="1"/>
  <c r="S2" i="99"/>
  <c r="S2" i="3" s="1"/>
  <c r="T2" i="99"/>
  <c r="T2" i="3" s="1"/>
  <c r="U2" i="99"/>
  <c r="U2" i="3" s="1"/>
  <c r="V2" i="99"/>
  <c r="V2" i="3" s="1"/>
  <c r="W2" i="99"/>
  <c r="W2" i="3" s="1"/>
  <c r="X2" i="99"/>
  <c r="X2" i="3" s="1"/>
  <c r="Y2" i="99"/>
  <c r="Y2" i="3" s="1"/>
  <c r="Z2" i="99"/>
  <c r="Z2" i="3" s="1"/>
  <c r="AA2" i="99"/>
  <c r="AA2" i="3" s="1"/>
  <c r="AB2" i="99"/>
  <c r="AB2" i="3" s="1"/>
  <c r="AC2" i="99"/>
  <c r="AC2" i="3" s="1"/>
  <c r="AD2" i="99"/>
  <c r="AD2" i="3" s="1"/>
  <c r="AE2" i="99"/>
  <c r="AE2" i="3" s="1"/>
  <c r="AF2" i="99"/>
  <c r="AF2" i="3" s="1"/>
  <c r="AG2" i="99"/>
  <c r="AG2" i="3" s="1"/>
  <c r="AH2" i="99"/>
  <c r="AH2" i="3" s="1"/>
  <c r="AI2" i="99"/>
  <c r="AI2" i="3" s="1"/>
  <c r="AJ2" i="99"/>
  <c r="AJ2" i="3" s="1"/>
  <c r="AK2" i="99"/>
  <c r="AK2" i="3" s="1"/>
  <c r="AL2" i="99"/>
  <c r="AL2" i="3" s="1"/>
  <c r="AM2" i="99"/>
  <c r="AM2" i="3" s="1"/>
  <c r="AN2" i="99"/>
  <c r="AN2" i="3" s="1"/>
  <c r="AO2" i="99"/>
  <c r="AO2" i="3" s="1"/>
  <c r="AP2" i="99"/>
  <c r="AP2" i="3" s="1"/>
  <c r="AQ2" i="99"/>
  <c r="AQ2" i="3" s="1"/>
  <c r="AR2" i="99"/>
  <c r="AR2" i="3" s="1"/>
  <c r="AS2" i="99"/>
  <c r="AS2" i="3" s="1"/>
  <c r="AT2" i="99"/>
  <c r="AT2" i="3" s="1"/>
  <c r="AU2" i="99"/>
  <c r="AU2" i="3" s="1"/>
  <c r="AV2" i="99"/>
  <c r="AV2" i="3" s="1"/>
  <c r="AW2" i="99"/>
  <c r="AW2" i="3" s="1"/>
  <c r="AX2" i="99"/>
  <c r="AX2" i="3" s="1"/>
  <c r="AY2" i="99"/>
  <c r="AY2" i="3" s="1"/>
  <c r="AZ2" i="99"/>
  <c r="AZ2" i="3" s="1"/>
  <c r="BA2" i="99"/>
  <c r="BA2" i="3" s="1"/>
  <c r="BB2" i="99"/>
  <c r="BB2" i="3" s="1"/>
  <c r="BC2" i="99"/>
  <c r="BC2" i="3" s="1"/>
  <c r="BD2" i="99"/>
  <c r="BD2" i="3" s="1"/>
  <c r="BE2" i="99"/>
  <c r="BE2" i="3" s="1"/>
  <c r="BF2" i="99"/>
  <c r="BF2" i="3" s="1"/>
  <c r="BG2" i="99"/>
  <c r="BG2" i="3" s="1"/>
  <c r="C2" i="99"/>
  <c r="C2" i="3" s="1"/>
  <c r="D1" i="99"/>
  <c r="D1" i="3" s="1"/>
  <c r="E1" i="99"/>
  <c r="E1" i="3" s="1"/>
  <c r="F1" i="99"/>
  <c r="F1" i="3" s="1"/>
  <c r="G1" i="99"/>
  <c r="G1" i="3" s="1"/>
  <c r="H1" i="99"/>
  <c r="H1" i="3" s="1"/>
  <c r="I1" i="99"/>
  <c r="I1" i="3" s="1"/>
  <c r="J1" i="99"/>
  <c r="J1" i="3" s="1"/>
  <c r="K1" i="99"/>
  <c r="K1" i="3" s="1"/>
  <c r="L1" i="99"/>
  <c r="L1" i="3" s="1"/>
  <c r="M1" i="99"/>
  <c r="M1" i="3" s="1"/>
  <c r="N1" i="99"/>
  <c r="N1" i="3" s="1"/>
  <c r="O1" i="99"/>
  <c r="O1" i="3" s="1"/>
  <c r="P1" i="99"/>
  <c r="P1" i="3" s="1"/>
  <c r="Q1" i="99"/>
  <c r="Q1" i="3" s="1"/>
  <c r="R1" i="99"/>
  <c r="R1" i="3" s="1"/>
  <c r="S1" i="99"/>
  <c r="S1" i="3" s="1"/>
  <c r="T1" i="99"/>
  <c r="T1" i="3" s="1"/>
  <c r="U1" i="99"/>
  <c r="U1" i="3" s="1"/>
  <c r="V1" i="99"/>
  <c r="V1" i="3" s="1"/>
  <c r="W1" i="99"/>
  <c r="W1" i="3" s="1"/>
  <c r="X1" i="99"/>
  <c r="X1" i="3" s="1"/>
  <c r="Y1" i="99"/>
  <c r="Y1" i="3" s="1"/>
  <c r="Z1" i="99"/>
  <c r="Z1" i="3" s="1"/>
  <c r="AA1" i="99"/>
  <c r="AA1" i="3" s="1"/>
  <c r="AB1" i="99"/>
  <c r="AB1" i="3" s="1"/>
  <c r="AC1" i="99"/>
  <c r="AC1" i="3" s="1"/>
  <c r="AD1" i="99"/>
  <c r="AD1" i="3" s="1"/>
  <c r="AE1" i="99"/>
  <c r="AE1" i="3" s="1"/>
  <c r="AF1" i="99"/>
  <c r="AF1" i="3" s="1"/>
  <c r="AG1" i="99"/>
  <c r="AG1" i="3" s="1"/>
  <c r="AH1" i="99"/>
  <c r="AH1" i="3" s="1"/>
  <c r="AI1" i="99"/>
  <c r="AI1" i="3" s="1"/>
  <c r="AJ1" i="99"/>
  <c r="AJ1" i="3" s="1"/>
  <c r="AK1" i="99"/>
  <c r="AK1" i="3" s="1"/>
  <c r="AL1" i="99"/>
  <c r="AL1" i="3" s="1"/>
  <c r="AM1" i="99"/>
  <c r="AM1" i="3" s="1"/>
  <c r="AN1" i="99"/>
  <c r="AN1" i="3" s="1"/>
  <c r="AO1" i="99"/>
  <c r="AO1" i="3" s="1"/>
  <c r="AP1" i="99"/>
  <c r="AP1" i="3" s="1"/>
  <c r="AQ1" i="99"/>
  <c r="AQ1" i="3" s="1"/>
  <c r="AR1" i="99"/>
  <c r="AR1" i="3" s="1"/>
  <c r="AS1" i="99"/>
  <c r="AS1" i="3" s="1"/>
  <c r="AT1" i="99"/>
  <c r="AT1" i="3" s="1"/>
  <c r="AU1" i="99"/>
  <c r="AU1" i="3" s="1"/>
  <c r="AV1" i="99"/>
  <c r="AV1" i="3" s="1"/>
  <c r="AW1" i="99"/>
  <c r="AW1" i="3" s="1"/>
  <c r="AX1" i="99"/>
  <c r="AX1" i="3" s="1"/>
  <c r="AY1" i="99"/>
  <c r="AY1" i="3" s="1"/>
  <c r="AZ1" i="99"/>
  <c r="AZ1" i="3" s="1"/>
  <c r="BA1" i="99"/>
  <c r="BA1" i="3" s="1"/>
  <c r="BB1" i="99"/>
  <c r="BB1" i="3" s="1"/>
  <c r="BC1" i="99"/>
  <c r="BC1" i="3" s="1"/>
  <c r="BD1" i="99"/>
  <c r="BD1" i="3" s="1"/>
  <c r="BE1" i="99"/>
  <c r="BE1" i="3" s="1"/>
  <c r="BF1" i="99"/>
  <c r="BF1" i="3" s="1"/>
  <c r="BG1" i="99"/>
  <c r="BG1" i="3" s="1"/>
  <c r="C1" i="99"/>
  <c r="C1" i="3" s="1"/>
  <c r="M1" i="72" l="1"/>
  <c r="L1" i="72" l="1"/>
  <c r="K1" i="72" l="1"/>
  <c r="J1" i="72" l="1"/>
  <c r="I1" i="72"/>
  <c r="H1" i="72"/>
  <c r="G1" i="72"/>
  <c r="F1" i="72"/>
  <c r="E1" i="72"/>
  <c r="D1" i="72"/>
  <c r="C1" i="72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N3" i="139"/>
  <c r="N5" i="139" s="1"/>
  <c r="M3" i="139"/>
  <c r="M5" i="139" s="1"/>
  <c r="L3" i="139"/>
  <c r="L5" i="139" s="1"/>
  <c r="K3" i="139"/>
  <c r="K5" i="139" s="1"/>
  <c r="J3" i="139"/>
  <c r="J5" i="139" s="1"/>
  <c r="I3" i="139"/>
  <c r="I5" i="139" s="1"/>
  <c r="H3" i="139"/>
  <c r="H5" i="139" s="1"/>
  <c r="G3" i="139"/>
  <c r="G5" i="139" s="1"/>
  <c r="F3" i="139"/>
  <c r="F5" i="139" s="1"/>
  <c r="E3" i="139"/>
  <c r="E5" i="139" s="1"/>
  <c r="D3" i="139"/>
  <c r="D5" i="139" s="1"/>
  <c r="C3" i="139"/>
  <c r="C5" i="139" s="1"/>
  <c r="AD10" i="157" l="1"/>
  <c r="AJ10" i="157" s="1"/>
  <c r="Z10" i="157"/>
  <c r="P3" i="139" l="1"/>
  <c r="P5" i="139" s="1"/>
  <c r="Q3" i="139"/>
  <c r="Q5" i="139" s="1"/>
  <c r="AA10" i="157"/>
  <c r="AF10" i="157" s="1"/>
  <c r="AE10" i="157"/>
  <c r="O3" i="139"/>
  <c r="O5" i="139" s="1"/>
  <c r="R3" i="139"/>
  <c r="R5" i="139" s="1"/>
  <c r="AB10" i="157" l="1"/>
  <c r="AG10" i="157"/>
  <c r="AC10" i="157" l="1"/>
  <c r="AI10" i="157" s="1"/>
  <c r="AH10" i="157"/>
  <c r="AS7" i="3" l="1"/>
  <c r="BB7" i="3"/>
  <c r="BI7" i="3"/>
  <c r="BD7" i="3"/>
  <c r="BE7" i="3"/>
  <c r="AW7" i="3"/>
  <c r="AX7" i="3"/>
  <c r="AY7" i="3"/>
  <c r="AZ7" i="3"/>
  <c r="BA7" i="3"/>
  <c r="AP7" i="3"/>
  <c r="AL7" i="3"/>
  <c r="AH7" i="3"/>
  <c r="AD7" i="3"/>
  <c r="Z7" i="3"/>
  <c r="V7" i="3"/>
  <c r="R7" i="3"/>
  <c r="N7" i="3"/>
  <c r="J7" i="3"/>
  <c r="F7" i="3"/>
  <c r="AT7" i="3"/>
  <c r="AV7" i="3"/>
  <c r="BC7" i="3"/>
  <c r="BG7" i="3"/>
  <c r="AO7" i="3"/>
  <c r="AK7" i="3"/>
  <c r="AG7" i="3"/>
  <c r="AC7" i="3"/>
  <c r="Y7" i="3"/>
  <c r="U7" i="3"/>
  <c r="Q7" i="3"/>
  <c r="M7" i="3"/>
  <c r="I7" i="3"/>
  <c r="E7" i="3"/>
  <c r="AU7" i="3"/>
  <c r="BH7" i="3"/>
  <c r="AN7" i="3"/>
  <c r="AJ7" i="3"/>
  <c r="AF7" i="3"/>
  <c r="AB7" i="3"/>
  <c r="X7" i="3"/>
  <c r="T7" i="3"/>
  <c r="P7" i="3"/>
  <c r="L7" i="3"/>
  <c r="H7" i="3"/>
  <c r="D7" i="3"/>
  <c r="BF7" i="3"/>
  <c r="AQ7" i="3"/>
  <c r="AM7" i="3"/>
  <c r="AI7" i="3"/>
  <c r="AE7" i="3"/>
  <c r="AA7" i="3"/>
  <c r="W7" i="3"/>
  <c r="S7" i="3"/>
  <c r="O7" i="3"/>
  <c r="K7" i="3"/>
  <c r="G7" i="3"/>
  <c r="C7" i="3"/>
  <c r="AR7" i="3"/>
  <c r="BL4" i="99" l="1"/>
  <c r="BK4" i="99" l="1"/>
  <c r="F10" i="1" l="1"/>
  <c r="D10" i="1"/>
  <c r="C10" i="1"/>
  <c r="E10" i="1"/>
  <c r="G10" i="1" l="1"/>
  <c r="AE10" i="1" l="1"/>
  <c r="BI4" i="99" l="1"/>
  <c r="BJ4" i="99"/>
  <c r="BA4" i="99"/>
  <c r="V4" i="99"/>
  <c r="AU4" i="99"/>
  <c r="T10" i="1"/>
  <c r="AT4" i="99"/>
  <c r="AR4" i="99"/>
  <c r="L10" i="1"/>
  <c r="U10" i="1"/>
  <c r="AF10" i="1"/>
  <c r="N10" i="1"/>
  <c r="BG4" i="99"/>
  <c r="AS4" i="99"/>
  <c r="V10" i="1"/>
  <c r="M10" i="1"/>
  <c r="BB4" i="99"/>
  <c r="AQ4" i="99"/>
  <c r="BH4" i="99"/>
  <c r="BB10" i="1" l="1"/>
  <c r="BF4" i="99"/>
  <c r="AW4" i="99"/>
  <c r="AA10" i="1"/>
  <c r="AB10" i="1"/>
  <c r="AP4" i="99"/>
  <c r="AX4" i="99"/>
  <c r="BE4" i="99"/>
  <c r="BC4" i="99"/>
  <c r="AO4" i="99"/>
  <c r="AC10" i="1"/>
  <c r="BD4" i="99"/>
  <c r="AV4" i="99"/>
  <c r="AN4" i="99"/>
  <c r="AD10" i="1"/>
  <c r="S10" i="1"/>
  <c r="AY4" i="99"/>
  <c r="AZ4" i="99"/>
  <c r="AG10" i="1" l="1"/>
  <c r="Z10" i="1"/>
  <c r="AG4" i="99"/>
  <c r="AI4" i="99"/>
  <c r="I10" i="1"/>
  <c r="P10" i="1"/>
  <c r="D4" i="99"/>
  <c r="E4" i="99"/>
  <c r="K10" i="1"/>
  <c r="R10" i="1"/>
  <c r="Y10" i="1"/>
  <c r="H10" i="1"/>
  <c r="O10" i="1"/>
  <c r="X10" i="1"/>
  <c r="C4" i="99"/>
  <c r="AH10" i="1"/>
  <c r="J10" i="1"/>
  <c r="Q10" i="1"/>
  <c r="W10" i="1"/>
  <c r="T4" i="99"/>
  <c r="AF4" i="99"/>
  <c r="AE4" i="99"/>
  <c r="U4" i="99"/>
  <c r="AH4" i="99"/>
  <c r="AZ10" i="1" l="1"/>
  <c r="BL10" i="1"/>
  <c r="BN10" i="1"/>
  <c r="BA10" i="1"/>
  <c r="AI10" i="1"/>
  <c r="AJ10" i="1"/>
  <c r="BM10" i="1"/>
  <c r="BK10" i="1"/>
  <c r="AK10" i="1"/>
  <c r="AL4" i="99"/>
  <c r="K4" i="99"/>
  <c r="X4" i="99"/>
  <c r="AA4" i="99"/>
  <c r="AM4" i="99"/>
  <c r="AK4" i="99"/>
  <c r="AD4" i="99"/>
  <c r="Q4" i="99"/>
  <c r="P4" i="99"/>
  <c r="O4" i="99"/>
  <c r="S4" i="99"/>
  <c r="AJ4" i="99"/>
  <c r="J4" i="99"/>
  <c r="N4" i="99"/>
  <c r="L4" i="99"/>
  <c r="F4" i="99"/>
  <c r="W4" i="99"/>
  <c r="H4" i="99"/>
  <c r="M4" i="99"/>
  <c r="I4" i="99"/>
  <c r="AC4" i="99"/>
  <c r="R4" i="99"/>
  <c r="Y4" i="99"/>
  <c r="G4" i="99"/>
  <c r="Z4" i="99"/>
  <c r="AB4" i="99"/>
  <c r="AY10" i="1" l="1"/>
  <c r="AU10" i="1"/>
  <c r="BI10" i="1"/>
  <c r="BJ10" i="1"/>
  <c r="AS10" i="1"/>
  <c r="AT10" i="1"/>
  <c r="BE10" i="1"/>
  <c r="AN10" i="1"/>
  <c r="AL10" i="1"/>
  <c r="AV10" i="1"/>
  <c r="AW10" i="1"/>
  <c r="BG10" i="1"/>
  <c r="BD10" i="1"/>
  <c r="AQ10" i="1"/>
  <c r="AM10" i="1"/>
  <c r="AP10" i="1"/>
  <c r="BF10" i="1"/>
  <c r="BC10" i="1"/>
  <c r="AO10" i="1"/>
  <c r="BH10" i="1"/>
  <c r="AX10" i="1"/>
  <c r="AR10" i="1"/>
  <c r="CF10" i="1" l="1"/>
  <c r="BV10" i="1"/>
  <c r="CA10" i="1"/>
  <c r="CM10" i="1"/>
  <c r="BU10" i="1"/>
  <c r="BT10" i="1"/>
  <c r="BW10" i="1"/>
  <c r="BS10" i="1"/>
  <c r="BO10" i="1"/>
  <c r="BP10" i="1"/>
  <c r="BQ10" i="1"/>
  <c r="BR10" i="1"/>
  <c r="CQ10" i="1"/>
  <c r="CL10" i="1"/>
  <c r="CE10" i="1"/>
  <c r="CR10" i="1"/>
  <c r="CP10" i="1" l="1"/>
  <c r="CK10" i="1"/>
  <c r="CO10" i="1"/>
  <c r="CN10" i="1"/>
  <c r="CJ10" i="1"/>
  <c r="CI10" i="1"/>
  <c r="CH10" i="1"/>
  <c r="BY10" i="1"/>
  <c r="BX10" i="1"/>
  <c r="CD10" i="1"/>
  <c r="CC10" i="1"/>
  <c r="CG10" i="1"/>
  <c r="CB10" i="1"/>
  <c r="BZ10" i="1"/>
  <c r="Z5" i="99" l="1"/>
  <c r="AC5" i="99"/>
  <c r="N5" i="99"/>
  <c r="F5" i="99"/>
  <c r="AV5" i="99"/>
  <c r="BB5" i="99"/>
  <c r="BL5" i="99"/>
  <c r="BD5" i="99"/>
  <c r="BG5" i="99"/>
  <c r="AU5" i="99"/>
  <c r="AO5" i="99"/>
  <c r="AH5" i="99"/>
  <c r="S5" i="99"/>
  <c r="AP5" i="99"/>
  <c r="BC5" i="99"/>
  <c r="AN5" i="99"/>
  <c r="BI5" i="99"/>
  <c r="Y5" i="99"/>
  <c r="AY5" i="99"/>
  <c r="AK5" i="99"/>
  <c r="AJ5" i="99"/>
  <c r="AT5" i="99"/>
  <c r="AM5" i="99"/>
  <c r="K4" i="46"/>
  <c r="AL5" i="99"/>
  <c r="R5" i="99"/>
  <c r="M5" i="99"/>
  <c r="E5" i="99"/>
  <c r="BE5" i="99"/>
  <c r="L5" i="99"/>
  <c r="D5" i="99"/>
  <c r="AS5" i="99"/>
  <c r="AW4" i="46"/>
  <c r="AI5" i="99"/>
  <c r="AA5" i="99"/>
  <c r="X5" i="99"/>
  <c r="K5" i="99"/>
  <c r="C5" i="99"/>
  <c r="AR5" i="99"/>
  <c r="W5" i="99"/>
  <c r="AG5" i="99"/>
  <c r="J5" i="99"/>
  <c r="AQ5" i="99"/>
  <c r="AB5" i="99"/>
  <c r="Q5" i="99"/>
  <c r="V5" i="99"/>
  <c r="AF5" i="99"/>
  <c r="I5" i="99"/>
  <c r="BF5" i="99"/>
  <c r="U5" i="99"/>
  <c r="AE5" i="99"/>
  <c r="P5" i="99"/>
  <c r="H5" i="99"/>
  <c r="BK5" i="99"/>
  <c r="T5" i="99"/>
  <c r="AD5" i="99"/>
  <c r="O5" i="99"/>
  <c r="G5" i="99"/>
  <c r="AZ5" i="99"/>
  <c r="AW5" i="99" l="1"/>
  <c r="AX5" i="99"/>
  <c r="BA5" i="99"/>
  <c r="BJ5" i="99"/>
  <c r="BI4" i="46"/>
  <c r="BH5" i="99"/>
  <c r="AZ4" i="46"/>
  <c r="O4" i="46"/>
  <c r="BH4" i="46"/>
  <c r="E4" i="46"/>
  <c r="F4" i="46"/>
  <c r="I4" i="46"/>
  <c r="G4" i="46"/>
  <c r="AY4" i="46"/>
  <c r="V4" i="46"/>
  <c r="AQ4" i="46"/>
  <c r="AH4" i="46"/>
  <c r="Q4" i="46"/>
  <c r="BJ4" i="46"/>
  <c r="BL4" i="46"/>
  <c r="AO4" i="46"/>
  <c r="L4" i="46"/>
  <c r="AS4" i="46"/>
  <c r="C4" i="46"/>
  <c r="R4" i="46"/>
  <c r="AU4" i="46"/>
  <c r="BC4" i="46"/>
  <c r="BK4" i="46"/>
  <c r="Z4" i="46"/>
  <c r="AR4" i="46"/>
  <c r="BA4" i="46"/>
  <c r="AV4" i="46"/>
  <c r="BE4" i="46"/>
  <c r="BB4" i="46"/>
  <c r="AF4" i="46"/>
  <c r="AN4" i="46"/>
  <c r="AA4" i="46"/>
  <c r="AG4" i="46"/>
  <c r="W4" i="46"/>
  <c r="H4" i="46"/>
  <c r="AL4" i="46"/>
  <c r="AT4" i="46"/>
  <c r="BD4" i="46"/>
  <c r="N4" i="46"/>
  <c r="D4" i="46"/>
  <c r="AK4" i="46"/>
  <c r="U4" i="46"/>
  <c r="Y4" i="46"/>
  <c r="P4" i="46"/>
  <c r="AE4" i="46"/>
  <c r="J4" i="46"/>
  <c r="T4" i="46"/>
  <c r="AP4" i="46"/>
  <c r="AB4" i="46"/>
  <c r="AM4" i="46"/>
  <c r="M4" i="46"/>
  <c r="BF4" i="46"/>
  <c r="X4" i="46"/>
  <c r="AD4" i="46"/>
  <c r="AC4" i="46"/>
  <c r="AI4" i="46"/>
  <c r="AX4" i="46"/>
  <c r="S4" i="46"/>
  <c r="BG4" i="46"/>
  <c r="AJ4" i="46"/>
</calcChain>
</file>

<file path=xl/sharedStrings.xml><?xml version="1.0" encoding="utf-8"?>
<sst xmlns="http://schemas.openxmlformats.org/spreadsheetml/2006/main" count="523" uniqueCount="327">
  <si>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</si>
  <si>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</si>
  <si>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</si>
  <si>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</si>
  <si>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</si>
  <si>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</si>
  <si>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</si>
  <si>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Tulajdonosi hitelek kamategyenlege</t>
  </si>
  <si>
    <t>Államháztartás</t>
  </si>
  <si>
    <t>Bankrendszer</t>
  </si>
  <si>
    <t>III.</t>
  </si>
  <si>
    <t>Vállalat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</si>
  <si>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</si>
  <si>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</si>
  <si>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</si>
  <si>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</si>
  <si>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</si>
  <si>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</si>
  <si>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</si>
  <si>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</si>
  <si>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</si>
  <si>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Háztartás</t>
  </si>
  <si>
    <t>Export</t>
  </si>
  <si>
    <t>Import</t>
  </si>
  <si>
    <t>Tőkemérleg</t>
  </si>
  <si>
    <t>Q2</t>
  </si>
  <si>
    <t>Q3</t>
  </si>
  <si>
    <t>Q4</t>
  </si>
  <si>
    <t>2006 Q1</t>
  </si>
  <si>
    <t>2007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</si>
  <si>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</si>
  <si>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</si>
  <si>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</si>
  <si>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</si>
  <si>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</si>
  <si>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</si>
  <si>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</si>
  <si>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</si>
  <si>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</si>
  <si>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</si>
  <si>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</si>
  <si>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</si>
  <si>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</si>
  <si>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</si>
  <si>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</si>
  <si>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</si>
  <si>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</si>
  <si>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Egyéb követelés</t>
  </si>
  <si>
    <t>Tartalékszint</t>
  </si>
  <si>
    <t>Különbség</t>
  </si>
  <si>
    <t>Deviza állampapír</t>
  </si>
  <si>
    <t>Forint állampapír</t>
  </si>
  <si>
    <t>Nettó adósság-beáramlás</t>
  </si>
  <si>
    <t>Nettó FDI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</si>
  <si>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</si>
  <si>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</si>
  <si>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</si>
  <si>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</si>
  <si>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</si>
  <si>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</si>
  <si>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</si>
  <si>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</si>
  <si>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</si>
  <si>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</si>
  <si>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</si>
  <si>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</si>
  <si>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</si>
  <si>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</si>
  <si>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Kumulált tranzakciók</t>
  </si>
  <si>
    <t>Balance of goods and services</t>
  </si>
  <si>
    <t>Income balance</t>
  </si>
  <si>
    <t>Transfer balance</t>
  </si>
  <si>
    <t>Net lending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</si>
  <si>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</si>
  <si>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</si>
  <si>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</si>
  <si>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</si>
  <si>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</si>
  <si>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</si>
  <si>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</si>
  <si>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</si>
  <si>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</si>
  <si>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</si>
  <si>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</si>
  <si>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</si>
  <si>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</si>
  <si>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</si>
  <si>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</si>
  <si>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</si>
  <si>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</si>
  <si>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</si>
  <si>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Debt-type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</si>
  <si>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</si>
  <si>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</si>
  <si>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</si>
  <si>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</si>
  <si>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</si>
  <si>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</si>
  <si>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</si>
  <si>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</si>
  <si>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</si>
  <si>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</si>
  <si>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</si>
  <si>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</si>
  <si>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</si>
  <si>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Other assets</t>
  </si>
  <si>
    <t>Forint bonds</t>
  </si>
  <si>
    <t>EU-IMF loan</t>
  </si>
  <si>
    <t>Net external debt</t>
  </si>
  <si>
    <t>Banking sector</t>
  </si>
  <si>
    <t>General government</t>
  </si>
  <si>
    <t>Corporate sector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</si>
  <si>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</si>
  <si>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</si>
  <si>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</si>
  <si>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</si>
  <si>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</si>
  <si>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</si>
  <si>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Románia</t>
  </si>
  <si>
    <t>Romania</t>
  </si>
  <si>
    <t>Czech Republic</t>
  </si>
  <si>
    <t>Állampapír</t>
  </si>
  <si>
    <t>Betét</t>
  </si>
  <si>
    <t>Befektetési jegy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</si>
  <si>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</si>
  <si>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</si>
  <si>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</si>
  <si>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</si>
  <si>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</si>
  <si>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</si>
  <si>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</si>
  <si>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</si>
  <si>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</si>
  <si>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Összesen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</si>
  <si>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</si>
  <si>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</si>
  <si>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</si>
  <si>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</si>
  <si>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</si>
  <si>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</si>
  <si>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2006. I</t>
  </si>
  <si>
    <t>2007. I</t>
  </si>
  <si>
    <t>Exports</t>
  </si>
  <si>
    <t>Imports</t>
  </si>
  <si>
    <t>FX bonds</t>
  </si>
  <si>
    <t xml:space="preserve">Revaluation </t>
  </si>
  <si>
    <t>Átértékelődés</t>
  </si>
  <si>
    <t xml:space="preserve">Készpénz </t>
  </si>
  <si>
    <t>Contribution of net exports to GDP growth (right-hand scale)</t>
  </si>
  <si>
    <t>Nettó egyéb tartozás</t>
  </si>
  <si>
    <t>Net other liabilities</t>
  </si>
  <si>
    <t>Követelések</t>
  </si>
  <si>
    <t>Tartozások</t>
  </si>
  <si>
    <t>Külső finanszírozási képesség (finanszírozás)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</si>
  <si>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</si>
  <si>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</si>
  <si>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</si>
  <si>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</si>
  <si>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Nettó portfoliórészvény-követelés</t>
  </si>
  <si>
    <t>Net portfolio investment assets</t>
  </si>
  <si>
    <t>Tőzsdei részvények</t>
  </si>
  <si>
    <t>Listed shares</t>
  </si>
  <si>
    <t>SZJA visszatérítés hatásával</t>
  </si>
  <si>
    <t>Háztartás (SZJA-visszatérítés nélkül)</t>
  </si>
  <si>
    <t>Nettó külső adósság</t>
  </si>
  <si>
    <t>Government securities</t>
  </si>
  <si>
    <t>Energiaegyenleg</t>
  </si>
  <si>
    <t>Energy balance</t>
  </si>
  <si>
    <t>Egyéb külkereskedelmi egyenleg</t>
  </si>
  <si>
    <t>Árszint-hatás</t>
  </si>
  <si>
    <t>Change in price level</t>
  </si>
  <si>
    <t>II.</t>
  </si>
  <si>
    <t>IV.</t>
  </si>
  <si>
    <t>2008. I.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</si>
  <si>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</si>
  <si>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</si>
  <si>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</si>
  <si>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</si>
  <si>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</si>
  <si>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</si>
  <si>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</si>
  <si>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</si>
  <si>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</si>
  <si>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</si>
  <si>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</si>
  <si>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</si>
  <si>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</si>
  <si>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2022.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</si>
  <si>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</si>
  <si>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</si>
  <si>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</si>
  <si>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</si>
  <si>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</si>
  <si>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</si>
  <si>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</si>
  <si>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</si>
  <si>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</si>
  <si>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</si>
  <si>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</si>
  <si>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</si>
  <si>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</si>
  <si>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</si>
  <si>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2007. I.</t>
  </si>
  <si>
    <t>Other trade balance</t>
  </si>
  <si>
    <t>Egyéb tranzakciók (portfólió-részvény és derivatíva)</t>
  </si>
  <si>
    <t>Other transactions (portfolio-shares and derivatives)</t>
  </si>
  <si>
    <t>FDI Magyarországon: újrabefektett jövedelem</t>
  </si>
  <si>
    <t>FDI Magyarországon: részesedés és hitel</t>
  </si>
  <si>
    <t>Rövid külső adósság</t>
  </si>
  <si>
    <t>Short term external debt</t>
  </si>
  <si>
    <t>2023. I.</t>
  </si>
  <si>
    <t>2023 Q1</t>
  </si>
  <si>
    <t>Egyéb áruegyenleg</t>
  </si>
  <si>
    <t>Other balance of goods</t>
  </si>
  <si>
    <t xml:space="preserve">Negyedéves folyó fizetési mérleg
</t>
  </si>
  <si>
    <t>Quarterly current account</t>
  </si>
  <si>
    <t>2022 Q2</t>
  </si>
  <si>
    <t>Külső finanszírozási képesség revízió előtt</t>
  </si>
  <si>
    <t>Net lending before revision</t>
  </si>
  <si>
    <t>Külső finanszírozási képesség revízió után</t>
  </si>
  <si>
    <t>Net lending after revision</t>
  </si>
  <si>
    <t>Folyó fizetési mérleg revízió előtt</t>
  </si>
  <si>
    <t>Current account before revision</t>
  </si>
  <si>
    <t>Folyó fizetési mérleg revízió után</t>
  </si>
  <si>
    <t>Current account after revision</t>
  </si>
  <si>
    <t>Effect of revision on income balance</t>
  </si>
  <si>
    <t>Revízió hatása a jövelemegyenlegre</t>
  </si>
  <si>
    <t>Revízió hatása a nettó exportra</t>
  </si>
  <si>
    <t>Effect of revision on net export</t>
  </si>
  <si>
    <t>Revízió hatása a tőkemérlegre</t>
  </si>
  <si>
    <t>Revízió hatása a viszonzatlan folyó átutalásra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</si>
  <si>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</si>
  <si>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</si>
  <si>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</si>
  <si>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Effect of revision on capital balance</t>
  </si>
  <si>
    <t>Nyereség</t>
  </si>
  <si>
    <t>Profit</t>
  </si>
  <si>
    <t>Osztalék</t>
  </si>
  <si>
    <t>Dividend</t>
  </si>
  <si>
    <t>Újrabefektetés</t>
  </si>
  <si>
    <t>Reinvested earnings</t>
  </si>
  <si>
    <t>FDI arányos jövedelem - bankok</t>
  </si>
  <si>
    <t>FDI proportionate profit - banks</t>
  </si>
  <si>
    <t>FDI arányos jövedelem - nem pénzügyi vállalat</t>
  </si>
  <si>
    <t>FDI proportionate profit - corporations</t>
  </si>
  <si>
    <t>Osztalékhányad - bankok (j.t.)</t>
  </si>
  <si>
    <t>Osztalékhányad - nem pénzügyi vállalat (j.t.)</t>
  </si>
  <si>
    <t>Export volumenindex</t>
  </si>
  <si>
    <t>Külföldi tulajdonú vállalatok nyeresége</t>
  </si>
  <si>
    <t>Profit of foreign owned corporations</t>
  </si>
  <si>
    <t>Nyereséghányad átlagos növekedése</t>
  </si>
  <si>
    <t>Nyereséghányad növekedése (2020-ról 2021-re)</t>
  </si>
  <si>
    <t>Nyereséghányad (jobb tengely)</t>
  </si>
  <si>
    <t/>
  </si>
  <si>
    <t>Average increase in profit margin</t>
  </si>
  <si>
    <t>Profit margin</t>
  </si>
  <si>
    <t>Koksz, kőolaj</t>
  </si>
  <si>
    <t>Coke, petroleum</t>
  </si>
  <si>
    <t>Villamosenergia</t>
  </si>
  <si>
    <t>Electricity</t>
  </si>
  <si>
    <t>Szállítás, raktározás</t>
  </si>
  <si>
    <t>Delivery, storage</t>
  </si>
  <si>
    <t>Vegyi anyag gyártása</t>
  </si>
  <si>
    <t>Chemical production</t>
  </si>
  <si>
    <t>Építőipar</t>
  </si>
  <si>
    <t>Building industry</t>
  </si>
  <si>
    <t>Gépi berendezés gyártás</t>
  </si>
  <si>
    <t>Machine equipment production</t>
  </si>
  <si>
    <t>Villamos berendezés</t>
  </si>
  <si>
    <t>Electrical equipment</t>
  </si>
  <si>
    <t>Gyógyszergyártás</t>
  </si>
  <si>
    <t>Pharmaceutical production</t>
  </si>
  <si>
    <t>Total</t>
  </si>
  <si>
    <t>Elektron. termék gyártás</t>
  </si>
  <si>
    <t>Electronic equipment production</t>
  </si>
  <si>
    <t xml:space="preserve">       Távközlés</t>
  </si>
  <si>
    <t>Telecommunication</t>
  </si>
  <si>
    <t>Járműgyártás</t>
  </si>
  <si>
    <t>Vehicle production</t>
  </si>
  <si>
    <t>Jogi tevékenység</t>
  </si>
  <si>
    <t>Legal activity</t>
  </si>
  <si>
    <t>Szálláshely, vendéglátás</t>
  </si>
  <si>
    <t>Turism</t>
  </si>
  <si>
    <t>Biztosítás, nyugdíj</t>
  </si>
  <si>
    <t>Insurance, pension</t>
  </si>
  <si>
    <t>Egyéb monetáris közvetítés</t>
  </si>
  <si>
    <t>Other monetary intermediation</t>
  </si>
  <si>
    <t>Vegyi anyag, termék gyártása</t>
  </si>
  <si>
    <t>Kereskedelem</t>
  </si>
  <si>
    <t>Trade</t>
  </si>
  <si>
    <t>Pénzügy, biztosítás</t>
  </si>
  <si>
    <t>Finance, insurance</t>
  </si>
  <si>
    <t>Információ és kommunikáció</t>
  </si>
  <si>
    <t>Information and communication</t>
  </si>
  <si>
    <t>Szállítás és turizmus</t>
  </si>
  <si>
    <t>Transport and tourism</t>
  </si>
  <si>
    <t>Egyéb</t>
  </si>
  <si>
    <t>Other</t>
  </si>
  <si>
    <t>Magyar vállalatok külföldön működő leányvállalatainak nyeresége</t>
  </si>
  <si>
    <t>Profit of corporations abroad, in hungarian ownership</t>
  </si>
  <si>
    <t>Magyar bankok külföldön működő leányvállalatainak nyeresége</t>
  </si>
  <si>
    <t>Profit of banks abroad, in hungarian ownership</t>
  </si>
  <si>
    <t>Magyar nem pénzügyi vállalatok külföldön működő leányvállalatainak nyeresége</t>
  </si>
  <si>
    <t>Profit of nonfinancial-corporations abroad, in hungarian ownership</t>
  </si>
  <si>
    <t>Fizetési mérleg szerinti eredmény</t>
  </si>
  <si>
    <t>Profit according to BOP</t>
  </si>
  <si>
    <t>Adózott eredmény</t>
  </si>
  <si>
    <t>Profit after tax</t>
  </si>
  <si>
    <t>Nem normál üzletmenethez tartozó tételek eredménye</t>
  </si>
  <si>
    <t>Profit/loss from non-recurring items</t>
  </si>
  <si>
    <t>Czech. Rep.</t>
  </si>
  <si>
    <t>2022*</t>
  </si>
  <si>
    <t>FDI részesedések jövedelme</t>
  </si>
  <si>
    <t>Kamat</t>
  </si>
  <si>
    <t>Interest payments</t>
  </si>
  <si>
    <t>Munkabér</t>
  </si>
  <si>
    <t>Transzfer</t>
  </si>
  <si>
    <t>Transfers</t>
  </si>
  <si>
    <t>GDP-GNI</t>
  </si>
  <si>
    <t>GDP-GNI gap</t>
  </si>
  <si>
    <t>Effect of revision on current transfers</t>
  </si>
  <si>
    <t>With the effect of tax refund</t>
  </si>
  <si>
    <t>Dividend ration - banks (rhs)</t>
  </si>
  <si>
    <t>Dividend ration - corporations (rhs)</t>
  </si>
  <si>
    <t>Gross external debt (rhs)</t>
  </si>
  <si>
    <t>Net external debt (rhs)</t>
  </si>
  <si>
    <t>Profit margin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</si>
</sst>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50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name val="Times New Roman CE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</font>
    <font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8">
    <xf numFmtId="0" fontId="0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9" fillId="0" borderId="0"/>
    <xf numFmtId="0" fontId="18" fillId="0" borderId="0"/>
    <xf numFmtId="0" fontId="20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165" fontId="10" fillId="0" borderId="0" applyFont="0" applyFill="0" applyBorder="0" applyAlignment="0" applyProtection="0"/>
    <xf numFmtId="0" fontId="25" fillId="0" borderId="0"/>
    <xf numFmtId="0" fontId="17" fillId="0" borderId="0"/>
    <xf numFmtId="0" fontId="15" fillId="0" borderId="0"/>
    <xf numFmtId="0" fontId="10" fillId="0" borderId="0"/>
    <xf numFmtId="0" fontId="26" fillId="0" borderId="0"/>
    <xf numFmtId="0" fontId="27" fillId="0" borderId="0"/>
    <xf numFmtId="0" fontId="8" fillId="0" borderId="0"/>
    <xf numFmtId="9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/>
    <xf numFmtId="0" fontId="18" fillId="0" borderId="0"/>
    <xf numFmtId="0" fontId="10" fillId="0" borderId="0"/>
    <xf numFmtId="0" fontId="17" fillId="0" borderId="0"/>
    <xf numFmtId="0" fontId="8" fillId="0" borderId="0"/>
    <xf numFmtId="9" fontId="1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0" fontId="17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7" fillId="0" borderId="0"/>
    <xf numFmtId="0" fontId="6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24" fillId="0" borderId="0"/>
    <xf numFmtId="0" fontId="3" fillId="0" borderId="0"/>
    <xf numFmtId="0" fontId="19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44" fillId="0" borderId="0"/>
    <xf numFmtId="0" fontId="18" fillId="0" borderId="0"/>
    <xf numFmtId="0" fontId="15" fillId="0" borderId="0"/>
  </cellStyleXfs>
  <cellXfs count="95">
    <xf numFmtId="0" fontId="0" fillId="0" borderId="0" xfId="0"/>
    <xf numFmtId="0" fontId="16" fillId="0" borderId="0" xfId="0" applyFont="1"/>
    <xf numFmtId="0" fontId="29" fillId="0" borderId="0" xfId="0" applyFont="1" applyAlignment="1">
      <alignment horizontal="center" vertical="center"/>
    </xf>
    <xf numFmtId="14" fontId="16" fillId="0" borderId="0" xfId="0" applyNumberFormat="1" applyFont="1"/>
    <xf numFmtId="1" fontId="30" fillId="0" borderId="0" xfId="0" applyNumberFormat="1" applyFont="1" applyAlignment="1">
      <alignment vertical="center" wrapText="1"/>
    </xf>
    <xf numFmtId="1" fontId="31" fillId="0" borderId="0" xfId="0" applyNumberFormat="1" applyFont="1" applyAlignment="1">
      <alignment vertical="center"/>
    </xf>
    <xf numFmtId="166" fontId="16" fillId="0" borderId="0" xfId="0" applyNumberFormat="1" applyFont="1"/>
    <xf numFmtId="1" fontId="16" fillId="0" borderId="0" xfId="0" applyNumberFormat="1" applyFont="1"/>
    <xf numFmtId="3" fontId="16" fillId="0" borderId="0" xfId="0" applyNumberFormat="1" applyFont="1"/>
    <xf numFmtId="167" fontId="16" fillId="0" borderId="0" xfId="0" applyNumberFormat="1" applyFont="1"/>
    <xf numFmtId="169" fontId="16" fillId="0" borderId="0" xfId="0" applyNumberFormat="1" applyFont="1"/>
    <xf numFmtId="0" fontId="29" fillId="0" borderId="0" xfId="0" applyFont="1"/>
    <xf numFmtId="2" fontId="16" fillId="0" borderId="0" xfId="0" applyNumberFormat="1" applyFont="1"/>
    <xf numFmtId="0" fontId="31" fillId="0" borderId="0" xfId="0" applyFont="1"/>
    <xf numFmtId="166" fontId="31" fillId="0" borderId="0" xfId="0" applyNumberFormat="1" applyFont="1"/>
    <xf numFmtId="0" fontId="30" fillId="0" borderId="0" xfId="38" applyFont="1"/>
    <xf numFmtId="0" fontId="16" fillId="0" borderId="0" xfId="39" applyFont="1"/>
    <xf numFmtId="168" fontId="30" fillId="0" borderId="0" xfId="38" applyNumberFormat="1" applyFont="1"/>
    <xf numFmtId="0" fontId="16" fillId="0" borderId="0" xfId="1" applyFont="1"/>
    <xf numFmtId="166" fontId="16" fillId="0" borderId="0" xfId="1" applyNumberFormat="1" applyFont="1"/>
    <xf numFmtId="167" fontId="16" fillId="0" borderId="0" xfId="1" applyNumberFormat="1" applyFont="1"/>
    <xf numFmtId="2" fontId="16" fillId="0" borderId="0" xfId="1" applyNumberFormat="1" applyFont="1"/>
    <xf numFmtId="1" fontId="16" fillId="0" borderId="0" xfId="1" applyNumberFormat="1" applyFont="1"/>
    <xf numFmtId="0" fontId="30" fillId="0" borderId="0" xfId="7" applyFont="1"/>
    <xf numFmtId="166" fontId="30" fillId="0" borderId="0" xfId="7" applyNumberFormat="1" applyFont="1"/>
    <xf numFmtId="14" fontId="30" fillId="0" borderId="0" xfId="7" applyNumberFormat="1" applyFont="1"/>
    <xf numFmtId="0" fontId="32" fillId="0" borderId="0" xfId="1" applyFont="1"/>
    <xf numFmtId="170" fontId="16" fillId="0" borderId="0" xfId="21" applyNumberFormat="1" applyFont="1"/>
    <xf numFmtId="14" fontId="31" fillId="0" borderId="0" xfId="0" applyNumberFormat="1" applyFont="1"/>
    <xf numFmtId="2" fontId="31" fillId="0" borderId="0" xfId="0" applyNumberFormat="1" applyFont="1"/>
    <xf numFmtId="165" fontId="16" fillId="0" borderId="0" xfId="0" applyNumberFormat="1" applyFont="1"/>
    <xf numFmtId="0" fontId="16" fillId="0" borderId="0" xfId="1" applyFont="1" applyAlignment="1">
      <alignment horizontal="left"/>
    </xf>
    <xf numFmtId="2" fontId="30" fillId="0" borderId="0" xfId="38" applyNumberFormat="1" applyFont="1"/>
    <xf numFmtId="0" fontId="33" fillId="0" borderId="0" xfId="17" applyFont="1" applyAlignment="1">
      <alignment horizontal="left" vertical="center"/>
    </xf>
    <xf numFmtId="0" fontId="32" fillId="0" borderId="0" xfId="0" applyFont="1"/>
    <xf numFmtId="166" fontId="16" fillId="2" borderId="0" xfId="0" applyNumberFormat="1" applyFont="1" applyFill="1"/>
    <xf numFmtId="167" fontId="16" fillId="2" borderId="0" xfId="0" applyNumberFormat="1" applyFont="1" applyFill="1"/>
    <xf numFmtId="0" fontId="10" fillId="0" borderId="0" xfId="41"/>
    <xf numFmtId="1" fontId="10" fillId="0" borderId="0" xfId="41" applyNumberFormat="1"/>
    <xf numFmtId="166" fontId="10" fillId="0" borderId="0" xfId="41" applyNumberFormat="1"/>
    <xf numFmtId="2" fontId="10" fillId="0" borderId="0" xfId="41" applyNumberFormat="1"/>
    <xf numFmtId="0" fontId="36" fillId="0" borderId="0" xfId="0" applyFont="1"/>
    <xf numFmtId="0" fontId="37" fillId="0" borderId="0" xfId="0" applyFont="1"/>
    <xf numFmtId="0" fontId="38" fillId="0" borderId="0" xfId="1" applyFont="1"/>
    <xf numFmtId="0" fontId="39" fillId="0" borderId="0" xfId="0" applyFont="1"/>
    <xf numFmtId="0" fontId="40" fillId="0" borderId="0" xfId="0" applyFont="1"/>
    <xf numFmtId="0" fontId="35" fillId="0" borderId="0" xfId="41" applyFont="1"/>
    <xf numFmtId="0" fontId="29" fillId="0" borderId="0" xfId="0" applyFont="1" applyAlignment="1">
      <alignment horizontal="left" vertical="center"/>
    </xf>
    <xf numFmtId="0" fontId="15" fillId="0" borderId="0" xfId="40"/>
    <xf numFmtId="166" fontId="15" fillId="0" borderId="0" xfId="40" applyNumberFormat="1"/>
    <xf numFmtId="168" fontId="15" fillId="0" borderId="0" xfId="40" applyNumberFormat="1"/>
    <xf numFmtId="3" fontId="15" fillId="0" borderId="0" xfId="40" applyNumberFormat="1"/>
    <xf numFmtId="1" fontId="15" fillId="0" borderId="0" xfId="40" applyNumberFormat="1"/>
    <xf numFmtId="166" fontId="41" fillId="0" borderId="0" xfId="41" applyNumberFormat="1" applyFont="1"/>
    <xf numFmtId="2" fontId="41" fillId="0" borderId="0" xfId="41" applyNumberFormat="1" applyFont="1"/>
    <xf numFmtId="0" fontId="10" fillId="0" borderId="0" xfId="1"/>
    <xf numFmtId="0" fontId="1" fillId="0" borderId="0" xfId="84"/>
    <xf numFmtId="0" fontId="42" fillId="0" borderId="0" xfId="1" applyFont="1"/>
    <xf numFmtId="166" fontId="10" fillId="0" borderId="0" xfId="1" applyNumberFormat="1"/>
    <xf numFmtId="166" fontId="41" fillId="0" borderId="0" xfId="1" applyNumberFormat="1" applyFont="1"/>
    <xf numFmtId="3" fontId="10" fillId="0" borderId="0" xfId="1" applyNumberFormat="1"/>
    <xf numFmtId="1" fontId="10" fillId="0" borderId="0" xfId="1" applyNumberFormat="1"/>
    <xf numFmtId="169" fontId="10" fillId="0" borderId="0" xfId="1" applyNumberFormat="1"/>
    <xf numFmtId="0" fontId="43" fillId="3" borderId="0" xfId="1" applyFont="1" applyFill="1" applyAlignment="1">
      <alignment horizontal="center" vertical="center"/>
    </xf>
    <xf numFmtId="166" fontId="42" fillId="0" borderId="0" xfId="1" applyNumberFormat="1" applyFont="1"/>
    <xf numFmtId="166" fontId="10" fillId="0" borderId="0" xfId="1" applyNumberFormat="1" applyAlignment="1">
      <alignment wrapText="1"/>
    </xf>
    <xf numFmtId="0" fontId="45" fillId="3" borderId="0" xfId="85" applyFont="1" applyFill="1" applyAlignment="1">
      <alignment horizontal="left" indent="3"/>
    </xf>
    <xf numFmtId="0" fontId="43" fillId="3" borderId="1" xfId="1" applyFont="1" applyFill="1" applyBorder="1" applyAlignment="1">
      <alignment horizontal="center" vertical="center"/>
    </xf>
    <xf numFmtId="0" fontId="45" fillId="3" borderId="0" xfId="85" applyFont="1" applyFill="1" applyAlignment="1">
      <alignment horizontal="left"/>
    </xf>
    <xf numFmtId="0" fontId="45" fillId="3" borderId="0" xfId="1" applyFont="1" applyFill="1" applyAlignment="1">
      <alignment horizontal="left"/>
    </xf>
    <xf numFmtId="0" fontId="45" fillId="3" borderId="0" xfId="85" applyFont="1" applyFill="1"/>
    <xf numFmtId="0" fontId="46" fillId="3" borderId="0" xfId="1" applyFont="1" applyFill="1" applyAlignment="1">
      <alignment horizontal="left"/>
    </xf>
    <xf numFmtId="1" fontId="42" fillId="0" borderId="0" xfId="1" applyNumberFormat="1" applyFont="1"/>
    <xf numFmtId="2" fontId="10" fillId="0" borderId="0" xfId="1" applyNumberFormat="1"/>
    <xf numFmtId="166" fontId="1" fillId="0" borderId="0" xfId="84" applyNumberFormat="1"/>
    <xf numFmtId="0" fontId="10" fillId="0" borderId="2" xfId="1" applyBorder="1"/>
    <xf numFmtId="0" fontId="10" fillId="0" borderId="3" xfId="1" applyBorder="1"/>
    <xf numFmtId="0" fontId="18" fillId="0" borderId="0" xfId="86"/>
    <xf numFmtId="166" fontId="18" fillId="0" borderId="0" xfId="86" applyNumberFormat="1"/>
    <xf numFmtId="0" fontId="47" fillId="0" borderId="0" xfId="86" applyFont="1"/>
    <xf numFmtId="3" fontId="18" fillId="0" borderId="0" xfId="86" applyNumberFormat="1"/>
    <xf numFmtId="1" fontId="18" fillId="0" borderId="0" xfId="86" applyNumberFormat="1"/>
    <xf numFmtId="0" fontId="42" fillId="0" borderId="0" xfId="84" applyFont="1"/>
    <xf numFmtId="0" fontId="48" fillId="0" borderId="0" xfId="86" applyFont="1"/>
    <xf numFmtId="166" fontId="45" fillId="0" borderId="0" xfId="87" applyNumberFormat="1" applyFont="1"/>
    <xf numFmtId="166" fontId="48" fillId="0" borderId="0" xfId="86" applyNumberFormat="1" applyFont="1"/>
    <xf numFmtId="166" fontId="31" fillId="0" borderId="0" xfId="1" applyNumberFormat="1" applyFont="1"/>
    <xf numFmtId="2" fontId="31" fillId="0" borderId="0" xfId="1" applyNumberFormat="1" applyFont="1"/>
    <xf numFmtId="166" fontId="49" fillId="0" borderId="0" xfId="0" applyNumberFormat="1" applyFont="1"/>
    <xf numFmtId="0" fontId="49" fillId="0" borderId="0" xfId="0" applyFont="1"/>
    <xf numFmtId="165" fontId="49" fillId="0" borderId="0" xfId="0" applyNumberFormat="1" applyFont="1"/>
    <xf numFmtId="0" fontId="31" fillId="0" borderId="0" xfId="1" applyFont="1"/>
    <xf numFmtId="0" fontId="16" fillId="4" borderId="0" xfId="0" applyFont="1" applyFill="1"/>
    <xf numFmtId="2" fontId="16" fillId="4" borderId="0" xfId="0" applyNumberFormat="1" applyFont="1" applyFill="1"/>
    <xf numFmtId="0" fontId="0" fillId="4" borderId="0" xfId="0" applyFill="1"/>
  </cellXfs>
  <cellStyles count="88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83" xr:uid="{14D49C4D-63F0-4B66-840E-3A2D120280E0}"/>
    <cellStyle name="Normál 12" xfId="5" xr:uid="{00000000-0005-0000-0000-000008000000}"/>
    <cellStyle name="Normál 12 2" xfId="68" xr:uid="{A313CDA4-4AE2-4707-8671-51264AB7A9FF}"/>
    <cellStyle name="Normal 13" xfId="84" xr:uid="{F7DAB9AC-4B09-4681-A0A1-8D9EA1D308CD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7 2" xfId="69" xr:uid="{99E5B0B9-E073-4601-B52B-2BB644A95774}"/>
    <cellStyle name="Normál 18" xfId="38" xr:uid="{00000000-0005-0000-0000-00000F000000}"/>
    <cellStyle name="Normál 18 2" xfId="70" xr:uid="{8B5A3E71-68F2-4474-BF65-F1A8750F4722}"/>
    <cellStyle name="Normál 19" xfId="44" xr:uid="{2ED862B3-1A06-4C1B-B875-343D9200D72A}"/>
    <cellStyle name="Normál 19 2" xfId="74" xr:uid="{BCF411AC-AB7C-486C-94BF-1F3E73CFC900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2 2" xfId="72" xr:uid="{F02E61E0-9DA9-4079-AD33-DF656E1DB6F6}"/>
    <cellStyle name="Normal 2 2 3" xfId="67" xr:uid="{EEAA0CCD-12A8-44CA-A1A8-40ACB3C5EA6D}"/>
    <cellStyle name="Normal 2 3" xfId="87" xr:uid="{13CF6B25-0C50-4167-9AC3-DAA65484B318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0" xfId="65" xr:uid="{3365FC8F-7B07-4157-8F68-F9485ABB5698}"/>
    <cellStyle name="Normál 20 2" xfId="81" xr:uid="{C229D21D-AD3D-4A63-AF53-B6A576E91E16}"/>
    <cellStyle name="Normál 21" xfId="66" xr:uid="{CBF5EEE4-54B3-47BE-8984-8106BE3175F3}"/>
    <cellStyle name="Normál 21 2" xfId="82" xr:uid="{BFD8F046-D447-4DFF-B701-3AE7D59E50E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al 3 2 2" xfId="73" xr:uid="{9DB536AC-FE1F-440C-B3A8-BA41ED275A31}"/>
    <cellStyle name="Normál 3 2 2" xfId="57" xr:uid="{C278E8E0-C4E8-41AA-B24C-96D2F7F0DAEE}"/>
    <cellStyle name="Normal 3 2 3" xfId="71" xr:uid="{1619CA66-9C12-4783-BB84-BC375EB3D025}"/>
    <cellStyle name="Normál 3 3" xfId="39" xr:uid="{00000000-0005-0000-0000-00001A000000}"/>
    <cellStyle name="Normal 3 3 2 2" xfId="51" xr:uid="{89161033-7895-436E-AC8B-0167D8C05EBE}"/>
    <cellStyle name="Normal 3 3 2 2 2" xfId="76" xr:uid="{AEBB5090-53AF-47D4-91C7-C041349AFDD9}"/>
    <cellStyle name="Normál 3 4" xfId="86" xr:uid="{1E533B8B-2515-4E33-BDD6-DB15C53A5D22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ál 6 3 2 2" xfId="79" xr:uid="{EBFDC701-5BA9-43C7-B388-01DB83701CDD}"/>
    <cellStyle name="Normál 6 3 3" xfId="77" xr:uid="{52F8C708-394C-4485-A1F0-402A11C302EE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ál 9 2 2 2" xfId="80" xr:uid="{6276FF4B-EF31-406B-8414-5A4A9113104B}"/>
    <cellStyle name="Normál 9 2 3" xfId="78" xr:uid="{05041C7D-EF16-4D3B-833E-E130AADC4F6E}"/>
    <cellStyle name="Normal_mtoke_allomany_1998_tol_hu(1)" xfId="85" xr:uid="{1F9A542B-B643-4763-BB34-5D5D4062F66B}"/>
    <cellStyle name="Percent 2" xfId="20" xr:uid="{00000000-0005-0000-0000-00002B000000}"/>
    <cellStyle name="Százalék 2" xfId="45" xr:uid="{DC8CFC03-3D58-482C-8F53-C3E08EB59118}"/>
    <cellStyle name="Százalék 2 2" xfId="75" xr:uid="{23569F2C-50A8-44FA-8769-CC00D87BB5EC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AC9F70"/>
      <color rgb="FFFF9797"/>
      <color rgb="FF78A3D5"/>
      <color rgb="FF295B7E"/>
      <color rgb="FFBFBFBF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adat'!$C$1:$CR$1</c15:sqref>
                  </c15:fullRef>
                </c:ext>
              </c:extLst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adat'!$C$4:$CR$4</c15:sqref>
                  </c15:fullRef>
                </c:ext>
              </c:extLst>
              <c:f>'1. adat'!$AI$4:$CR$4</c:f>
              <c:numCache>
                <c:formatCode>0.00</c:formatCode>
                <c:ptCount val="62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3.7792411830543768</c:v>
                </c:pt>
                <c:pt idx="45">
                  <c:v>3.274215357147396</c:v>
                </c:pt>
                <c:pt idx="46">
                  <c:v>3.1038126551741065</c:v>
                </c:pt>
                <c:pt idx="47">
                  <c:v>2.3243773423259295</c:v>
                </c:pt>
                <c:pt idx="48">
                  <c:v>2.2147765270568014</c:v>
                </c:pt>
                <c:pt idx="49">
                  <c:v>0.97681114343686415</c:v>
                </c:pt>
                <c:pt idx="50">
                  <c:v>1.4071637880553021</c:v>
                </c:pt>
                <c:pt idx="51">
                  <c:v>1.9382734262590333</c:v>
                </c:pt>
                <c:pt idx="52">
                  <c:v>2.3860512247948549</c:v>
                </c:pt>
                <c:pt idx="53">
                  <c:v>3.0804873663932568</c:v>
                </c:pt>
                <c:pt idx="54">
                  <c:v>1.7199802504345156</c:v>
                </c:pt>
                <c:pt idx="55">
                  <c:v>0.20314926046247564</c:v>
                </c:pt>
                <c:pt idx="56">
                  <c:v>-1.5199269898822381</c:v>
                </c:pt>
                <c:pt idx="57">
                  <c:v>-2.501771089407435</c:v>
                </c:pt>
                <c:pt idx="58" formatCode="0.0">
                  <c:v>-3.5920420813102689</c:v>
                </c:pt>
                <c:pt idx="59">
                  <c:v>-4.2114401641305834</c:v>
                </c:pt>
                <c:pt idx="60" formatCode="0.0">
                  <c:v>-2.7102966479656834</c:v>
                </c:pt>
                <c:pt idx="61" formatCode="0.0">
                  <c:v>-0.22690857869811901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D8D-8794-63E8578DC2A2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adat'!$C$1:$CR$1</c15:sqref>
                  </c15:fullRef>
                </c:ext>
              </c:extLst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adat'!$C$5:$CR$5</c15:sqref>
                  </c15:fullRef>
                </c:ext>
              </c:extLst>
              <c:f>'1. adat'!$AI$5:$CR$5</c:f>
              <c:numCache>
                <c:formatCode>0.00</c:formatCode>
                <c:ptCount val="62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-4.2089224127571985</c:v>
                </c:pt>
                <c:pt idx="45">
                  <c:v>-3.9317000745782114</c:v>
                </c:pt>
                <c:pt idx="46">
                  <c:v>-3.5808801161232973</c:v>
                </c:pt>
                <c:pt idx="47">
                  <c:v>-3.3261500775659161</c:v>
                </c:pt>
                <c:pt idx="48">
                  <c:v>-3.4842811426056892</c:v>
                </c:pt>
                <c:pt idx="49">
                  <c:v>-3.3635534032012941</c:v>
                </c:pt>
                <c:pt idx="50">
                  <c:v>-3.487010278762682</c:v>
                </c:pt>
                <c:pt idx="51">
                  <c:v>-3.4556012076553344</c:v>
                </c:pt>
                <c:pt idx="52">
                  <c:v>-3.5182340227624156</c:v>
                </c:pt>
                <c:pt idx="53">
                  <c:v>-3.6389721868361535</c:v>
                </c:pt>
                <c:pt idx="54">
                  <c:v>-3.8452492071133424</c:v>
                </c:pt>
                <c:pt idx="55">
                  <c:v>-4.0865693994233325</c:v>
                </c:pt>
                <c:pt idx="56">
                  <c:v>-3.8769215551033325</c:v>
                </c:pt>
                <c:pt idx="57">
                  <c:v>-3.8099960310880832</c:v>
                </c:pt>
                <c:pt idx="58" formatCode="0.0">
                  <c:v>-3.8591794545557048</c:v>
                </c:pt>
                <c:pt idx="59">
                  <c:v>-3.8091352114773498</c:v>
                </c:pt>
                <c:pt idx="60" formatCode="0.0">
                  <c:v>-4.1632403782114187</c:v>
                </c:pt>
                <c:pt idx="61" formatCode="0.0">
                  <c:v>-4.4899148661136064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B-4D8D-8794-63E8578DC2A2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adat'!$C$1:$CR$1</c15:sqref>
                  </c15:fullRef>
                </c:ext>
              </c:extLst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adat'!$C$6:$CR$6</c15:sqref>
                  </c15:fullRef>
                </c:ext>
              </c:extLst>
              <c:f>'1. adat'!$AI$6:$CR$6</c:f>
              <c:numCache>
                <c:formatCode>0.00</c:formatCode>
                <c:ptCount val="62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2.1328239144333532</c:v>
                </c:pt>
                <c:pt idx="45">
                  <c:v>2.020361470976936</c:v>
                </c:pt>
                <c:pt idx="46">
                  <c:v>1.5761294614757275</c:v>
                </c:pt>
                <c:pt idx="47">
                  <c:v>2.0624006852135932</c:v>
                </c:pt>
                <c:pt idx="48">
                  <c:v>2.3505971898953324</c:v>
                </c:pt>
                <c:pt idx="49">
                  <c:v>2.478657510533445</c:v>
                </c:pt>
                <c:pt idx="50">
                  <c:v>2.9734963371445486</c:v>
                </c:pt>
                <c:pt idx="51">
                  <c:v>2.5025744581337794</c:v>
                </c:pt>
                <c:pt idx="52">
                  <c:v>2.5370053676132511</c:v>
                </c:pt>
                <c:pt idx="53">
                  <c:v>2.0509106123596568</c:v>
                </c:pt>
                <c:pt idx="54">
                  <c:v>1.8460319434721997</c:v>
                </c:pt>
                <c:pt idx="55">
                  <c:v>2.1930519970490066</c:v>
                </c:pt>
                <c:pt idx="56">
                  <c:v>2.9195278090169405</c:v>
                </c:pt>
                <c:pt idx="57" formatCode="0.0">
                  <c:v>3.3236966735967126</c:v>
                </c:pt>
                <c:pt idx="58" formatCode="0.0">
                  <c:v>2.9206018108548304</c:v>
                </c:pt>
                <c:pt idx="59" formatCode="0.0">
                  <c:v>1.9842512009533895</c:v>
                </c:pt>
                <c:pt idx="60" formatCode="0.0">
                  <c:v>1.0908461365912114</c:v>
                </c:pt>
                <c:pt idx="61" formatCode="0.0">
                  <c:v>0.66404064216082337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B-4D8D-8794-63E8578D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adat'!$C$7:$CR$7</c15:sqref>
                  </c15:fullRef>
                </c:ext>
              </c:extLst>
              <c:f>'1. adat'!$AI$7:$CR$7</c:f>
              <c:numCache>
                <c:formatCode>0.00</c:formatCode>
                <c:ptCount val="62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1.7031426847305322</c:v>
                </c:pt>
                <c:pt idx="45">
                  <c:v>1.362876753546121</c:v>
                </c:pt>
                <c:pt idx="46">
                  <c:v>1.0990620005265375</c:v>
                </c:pt>
                <c:pt idx="47">
                  <c:v>1.0606279499736069</c:v>
                </c:pt>
                <c:pt idx="48">
                  <c:v>1.0810925743464441</c:v>
                </c:pt>
                <c:pt idx="49">
                  <c:v>9.1915250769014675E-2</c:v>
                </c:pt>
                <c:pt idx="50">
                  <c:v>0.89364984643716916</c:v>
                </c:pt>
                <c:pt idx="51" formatCode="0.0">
                  <c:v>0.98524667673747879</c:v>
                </c:pt>
                <c:pt idx="52" formatCode="0.0">
                  <c:v>1.4048225696456909</c:v>
                </c:pt>
                <c:pt idx="53" formatCode="0.0">
                  <c:v>1.4924257919167603</c:v>
                </c:pt>
                <c:pt idx="54" formatCode="0.0">
                  <c:v>-0.27923701320662686</c:v>
                </c:pt>
                <c:pt idx="55" formatCode="0.0">
                  <c:v>-1.6903681419118504</c:v>
                </c:pt>
                <c:pt idx="56">
                  <c:v>-2.4773207359686307</c:v>
                </c:pt>
                <c:pt idx="57">
                  <c:v>-2.988070446898806</c:v>
                </c:pt>
                <c:pt idx="58" formatCode="0.0">
                  <c:v>-4.5306197250111433</c:v>
                </c:pt>
                <c:pt idx="59">
                  <c:v>-6.0363241746545437</c:v>
                </c:pt>
                <c:pt idx="60" formatCode="0.0">
                  <c:v>-5.7826908895858908</c:v>
                </c:pt>
                <c:pt idx="61" formatCode="0.0">
                  <c:v>-4.0527828026509027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B-4D8D-8794-63E8578DC2A2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adat'!$C$8:$CR$8</c15:sqref>
                  </c15:fullRef>
                </c:ext>
              </c:extLst>
              <c:f>'1. adat'!$AI$8:$CR$8</c:f>
              <c:numCache>
                <c:formatCode>0.0</c:formatCode>
                <c:ptCount val="62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-0.29870805597765843</c:v>
                </c:pt>
                <c:pt idx="45">
                  <c:v>-0.48785950445159199</c:v>
                </c:pt>
                <c:pt idx="46">
                  <c:v>-0.70937054202577132</c:v>
                </c:pt>
                <c:pt idx="47">
                  <c:v>-0.81633310319728858</c:v>
                </c:pt>
                <c:pt idx="48">
                  <c:v>-0.97186502848926226</c:v>
                </c:pt>
                <c:pt idx="49">
                  <c:v>-2.1561184346050548</c:v>
                </c:pt>
                <c:pt idx="50">
                  <c:v>-1.577378933453593</c:v>
                </c:pt>
                <c:pt idx="51">
                  <c:v>-1.1205531841374536</c:v>
                </c:pt>
                <c:pt idx="52">
                  <c:v>-0.77424095850031327</c:v>
                </c:pt>
                <c:pt idx="53">
                  <c:v>-0.58683702886227518</c:v>
                </c:pt>
                <c:pt idx="54">
                  <c:v>-2.2742133848644754</c:v>
                </c:pt>
                <c:pt idx="55">
                  <c:v>-4.2236586003336605</c:v>
                </c:pt>
                <c:pt idx="56" formatCode="0.00">
                  <c:v>-5.5545214332024866</c:v>
                </c:pt>
                <c:pt idx="57" formatCode="0.00">
                  <c:v>-6.3096198084939825</c:v>
                </c:pt>
                <c:pt idx="58">
                  <c:v>-7.6144007496619643</c:v>
                </c:pt>
                <c:pt idx="59" formatCode="0.00">
                  <c:v>-8.1855348258829626</c:v>
                </c:pt>
                <c:pt idx="60">
                  <c:v>-7.1750498187867038</c:v>
                </c:pt>
                <c:pt idx="61">
                  <c:v>-5.0368421998881248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B-4D8D-8794-63E8578DC2A2}"/>
            </c:ext>
          </c:extLst>
        </c:ser>
        <c:ser>
          <c:idx val="5"/>
          <c:order val="5"/>
          <c:tx>
            <c:strRef>
              <c:f>'1. adat'!$A$11</c:f>
              <c:strCache>
                <c:ptCount val="1"/>
                <c:pt idx="0">
                  <c:v>Negyedéves folyó fizetési mérleg
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adat'!$C$11:$CR$11</c15:sqref>
                  </c15:fullRef>
                </c:ext>
              </c:extLst>
              <c:f>'1. adat'!$AI$11:$CR$11</c:f>
              <c:numCache>
                <c:formatCode>0</c:formatCode>
                <c:ptCount val="62"/>
                <c:pt idx="0" formatCode="0.0">
                  <c:v>-6.4907165010470891</c:v>
                </c:pt>
                <c:pt idx="1" formatCode="0.0">
                  <c:v>-6.3413845075391926</c:v>
                </c:pt>
                <c:pt idx="2" formatCode="0.0">
                  <c:v>-7.8866856450026681</c:v>
                </c:pt>
                <c:pt idx="3" formatCode="0.0">
                  <c:v>-7.9581419944378746</c:v>
                </c:pt>
                <c:pt idx="4" formatCode="0.0">
                  <c:v>-2.1922309759876395</c:v>
                </c:pt>
                <c:pt idx="5" formatCode="0.0">
                  <c:v>-1.0967290070231064</c:v>
                </c:pt>
                <c:pt idx="6" formatCode="0.0">
                  <c:v>0.13320557455831747</c:v>
                </c:pt>
                <c:pt idx="7" formatCode="0.0">
                  <c:v>-0.34522998170477498</c:v>
                </c:pt>
                <c:pt idx="8" formatCode="0.0">
                  <c:v>0.26196029165275031</c:v>
                </c:pt>
                <c:pt idx="9" formatCode="0.0">
                  <c:v>0.3249160793379236</c:v>
                </c:pt>
                <c:pt idx="10" formatCode="0.0">
                  <c:v>2.9090157110828765E-2</c:v>
                </c:pt>
                <c:pt idx="11" formatCode="0.0">
                  <c:v>0.66805516491101791</c:v>
                </c:pt>
                <c:pt idx="12" formatCode="0.0">
                  <c:v>0.72191103424476599</c:v>
                </c:pt>
                <c:pt idx="13" formatCode="0.0">
                  <c:v>0.23806183091696831</c:v>
                </c:pt>
                <c:pt idx="14" formatCode="0.0">
                  <c:v>0.55010700248331323</c:v>
                </c:pt>
                <c:pt idx="15" formatCode="0.0">
                  <c:v>0.99259212392756335</c:v>
                </c:pt>
                <c:pt idx="16" formatCode="0.0">
                  <c:v>0.38837354139693037</c:v>
                </c:pt>
                <c:pt idx="17" formatCode="0.0">
                  <c:v>1.9294213994660698</c:v>
                </c:pt>
                <c:pt idx="18" formatCode="0.0">
                  <c:v>2.0764006467051819</c:v>
                </c:pt>
                <c:pt idx="19" formatCode="0.0">
                  <c:v>1.9045025422437412</c:v>
                </c:pt>
                <c:pt idx="20" formatCode="0.0">
                  <c:v>3.4405910197779193</c:v>
                </c:pt>
                <c:pt idx="21" formatCode="0.0">
                  <c:v>3.3811927281841165</c:v>
                </c:pt>
                <c:pt idx="22" formatCode="0.0">
                  <c:v>3.4436253924429492</c:v>
                </c:pt>
                <c:pt idx="23" formatCode="0.0">
                  <c:v>3.2681008758152776</c:v>
                </c:pt>
                <c:pt idx="24" formatCode="0.0">
                  <c:v>1.6453019967309122</c:v>
                </c:pt>
                <c:pt idx="25" formatCode="0.0">
                  <c:v>1.0461955899383468</c:v>
                </c:pt>
                <c:pt idx="26" formatCode="0.0">
                  <c:v>1.8989932266874201</c:v>
                </c:pt>
                <c:pt idx="27" formatCode="0.0">
                  <c:v>1.3074720633480414</c:v>
                </c:pt>
                <c:pt idx="28" formatCode="0.0">
                  <c:v>2.8520209115719677</c:v>
                </c:pt>
                <c:pt idx="29" formatCode="0.0">
                  <c:v>1.9048508820812617</c:v>
                </c:pt>
                <c:pt idx="30" formatCode="0.0">
                  <c:v>2.1396079124774445</c:v>
                </c:pt>
                <c:pt idx="31" formatCode="0.0">
                  <c:v>3.1547840265035543</c:v>
                </c:pt>
                <c:pt idx="32" formatCode="0.0">
                  <c:v>4.0499279868653604</c:v>
                </c:pt>
                <c:pt idx="33" formatCode="0.0">
                  <c:v>4.6287552579852571</c:v>
                </c:pt>
                <c:pt idx="34" formatCode="0.0">
                  <c:v>4.8379660688472432</c:v>
                </c:pt>
                <c:pt idx="35" formatCode="0.0">
                  <c:v>3.6181653354449903</c:v>
                </c:pt>
                <c:pt idx="36" formatCode="0.0">
                  <c:v>2.204844406943256</c:v>
                </c:pt>
                <c:pt idx="37" formatCode="0.0">
                  <c:v>2.7288841132125849</c:v>
                </c:pt>
                <c:pt idx="38" formatCode="0.0">
                  <c:v>1.8748110418378909</c:v>
                </c:pt>
                <c:pt idx="39" formatCode="0.0">
                  <c:v>1.4883360194853761</c:v>
                </c:pt>
                <c:pt idx="40" formatCode="0.0">
                  <c:v>1.4132697453995746</c:v>
                </c:pt>
                <c:pt idx="41" formatCode="0.0">
                  <c:v>0.30485184869908555</c:v>
                </c:pt>
                <c:pt idx="42" formatCode="0.0">
                  <c:v>-0.26045582400142875</c:v>
                </c:pt>
                <c:pt idx="43" formatCode="0.0">
                  <c:v>-0.53775301453950874</c:v>
                </c:pt>
                <c:pt idx="44" formatCode="0.0">
                  <c:v>-0.86749013612244086</c:v>
                </c:pt>
                <c:pt idx="45" formatCode="0.0">
                  <c:v>-0.22605950368917593</c:v>
                </c:pt>
                <c:pt idx="46" formatCode="0.0">
                  <c:v>-0.92686074435617771</c:v>
                </c:pt>
                <c:pt idx="47" formatCode="0.0">
                  <c:v>-1.6277567552729564</c:v>
                </c:pt>
                <c:pt idx="48" formatCode="0.0">
                  <c:v>-2.1360544988676842</c:v>
                </c:pt>
                <c:pt idx="49" formatCode="0.0">
                  <c:v>-4.3793706701771642</c:v>
                </c:pt>
                <c:pt idx="50" formatCode="0.0">
                  <c:v>2.2083322682142148</c:v>
                </c:pt>
                <c:pt idx="51" formatCode="0.0">
                  <c:v>0.42759716383544571</c:v>
                </c:pt>
                <c:pt idx="52" formatCode="0.0">
                  <c:v>-1.7012503081989376</c:v>
                </c:pt>
                <c:pt idx="53" formatCode="0.0">
                  <c:v>-3.4444213740539817</c:v>
                </c:pt>
                <c:pt idx="54" formatCode="0.0">
                  <c:v>-4.9212860431370071</c:v>
                </c:pt>
                <c:pt idx="55" formatCode="0.0">
                  <c:v>-6.4302387151576754</c:v>
                </c:pt>
                <c:pt idx="56" formatCode="0.0">
                  <c:v>-6.35543339917142</c:v>
                </c:pt>
                <c:pt idx="57" formatCode="0.0">
                  <c:v>-6.7821872522325704</c:v>
                </c:pt>
                <c:pt idx="58" formatCode="0.0">
                  <c:v>-10.739010416383366</c:v>
                </c:pt>
                <c:pt idx="59" formatCode="0.0">
                  <c:v>-9.1283073848238576</c:v>
                </c:pt>
                <c:pt idx="60" formatCode="0.0">
                  <c:v>-2.1150724074580922</c:v>
                </c:pt>
                <c:pt idx="61" formatCode="0.0">
                  <c:v>1.0852843731100368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C4-4E35-8B39-98CAF1C0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839195371814429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2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214.90760263888842</c:v>
                </c:pt>
                <c:pt idx="53">
                  <c:v>677.78740431553251</c:v>
                </c:pt>
                <c:pt idx="54">
                  <c:v>-308.11875081793005</c:v>
                </c:pt>
                <c:pt idx="55">
                  <c:v>-73.585675123082183</c:v>
                </c:pt>
                <c:pt idx="56">
                  <c:v>-138.59903715632026</c:v>
                </c:pt>
                <c:pt idx="57">
                  <c:v>72.982404559848874</c:v>
                </c:pt>
                <c:pt idx="58">
                  <c:v>267.16156069587487</c:v>
                </c:pt>
                <c:pt idx="59">
                  <c:v>177.20786465993297</c:v>
                </c:pt>
                <c:pt idx="60">
                  <c:v>603.93105600790113</c:v>
                </c:pt>
                <c:pt idx="61">
                  <c:v>875.54882212835219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2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2.6027128388620895</c:v>
                </c:pt>
                <c:pt idx="53">
                  <c:v>-259.28749151132183</c:v>
                </c:pt>
                <c:pt idx="54">
                  <c:v>-324.43602379860209</c:v>
                </c:pt>
                <c:pt idx="55">
                  <c:v>-659.54644121659067</c:v>
                </c:pt>
                <c:pt idx="56">
                  <c:v>-797.41942894261194</c:v>
                </c:pt>
                <c:pt idx="57">
                  <c:v>-623.2521610902927</c:v>
                </c:pt>
                <c:pt idx="58">
                  <c:v>-826.41469144969392</c:v>
                </c:pt>
                <c:pt idx="59">
                  <c:v>-467.17591869789999</c:v>
                </c:pt>
                <c:pt idx="60">
                  <c:v>242.83629273654373</c:v>
                </c:pt>
                <c:pt idx="61">
                  <c:v>705.62696771066726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ser>
          <c:idx val="3"/>
          <c:order val="3"/>
          <c:tx>
            <c:strRef>
              <c:f>'5. adat'!$B$6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'5. adat'!$C$6:$BL$6</c:f>
              <c:numCache>
                <c:formatCode>0</c:formatCode>
                <c:ptCount val="62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27.95868452225227</c:v>
                </c:pt>
                <c:pt idx="53">
                  <c:v>16.083087195788949</c:v>
                </c:pt>
                <c:pt idx="54">
                  <c:v>-14.912225383466591</c:v>
                </c:pt>
                <c:pt idx="55">
                  <c:v>-63.694883660326525</c:v>
                </c:pt>
                <c:pt idx="56">
                  <c:v>-61.532533901069087</c:v>
                </c:pt>
                <c:pt idx="57">
                  <c:v>-66.308243469559329</c:v>
                </c:pt>
                <c:pt idx="58">
                  <c:v>-235.7438692461767</c:v>
                </c:pt>
                <c:pt idx="59">
                  <c:v>-196.92594596203321</c:v>
                </c:pt>
                <c:pt idx="60">
                  <c:v>52.3316512555553</c:v>
                </c:pt>
                <c:pt idx="61">
                  <c:v>-4.4427898390156315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A-45C8-9CCB-BFD18080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2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245.46900000000096</c:v>
                </c:pt>
                <c:pt idx="53">
                  <c:v>434.58299999999963</c:v>
                </c:pt>
                <c:pt idx="54">
                  <c:v>-647.46699999999873</c:v>
                </c:pt>
                <c:pt idx="55">
                  <c:v>-796.82700000000114</c:v>
                </c:pt>
                <c:pt idx="56">
                  <c:v>-997.5510000000013</c:v>
                </c:pt>
                <c:pt idx="57">
                  <c:v>-616.57799999999952</c:v>
                </c:pt>
                <c:pt idx="58">
                  <c:v>-794.99699999999757</c:v>
                </c:pt>
                <c:pt idx="59">
                  <c:v>-486.89400000000023</c:v>
                </c:pt>
                <c:pt idx="60">
                  <c:v>899.09900000000016</c:v>
                </c:pt>
                <c:pt idx="61">
                  <c:v>1576.7330000000002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2"/>
        <c:noMultiLvlLbl val="0"/>
      </c:catAx>
      <c:valAx>
        <c:axId val="670132784"/>
        <c:scaling>
          <c:orientation val="minMax"/>
          <c:max val="18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300"/>
      </c:valAx>
      <c:valAx>
        <c:axId val="670133176"/>
        <c:scaling>
          <c:orientation val="minMax"/>
          <c:max val="18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3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686131678024916"/>
          <c:w val="0.96338639010748706"/>
          <c:h val="0.103138683219750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adat'!$F$3:$BO$3</c:f>
              <c:numCache>
                <c:formatCode>0.00</c:formatCode>
                <c:ptCount val="62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1.804026911195252</c:v>
                </c:pt>
                <c:pt idx="45">
                  <c:v>1.8006473030124988</c:v>
                </c:pt>
                <c:pt idx="46">
                  <c:v>1.8210214302900338</c:v>
                </c:pt>
                <c:pt idx="47">
                  <c:v>1.8145539852183867</c:v>
                </c:pt>
                <c:pt idx="48">
                  <c:v>1.7818356135882178</c:v>
                </c:pt>
                <c:pt idx="49">
                  <c:v>1.726537135602908</c:v>
                </c:pt>
                <c:pt idx="50">
                  <c:v>1.6114109107389831</c:v>
                </c:pt>
                <c:pt idx="51">
                  <c:v>1.4536515398654237</c:v>
                </c:pt>
                <c:pt idx="52">
                  <c:v>1.3076416151669217</c:v>
                </c:pt>
                <c:pt idx="53">
                  <c:v>1.1914768336632111</c:v>
                </c:pt>
                <c:pt idx="54">
                  <c:v>1.1083842577836704</c:v>
                </c:pt>
                <c:pt idx="55">
                  <c:v>1.0698439926886185</c:v>
                </c:pt>
                <c:pt idx="56">
                  <c:v>1.0893724279745718</c:v>
                </c:pt>
                <c:pt idx="57">
                  <c:v>1.0981291096109946</c:v>
                </c:pt>
                <c:pt idx="58">
                  <c:v>1.0825834221916217</c:v>
                </c:pt>
                <c:pt idx="59">
                  <c:v>1.0864134496290312</c:v>
                </c:pt>
                <c:pt idx="60">
                  <c:v>1.1004011571296928</c:v>
                </c:pt>
                <c:pt idx="61">
                  <c:v>1.0769499239840263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adat'!$F$6:$BO$6</c:f>
              <c:numCache>
                <c:formatCode>0.00</c:formatCode>
                <c:ptCount val="62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-0.77467258025708852</c:v>
                </c:pt>
                <c:pt idx="45">
                  <c:v>-0.7318933627519173</c:v>
                </c:pt>
                <c:pt idx="46">
                  <c:v>-0.70188218662976654</c:v>
                </c:pt>
                <c:pt idx="47">
                  <c:v>-0.67461354017845143</c:v>
                </c:pt>
                <c:pt idx="48">
                  <c:v>-0.64385304378716501</c:v>
                </c:pt>
                <c:pt idx="49">
                  <c:v>-0.65040637675785617</c:v>
                </c:pt>
                <c:pt idx="50">
                  <c:v>-0.64279785790868127</c:v>
                </c:pt>
                <c:pt idx="51">
                  <c:v>-0.62353694086868072</c:v>
                </c:pt>
                <c:pt idx="52">
                  <c:v>-0.63647225435546328</c:v>
                </c:pt>
                <c:pt idx="53">
                  <c:v>-0.59059900119250452</c:v>
                </c:pt>
                <c:pt idx="54">
                  <c:v>-0.55380880127082588</c:v>
                </c:pt>
                <c:pt idx="55">
                  <c:v>-0.54751178469422024</c:v>
                </c:pt>
                <c:pt idx="56">
                  <c:v>-0.55740291585174029</c:v>
                </c:pt>
                <c:pt idx="57">
                  <c:v>-0.62156426610728199</c:v>
                </c:pt>
                <c:pt idx="58">
                  <c:v>-0.7416679885511307</c:v>
                </c:pt>
                <c:pt idx="59">
                  <c:v>-0.8678626494789996</c:v>
                </c:pt>
                <c:pt idx="60">
                  <c:v>-1.1383820006796788</c:v>
                </c:pt>
                <c:pt idx="61">
                  <c:v>-1.3408349626715654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adat'!$F$4:$BO$4</c:f>
              <c:numCache>
                <c:formatCode>0.00</c:formatCode>
                <c:ptCount val="62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-9.0025531123330421E-2</c:v>
                </c:pt>
                <c:pt idx="45">
                  <c:v>-6.0405270055875315E-2</c:v>
                </c:pt>
                <c:pt idx="46">
                  <c:v>-3.7924250586550259E-2</c:v>
                </c:pt>
                <c:pt idx="47">
                  <c:v>-3.3084312591497522E-2</c:v>
                </c:pt>
                <c:pt idx="48">
                  <c:v>-4.1499900274724846E-2</c:v>
                </c:pt>
                <c:pt idx="49">
                  <c:v>-6.9024894558432234E-2</c:v>
                </c:pt>
                <c:pt idx="50">
                  <c:v>-0.10822564273018898</c:v>
                </c:pt>
                <c:pt idx="51">
                  <c:v>-0.13097605592912961</c:v>
                </c:pt>
                <c:pt idx="52">
                  <c:v>-0.16148791491610001</c:v>
                </c:pt>
                <c:pt idx="53">
                  <c:v>-0.17341237742926274</c:v>
                </c:pt>
                <c:pt idx="54">
                  <c:v>-0.18312662745615815</c:v>
                </c:pt>
                <c:pt idx="55">
                  <c:v>-0.17840321157202824</c:v>
                </c:pt>
                <c:pt idx="56">
                  <c:v>-0.17194539559583372</c:v>
                </c:pt>
                <c:pt idx="57">
                  <c:v>-0.16131965875356297</c:v>
                </c:pt>
                <c:pt idx="58">
                  <c:v>-0.15104333126571978</c:v>
                </c:pt>
                <c:pt idx="59">
                  <c:v>-0.16809669308611006</c:v>
                </c:pt>
                <c:pt idx="60">
                  <c:v>-0.19895630086803484</c:v>
                </c:pt>
                <c:pt idx="61">
                  <c:v>-0.22562672419998084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adat'!$F$5:$BO$5</c:f>
              <c:numCache>
                <c:formatCode>0.00</c:formatCode>
                <c:ptCount val="62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-5.1482512125720321</c:v>
                </c:pt>
                <c:pt idx="45">
                  <c:v>-4.940048744782918</c:v>
                </c:pt>
                <c:pt idx="46">
                  <c:v>-4.6620951091970149</c:v>
                </c:pt>
                <c:pt idx="47">
                  <c:v>-4.4330062100143541</c:v>
                </c:pt>
                <c:pt idx="48">
                  <c:v>-4.5807638121320178</c:v>
                </c:pt>
                <c:pt idx="49">
                  <c:v>-4.3706592674879143</c:v>
                </c:pt>
                <c:pt idx="50">
                  <c:v>-4.3473976888627934</c:v>
                </c:pt>
                <c:pt idx="51">
                  <c:v>-4.1547397507229471</c:v>
                </c:pt>
                <c:pt idx="52">
                  <c:v>-4.0279154686577741</c:v>
                </c:pt>
                <c:pt idx="53">
                  <c:v>-4.0664376418775978</c:v>
                </c:pt>
                <c:pt idx="54">
                  <c:v>-4.2166980361700288</c:v>
                </c:pt>
                <c:pt idx="55">
                  <c:v>-4.430498395845702</c:v>
                </c:pt>
                <c:pt idx="56">
                  <c:v>-4.2369456716303304</c:v>
                </c:pt>
                <c:pt idx="57">
                  <c:v>-4.1252412158382334</c:v>
                </c:pt>
                <c:pt idx="58">
                  <c:v>-4.0490515569304764</c:v>
                </c:pt>
                <c:pt idx="59">
                  <c:v>-3.8595893185412704</c:v>
                </c:pt>
                <c:pt idx="60">
                  <c:v>-3.9263032337933974</c:v>
                </c:pt>
                <c:pt idx="61">
                  <c:v>-4.0004031032260867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adat'!$F$8:$BO$8</c:f>
              <c:numCache>
                <c:formatCode>0.00</c:formatCode>
                <c:ptCount val="62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-4.2089224127571985</c:v>
                </c:pt>
                <c:pt idx="45">
                  <c:v>-3.9317000745782127</c:v>
                </c:pt>
                <c:pt idx="46">
                  <c:v>-3.5808801161232982</c:v>
                </c:pt>
                <c:pt idx="47">
                  <c:v>-3.326150077565917</c:v>
                </c:pt>
                <c:pt idx="48">
                  <c:v>-3.4842811426056901</c:v>
                </c:pt>
                <c:pt idx="49">
                  <c:v>-3.3635534032012941</c:v>
                </c:pt>
                <c:pt idx="50" formatCode="0.0">
                  <c:v>-3.487010278762682</c:v>
                </c:pt>
                <c:pt idx="51" formatCode="0.0">
                  <c:v>-3.4556012076553344</c:v>
                </c:pt>
                <c:pt idx="52" formatCode="0.0">
                  <c:v>-3.5182340227624156</c:v>
                </c:pt>
                <c:pt idx="53" formatCode="0.0">
                  <c:v>-3.6389721868361535</c:v>
                </c:pt>
                <c:pt idx="54" formatCode="0.0">
                  <c:v>-3.8452492071133424</c:v>
                </c:pt>
                <c:pt idx="55" formatCode="0.0">
                  <c:v>-4.0865693994233316</c:v>
                </c:pt>
                <c:pt idx="56" formatCode="0.0">
                  <c:v>-3.876921555103332</c:v>
                </c:pt>
                <c:pt idx="57" formatCode="0.0">
                  <c:v>-3.8099960310880832</c:v>
                </c:pt>
                <c:pt idx="58" formatCode="0.0">
                  <c:v>-3.8591794545557043</c:v>
                </c:pt>
                <c:pt idx="59" formatCode="0.0">
                  <c:v>-3.8091352114773498</c:v>
                </c:pt>
                <c:pt idx="60" formatCode="0.0">
                  <c:v>-4.1632403782114187</c:v>
                </c:pt>
                <c:pt idx="61" formatCode="0.0">
                  <c:v>-4.4899148661136064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3127650656988272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adat'!$F$3:$BO$3</c:f>
              <c:numCache>
                <c:formatCode>0.00</c:formatCode>
                <c:ptCount val="62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1.804026911195252</c:v>
                </c:pt>
                <c:pt idx="45">
                  <c:v>1.8006473030124988</c:v>
                </c:pt>
                <c:pt idx="46">
                  <c:v>1.8210214302900338</c:v>
                </c:pt>
                <c:pt idx="47">
                  <c:v>1.8145539852183867</c:v>
                </c:pt>
                <c:pt idx="48">
                  <c:v>1.7818356135882178</c:v>
                </c:pt>
                <c:pt idx="49">
                  <c:v>1.726537135602908</c:v>
                </c:pt>
                <c:pt idx="50">
                  <c:v>1.6114109107389831</c:v>
                </c:pt>
                <c:pt idx="51">
                  <c:v>1.4536515398654237</c:v>
                </c:pt>
                <c:pt idx="52">
                  <c:v>1.3076416151669217</c:v>
                </c:pt>
                <c:pt idx="53">
                  <c:v>1.1914768336632111</c:v>
                </c:pt>
                <c:pt idx="54">
                  <c:v>1.1083842577836704</c:v>
                </c:pt>
                <c:pt idx="55">
                  <c:v>1.0698439926886185</c:v>
                </c:pt>
                <c:pt idx="56">
                  <c:v>1.0893724279745718</c:v>
                </c:pt>
                <c:pt idx="57">
                  <c:v>1.0981291096109946</c:v>
                </c:pt>
                <c:pt idx="58">
                  <c:v>1.0825834221916217</c:v>
                </c:pt>
                <c:pt idx="59">
                  <c:v>1.0864134496290312</c:v>
                </c:pt>
                <c:pt idx="60">
                  <c:v>1.1004011571296928</c:v>
                </c:pt>
                <c:pt idx="61">
                  <c:v>1.0769499239840263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adat'!$F$6:$BO$6</c:f>
              <c:numCache>
                <c:formatCode>0.00</c:formatCode>
                <c:ptCount val="62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-0.77467258025708852</c:v>
                </c:pt>
                <c:pt idx="45">
                  <c:v>-0.7318933627519173</c:v>
                </c:pt>
                <c:pt idx="46">
                  <c:v>-0.70188218662976654</c:v>
                </c:pt>
                <c:pt idx="47">
                  <c:v>-0.67461354017845143</c:v>
                </c:pt>
                <c:pt idx="48">
                  <c:v>-0.64385304378716501</c:v>
                </c:pt>
                <c:pt idx="49">
                  <c:v>-0.65040637675785617</c:v>
                </c:pt>
                <c:pt idx="50">
                  <c:v>-0.64279785790868127</c:v>
                </c:pt>
                <c:pt idx="51">
                  <c:v>-0.62353694086868072</c:v>
                </c:pt>
                <c:pt idx="52">
                  <c:v>-0.63647225435546328</c:v>
                </c:pt>
                <c:pt idx="53">
                  <c:v>-0.59059900119250452</c:v>
                </c:pt>
                <c:pt idx="54">
                  <c:v>-0.55380880127082588</c:v>
                </c:pt>
                <c:pt idx="55">
                  <c:v>-0.54751178469422024</c:v>
                </c:pt>
                <c:pt idx="56">
                  <c:v>-0.55740291585174029</c:v>
                </c:pt>
                <c:pt idx="57">
                  <c:v>-0.62156426610728199</c:v>
                </c:pt>
                <c:pt idx="58">
                  <c:v>-0.7416679885511307</c:v>
                </c:pt>
                <c:pt idx="59">
                  <c:v>-0.8678626494789996</c:v>
                </c:pt>
                <c:pt idx="60">
                  <c:v>-1.1383820006796788</c:v>
                </c:pt>
                <c:pt idx="61">
                  <c:v>-1.3408349626715654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adat'!$F$4:$BO$4</c:f>
              <c:numCache>
                <c:formatCode>0.00</c:formatCode>
                <c:ptCount val="62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-9.0025531123330421E-2</c:v>
                </c:pt>
                <c:pt idx="45">
                  <c:v>-6.0405270055875315E-2</c:v>
                </c:pt>
                <c:pt idx="46">
                  <c:v>-3.7924250586550259E-2</c:v>
                </c:pt>
                <c:pt idx="47">
                  <c:v>-3.3084312591497522E-2</c:v>
                </c:pt>
                <c:pt idx="48">
                  <c:v>-4.1499900274724846E-2</c:v>
                </c:pt>
                <c:pt idx="49">
                  <c:v>-6.9024894558432234E-2</c:v>
                </c:pt>
                <c:pt idx="50">
                  <c:v>-0.10822564273018898</c:v>
                </c:pt>
                <c:pt idx="51">
                  <c:v>-0.13097605592912961</c:v>
                </c:pt>
                <c:pt idx="52">
                  <c:v>-0.16148791491610001</c:v>
                </c:pt>
                <c:pt idx="53">
                  <c:v>-0.17341237742926274</c:v>
                </c:pt>
                <c:pt idx="54">
                  <c:v>-0.18312662745615815</c:v>
                </c:pt>
                <c:pt idx="55">
                  <c:v>-0.17840321157202824</c:v>
                </c:pt>
                <c:pt idx="56">
                  <c:v>-0.17194539559583372</c:v>
                </c:pt>
                <c:pt idx="57">
                  <c:v>-0.16131965875356297</c:v>
                </c:pt>
                <c:pt idx="58">
                  <c:v>-0.15104333126571978</c:v>
                </c:pt>
                <c:pt idx="59">
                  <c:v>-0.16809669308611006</c:v>
                </c:pt>
                <c:pt idx="60">
                  <c:v>-0.19895630086803484</c:v>
                </c:pt>
                <c:pt idx="61">
                  <c:v>-0.22562672419998084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adat'!$F$5:$BO$5</c:f>
              <c:numCache>
                <c:formatCode>0.00</c:formatCode>
                <c:ptCount val="62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-5.1482512125720321</c:v>
                </c:pt>
                <c:pt idx="45">
                  <c:v>-4.940048744782918</c:v>
                </c:pt>
                <c:pt idx="46">
                  <c:v>-4.6620951091970149</c:v>
                </c:pt>
                <c:pt idx="47">
                  <c:v>-4.4330062100143541</c:v>
                </c:pt>
                <c:pt idx="48">
                  <c:v>-4.5807638121320178</c:v>
                </c:pt>
                <c:pt idx="49">
                  <c:v>-4.3706592674879143</c:v>
                </c:pt>
                <c:pt idx="50">
                  <c:v>-4.3473976888627934</c:v>
                </c:pt>
                <c:pt idx="51">
                  <c:v>-4.1547397507229471</c:v>
                </c:pt>
                <c:pt idx="52">
                  <c:v>-4.0279154686577741</c:v>
                </c:pt>
                <c:pt idx="53">
                  <c:v>-4.0664376418775978</c:v>
                </c:pt>
                <c:pt idx="54">
                  <c:v>-4.2166980361700288</c:v>
                </c:pt>
                <c:pt idx="55">
                  <c:v>-4.430498395845702</c:v>
                </c:pt>
                <c:pt idx="56">
                  <c:v>-4.2369456716303304</c:v>
                </c:pt>
                <c:pt idx="57">
                  <c:v>-4.1252412158382334</c:v>
                </c:pt>
                <c:pt idx="58">
                  <c:v>-4.0490515569304764</c:v>
                </c:pt>
                <c:pt idx="59">
                  <c:v>-3.8595893185412704</c:v>
                </c:pt>
                <c:pt idx="60">
                  <c:v>-3.9263032337933974</c:v>
                </c:pt>
                <c:pt idx="61">
                  <c:v>-4.0004031032260867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adat'!$F$8:$BO$8</c:f>
              <c:numCache>
                <c:formatCode>0.00</c:formatCode>
                <c:ptCount val="62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-4.2089224127571985</c:v>
                </c:pt>
                <c:pt idx="45">
                  <c:v>-3.9317000745782127</c:v>
                </c:pt>
                <c:pt idx="46">
                  <c:v>-3.5808801161232982</c:v>
                </c:pt>
                <c:pt idx="47">
                  <c:v>-3.326150077565917</c:v>
                </c:pt>
                <c:pt idx="48">
                  <c:v>-3.4842811426056901</c:v>
                </c:pt>
                <c:pt idx="49">
                  <c:v>-3.3635534032012941</c:v>
                </c:pt>
                <c:pt idx="50" formatCode="0.0">
                  <c:v>-3.487010278762682</c:v>
                </c:pt>
                <c:pt idx="51" formatCode="0.0">
                  <c:v>-3.4556012076553344</c:v>
                </c:pt>
                <c:pt idx="52" formatCode="0.0">
                  <c:v>-3.5182340227624156</c:v>
                </c:pt>
                <c:pt idx="53" formatCode="0.0">
                  <c:v>-3.6389721868361535</c:v>
                </c:pt>
                <c:pt idx="54" formatCode="0.0">
                  <c:v>-3.8452492071133424</c:v>
                </c:pt>
                <c:pt idx="55" formatCode="0.0">
                  <c:v>-4.0865693994233316</c:v>
                </c:pt>
                <c:pt idx="56" formatCode="0.0">
                  <c:v>-3.876921555103332</c:v>
                </c:pt>
                <c:pt idx="57" formatCode="0.0">
                  <c:v>-3.8099960310880832</c:v>
                </c:pt>
                <c:pt idx="58" formatCode="0.0">
                  <c:v>-3.8591794545557043</c:v>
                </c:pt>
                <c:pt idx="59" formatCode="0.0">
                  <c:v>-3.8091352114773498</c:v>
                </c:pt>
                <c:pt idx="60" formatCode="0.0">
                  <c:v>-4.1632403782114187</c:v>
                </c:pt>
                <c:pt idx="61" formatCode="0.0">
                  <c:v>-4.4899148661136064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2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adat'!$A$6</c:f>
              <c:strCache>
                <c:ptCount val="1"/>
                <c:pt idx="0">
                  <c:v>Revízió hatása a jövelemegyenlegre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val>
            <c:numRef>
              <c:f>'7. adat'!$I$6:$W$6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">
                  <c:v>0</c:v>
                </c:pt>
                <c:pt idx="9" formatCode="0.0">
                  <c:v>-2.4758112081642025E-3</c:v>
                </c:pt>
                <c:pt idx="10" formatCode="0.0">
                  <c:v>-1.7191049143195691E-2</c:v>
                </c:pt>
                <c:pt idx="11" formatCode="0.0">
                  <c:v>-7.7151329068779084E-2</c:v>
                </c:pt>
                <c:pt idx="12" formatCode="0.0">
                  <c:v>-5.7076938539436739E-2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C-47C3-B139-8FAD2C2B2B72}"/>
            </c:ext>
          </c:extLst>
        </c:ser>
        <c:ser>
          <c:idx val="1"/>
          <c:order val="5"/>
          <c:tx>
            <c:strRef>
              <c:f>'7. adat'!$A$7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'7. adat'!$I$7:$W$7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-2.5446391216377151E-8</c:v>
                </c:pt>
                <c:pt idx="10">
                  <c:v>7.5840340558741559E-6</c:v>
                </c:pt>
                <c:pt idx="11">
                  <c:v>0.11328247335997907</c:v>
                </c:pt>
                <c:pt idx="12">
                  <c:v>0.15477389132979003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C-47C3-B139-8FAD2C2B2B72}"/>
            </c:ext>
          </c:extLst>
        </c:ser>
        <c:ser>
          <c:idx val="2"/>
          <c:order val="6"/>
          <c:tx>
            <c:strRef>
              <c:f>'7. adat'!$A$8</c:f>
              <c:strCache>
                <c:ptCount val="1"/>
                <c:pt idx="0">
                  <c:v>Revízió hatása a tőkemérlegre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'7. adat'!$I$8:$W$8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0</c:v>
                </c:pt>
                <c:pt idx="9" formatCode="#,##0">
                  <c:v>-4.4439752046371961E-2</c:v>
                </c:pt>
                <c:pt idx="10" formatCode="#,##0">
                  <c:v>-9.9469833250452222E-2</c:v>
                </c:pt>
                <c:pt idx="11" formatCode="#,##0">
                  <c:v>5.4579442265456635E-4</c:v>
                </c:pt>
                <c:pt idx="12" formatCode="#,##0">
                  <c:v>-3.6802812297663579E-2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C-47C3-B139-8FAD2C2B2B72}"/>
            </c:ext>
          </c:extLst>
        </c:ser>
        <c:ser>
          <c:idx val="7"/>
          <c:order val="7"/>
          <c:tx>
            <c:strRef>
              <c:f>'7. adat'!$A$9</c:f>
              <c:strCache>
                <c:ptCount val="1"/>
                <c:pt idx="0">
                  <c:v>Revízió hatása a viszonzatlan folyó átutalásra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'7. adat'!$I$9:$W$9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2.9569837984256636E-2</c:v>
                </c:pt>
                <c:pt idx="10">
                  <c:v>-3.6457556139759595E-2</c:v>
                </c:pt>
                <c:pt idx="11">
                  <c:v>-2.4308504489771343E-2</c:v>
                </c:pt>
                <c:pt idx="12">
                  <c:v>-0.11404354037375669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C-47C3-B139-8FAD2C2B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adat'!$I$3:$W$3</c:f>
              <c:numCache>
                <c:formatCode>0.0</c:formatCode>
                <c:ptCount val="13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1.0610253127053095</c:v>
                </c:pt>
                <c:pt idx="10">
                  <c:v>0.984072425778445</c:v>
                </c:pt>
                <c:pt idx="11">
                  <c:v>-1.6899991829358314</c:v>
                </c:pt>
                <c:pt idx="12">
                  <c:v>-6.0159083900853103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EC-47C3-B139-8FAD2C2B2B72}"/>
            </c:ext>
          </c:extLst>
        </c:ser>
        <c:ser>
          <c:idx val="4"/>
          <c:order val="1"/>
          <c:tx>
            <c:strRef>
              <c:f>'7. adat'!$A$2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adat'!$I$2:$W$2</c:f>
              <c:numCache>
                <c:formatCode>0.0</c:formatCode>
                <c:ptCount val="13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1.0486311844049663</c:v>
                </c:pt>
                <c:pt idx="10">
                  <c:v>0.8653436695654847</c:v>
                </c:pt>
                <c:pt idx="11">
                  <c:v>-1.5233280905741904</c:v>
                </c:pt>
                <c:pt idx="12">
                  <c:v>-5.9549039128875023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EC-47C3-B139-8FAD2C2B2B72}"/>
            </c:ext>
          </c:extLst>
        </c:ser>
        <c:ser>
          <c:idx val="6"/>
          <c:order val="2"/>
          <c:tx>
            <c:strRef>
              <c:f>'7. adat'!$A$5</c:f>
              <c:strCache>
                <c:ptCount val="1"/>
                <c:pt idx="0">
                  <c:v>Folyó fizetési mérleg revízió után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adat'!$I$5:$W$5</c:f>
              <c:numCache>
                <c:formatCode>0.0</c:formatCode>
                <c:ptCount val="13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-0.81663894121699576</c:v>
                </c:pt>
                <c:pt idx="10">
                  <c:v>-1.1192176702177532</c:v>
                </c:pt>
                <c:pt idx="11">
                  <c:v>-4.2227366965698625</c:v>
                </c:pt>
                <c:pt idx="12">
                  <c:v>-8.157850077557006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EC-47C3-B139-8FAD2C2B2B72}"/>
            </c:ext>
          </c:extLst>
        </c:ser>
        <c:ser>
          <c:idx val="5"/>
          <c:order val="3"/>
          <c:tx>
            <c:strRef>
              <c:f>'7. adat'!$A$4</c:f>
              <c:strCache>
                <c:ptCount val="1"/>
                <c:pt idx="0">
                  <c:v>Folyó fizetési mérleg revízió előtt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adat'!$I$4:$W$4</c:f>
              <c:numCache>
                <c:formatCode>0.0</c:formatCode>
                <c:ptCount val="13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-0.78459331747096694</c:v>
                </c:pt>
                <c:pt idx="10">
                  <c:v>-1.1384765931802612</c:v>
                </c:pt>
                <c:pt idx="11">
                  <c:v>-4.0566113986308752</c:v>
                </c:pt>
                <c:pt idx="12">
                  <c:v>-8.0600427880615353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EC-47C3-B139-8FAD2C2B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adat'!$B$6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val>
            <c:numRef>
              <c:f>'7. adat'!$I$6:$W$6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">
                  <c:v>0</c:v>
                </c:pt>
                <c:pt idx="9" formatCode="0.0">
                  <c:v>-2.4758112081642025E-3</c:v>
                </c:pt>
                <c:pt idx="10" formatCode="0.0">
                  <c:v>-1.7191049143195691E-2</c:v>
                </c:pt>
                <c:pt idx="11" formatCode="0.0">
                  <c:v>-7.7151329068779084E-2</c:v>
                </c:pt>
                <c:pt idx="12" formatCode="0.0">
                  <c:v>-5.7076938539436739E-2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C-47C3-B139-8FAD2C2B2B72}"/>
            </c:ext>
          </c:extLst>
        </c:ser>
        <c:ser>
          <c:idx val="1"/>
          <c:order val="5"/>
          <c:tx>
            <c:strRef>
              <c:f>'7. adat'!$B$7</c:f>
              <c:strCache>
                <c:ptCount val="1"/>
                <c:pt idx="0">
                  <c:v>Effect of revision on net export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'7. adat'!$I$7:$W$7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-2.5446391216377151E-8</c:v>
                </c:pt>
                <c:pt idx="10">
                  <c:v>7.5840340558741559E-6</c:v>
                </c:pt>
                <c:pt idx="11">
                  <c:v>0.11328247335997907</c:v>
                </c:pt>
                <c:pt idx="12">
                  <c:v>0.15477389132979003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C-47C3-B139-8FAD2C2B2B72}"/>
            </c:ext>
          </c:extLst>
        </c:ser>
        <c:ser>
          <c:idx val="2"/>
          <c:order val="6"/>
          <c:tx>
            <c:strRef>
              <c:f>'7. adat'!$B$8</c:f>
              <c:strCache>
                <c:ptCount val="1"/>
                <c:pt idx="0">
                  <c:v>Effect of revision on capital balance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'7. adat'!$I$8:$W$8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0</c:v>
                </c:pt>
                <c:pt idx="9" formatCode="#,##0">
                  <c:v>-4.4439752046371961E-2</c:v>
                </c:pt>
                <c:pt idx="10" formatCode="#,##0">
                  <c:v>-9.9469833250452222E-2</c:v>
                </c:pt>
                <c:pt idx="11" formatCode="#,##0">
                  <c:v>5.4579442265456635E-4</c:v>
                </c:pt>
                <c:pt idx="12" formatCode="#,##0">
                  <c:v>-3.6802812297663579E-2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C-47C3-B139-8FAD2C2B2B72}"/>
            </c:ext>
          </c:extLst>
        </c:ser>
        <c:ser>
          <c:idx val="7"/>
          <c:order val="7"/>
          <c:tx>
            <c:strRef>
              <c:f>'7. adat'!$B$9</c:f>
              <c:strCache>
                <c:ptCount val="1"/>
                <c:pt idx="0">
                  <c:v>Effect of revision on current transfers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'7. adat'!$I$9:$W$9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2.9569837984256636E-2</c:v>
                </c:pt>
                <c:pt idx="10">
                  <c:v>-3.6457556139759595E-2</c:v>
                </c:pt>
                <c:pt idx="11">
                  <c:v>-2.4308504489771343E-2</c:v>
                </c:pt>
                <c:pt idx="12">
                  <c:v>-0.11404354037375669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C-47C3-B139-8FAD2C2B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adat'!$I$3:$W$3</c:f>
              <c:numCache>
                <c:formatCode>0.0</c:formatCode>
                <c:ptCount val="13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1.0610253127053095</c:v>
                </c:pt>
                <c:pt idx="10">
                  <c:v>0.984072425778445</c:v>
                </c:pt>
                <c:pt idx="11">
                  <c:v>-1.6899991829358314</c:v>
                </c:pt>
                <c:pt idx="12">
                  <c:v>-6.0159083900853103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EC-47C3-B139-8FAD2C2B2B72}"/>
            </c:ext>
          </c:extLst>
        </c:ser>
        <c:ser>
          <c:idx val="4"/>
          <c:order val="1"/>
          <c:tx>
            <c:strRef>
              <c:f>'7. adat'!$B$2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adat'!$I$2:$W$2</c:f>
              <c:numCache>
                <c:formatCode>0.0</c:formatCode>
                <c:ptCount val="13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1.0486311844049663</c:v>
                </c:pt>
                <c:pt idx="10">
                  <c:v>0.8653436695654847</c:v>
                </c:pt>
                <c:pt idx="11">
                  <c:v>-1.5233280905741904</c:v>
                </c:pt>
                <c:pt idx="12">
                  <c:v>-5.9549039128875023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EC-47C3-B139-8FAD2C2B2B72}"/>
            </c:ext>
          </c:extLst>
        </c:ser>
        <c:ser>
          <c:idx val="6"/>
          <c:order val="2"/>
          <c:tx>
            <c:strRef>
              <c:f>'7. adat'!$B$5</c:f>
              <c:strCache>
                <c:ptCount val="1"/>
                <c:pt idx="0">
                  <c:v>Current account after revision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adat'!$I$5:$W$5</c:f>
              <c:numCache>
                <c:formatCode>0.0</c:formatCode>
                <c:ptCount val="13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-0.81663894121699576</c:v>
                </c:pt>
                <c:pt idx="10">
                  <c:v>-1.1192176702177532</c:v>
                </c:pt>
                <c:pt idx="11">
                  <c:v>-4.2227366965698625</c:v>
                </c:pt>
                <c:pt idx="12">
                  <c:v>-8.157850077557006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EC-47C3-B139-8FAD2C2B2B72}"/>
            </c:ext>
          </c:extLst>
        </c:ser>
        <c:ser>
          <c:idx val="5"/>
          <c:order val="3"/>
          <c:tx>
            <c:strRef>
              <c:f>'7. adat'!$B$4</c:f>
              <c:strCache>
                <c:ptCount val="1"/>
                <c:pt idx="0">
                  <c:v>Current account before revision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adat'!$I$1:$W$1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'7. adat'!$I$4:$W$4</c:f>
              <c:numCache>
                <c:formatCode>0.0</c:formatCode>
                <c:ptCount val="13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-0.78459331747096694</c:v>
                </c:pt>
                <c:pt idx="10">
                  <c:v>-1.1384765931802612</c:v>
                </c:pt>
                <c:pt idx="11">
                  <c:v>-4.0566113986308752</c:v>
                </c:pt>
                <c:pt idx="12">
                  <c:v>-8.0600427880615353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EC-47C3-B139-8FAD2C2B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71690874105753E-2"/>
              <c:y val="1.197037530681472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5669317817195"/>
              <c:y val="1.863263791890986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2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2.4105993565272597</c:v>
                </c:pt>
                <c:pt idx="45">
                  <c:v>2.2709781597262091</c:v>
                </c:pt>
                <c:pt idx="46">
                  <c:v>1.7984853036928754</c:v>
                </c:pt>
                <c:pt idx="47">
                  <c:v>2.9009737407434755</c:v>
                </c:pt>
                <c:pt idx="48">
                  <c:v>3.1362220547879218</c:v>
                </c:pt>
                <c:pt idx="49">
                  <c:v>3.2699729885705615</c:v>
                </c:pt>
                <c:pt idx="50">
                  <c:v>3.6841779250802635</c:v>
                </c:pt>
                <c:pt idx="51">
                  <c:v>3.365199750712069</c:v>
                </c:pt>
                <c:pt idx="52">
                  <c:v>3.2772322453835976</c:v>
                </c:pt>
                <c:pt idx="53">
                  <c:v>2.5665529597737575</c:v>
                </c:pt>
                <c:pt idx="54">
                  <c:v>2.2983367788728302</c:v>
                </c:pt>
                <c:pt idx="55">
                  <c:v>2.5860841873831859</c:v>
                </c:pt>
                <c:pt idx="56">
                  <c:v>3.3735430118916181</c:v>
                </c:pt>
                <c:pt idx="57">
                  <c:v>3.9064599601200496</c:v>
                </c:pt>
                <c:pt idx="58">
                  <c:v>3.4926453515682341</c:v>
                </c:pt>
                <c:pt idx="59">
                  <c:v>2.3944086794294788</c:v>
                </c:pt>
                <c:pt idx="60">
                  <c:v>1.5210184634177706</c:v>
                </c:pt>
                <c:pt idx="61">
                  <c:v>1.1681507512753697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'8.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2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-0.85243927283845455</c:v>
                </c:pt>
                <c:pt idx="45">
                  <c:v>-0.82161187852938056</c:v>
                </c:pt>
                <c:pt idx="46">
                  <c:v>-0.81301059848831114</c:v>
                </c:pt>
                <c:pt idx="47">
                  <c:v>-0.77098989567332177</c:v>
                </c:pt>
                <c:pt idx="48">
                  <c:v>-0.72994958785502106</c:v>
                </c:pt>
                <c:pt idx="49">
                  <c:v>-0.69367445480230971</c:v>
                </c:pt>
                <c:pt idx="50">
                  <c:v>-0.62435317746556496</c:v>
                </c:pt>
                <c:pt idx="51">
                  <c:v>-0.60282719957106901</c:v>
                </c:pt>
                <c:pt idx="52">
                  <c:v>-0.50527591522612403</c:v>
                </c:pt>
                <c:pt idx="53">
                  <c:v>-0.44811993313004833</c:v>
                </c:pt>
                <c:pt idx="54">
                  <c:v>-0.38175115495458684</c:v>
                </c:pt>
                <c:pt idx="55">
                  <c:v>-0.35995810336191264</c:v>
                </c:pt>
                <c:pt idx="56">
                  <c:v>-0.40266147400240071</c:v>
                </c:pt>
                <c:pt idx="57">
                  <c:v>-0.46346604290744337</c:v>
                </c:pt>
                <c:pt idx="58">
                  <c:v>-0.48809878241974369</c:v>
                </c:pt>
                <c:pt idx="59">
                  <c:v>-0.40356285841094419</c:v>
                </c:pt>
                <c:pt idx="60">
                  <c:v>-0.45375339599967174</c:v>
                </c:pt>
                <c:pt idx="61">
                  <c:v>-0.42291477219395074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'8.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2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0.57466383074454797</c:v>
                </c:pt>
                <c:pt idx="45">
                  <c:v>0.57099518978010766</c:v>
                </c:pt>
                <c:pt idx="46">
                  <c:v>0.59065475627116326</c:v>
                </c:pt>
                <c:pt idx="47" formatCode="0.00">
                  <c:v>-6.7583159856559674E-2</c:v>
                </c:pt>
                <c:pt idx="48" formatCode="0.00">
                  <c:v>-5.567527703756861E-2</c:v>
                </c:pt>
                <c:pt idx="49" formatCode="0.00">
                  <c:v>-9.7641023234807611E-2</c:v>
                </c:pt>
                <c:pt idx="50" formatCode="0.00">
                  <c:v>-8.6328410470150427E-2</c:v>
                </c:pt>
                <c:pt idx="51" formatCode="0.00">
                  <c:v>-0.2597980930072199</c:v>
                </c:pt>
                <c:pt idx="52" formatCode="0.00">
                  <c:v>-0.23495096254422249</c:v>
                </c:pt>
                <c:pt idx="53" formatCode="0.00">
                  <c:v>-6.7522414284051993E-2</c:v>
                </c:pt>
                <c:pt idx="54" formatCode="0.00">
                  <c:v>-7.0553680446043335E-2</c:v>
                </c:pt>
                <c:pt idx="55" formatCode="0.00">
                  <c:v>-3.3074086972267214E-2</c:v>
                </c:pt>
                <c:pt idx="56" formatCode="0.00">
                  <c:v>-5.1353728872276717E-2</c:v>
                </c:pt>
                <c:pt idx="57" formatCode="0.00">
                  <c:v>-0.11929724361589343</c:v>
                </c:pt>
                <c:pt idx="58" formatCode="0.00">
                  <c:v>-8.3944758293659688E-2</c:v>
                </c:pt>
                <c:pt idx="59" formatCode="0.00">
                  <c:v>-6.5946200651450905E-3</c:v>
                </c:pt>
                <c:pt idx="60" formatCode="0.00">
                  <c:v>2.3581069173112552E-2</c:v>
                </c:pt>
                <c:pt idx="61" formatCode="0.00">
                  <c:v>-8.1195336920595468E-2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2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2.1328239144333532</c:v>
                </c:pt>
                <c:pt idx="45">
                  <c:v>2.020361470976936</c:v>
                </c:pt>
                <c:pt idx="46">
                  <c:v>1.5761294614757275</c:v>
                </c:pt>
                <c:pt idx="47">
                  <c:v>2.0624006852135941</c:v>
                </c:pt>
                <c:pt idx="48">
                  <c:v>2.350597189895332</c:v>
                </c:pt>
                <c:pt idx="49">
                  <c:v>2.4786575105334441</c:v>
                </c:pt>
                <c:pt idx="50">
                  <c:v>2.9734963371445482</c:v>
                </c:pt>
                <c:pt idx="51">
                  <c:v>2.5025744581337799</c:v>
                </c:pt>
                <c:pt idx="52">
                  <c:v>2.5370053676132511</c:v>
                </c:pt>
                <c:pt idx="53">
                  <c:v>2.0509106123596572</c:v>
                </c:pt>
                <c:pt idx="54">
                  <c:v>1.8460319434721999</c:v>
                </c:pt>
                <c:pt idx="55">
                  <c:v>2.1930519970490061</c:v>
                </c:pt>
                <c:pt idx="56">
                  <c:v>2.919527809016941</c:v>
                </c:pt>
                <c:pt idx="57">
                  <c:v>3.3236966735967131</c:v>
                </c:pt>
                <c:pt idx="58">
                  <c:v>2.9206018108548308</c:v>
                </c:pt>
                <c:pt idx="59">
                  <c:v>1.9842512009533897</c:v>
                </c:pt>
                <c:pt idx="60">
                  <c:v>1.0908461365912114</c:v>
                </c:pt>
                <c:pt idx="61">
                  <c:v>0.66404064216082348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996442646392071"/>
          <c:w val="0.98659961261239504"/>
          <c:h val="9.74965995884630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2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2.4105993565272597</c:v>
                </c:pt>
                <c:pt idx="45">
                  <c:v>2.2709781597262091</c:v>
                </c:pt>
                <c:pt idx="46">
                  <c:v>1.7984853036928754</c:v>
                </c:pt>
                <c:pt idx="47">
                  <c:v>2.9009737407434755</c:v>
                </c:pt>
                <c:pt idx="48">
                  <c:v>3.1362220547879218</c:v>
                </c:pt>
                <c:pt idx="49">
                  <c:v>3.2699729885705615</c:v>
                </c:pt>
                <c:pt idx="50">
                  <c:v>3.6841779250802635</c:v>
                </c:pt>
                <c:pt idx="51">
                  <c:v>3.365199750712069</c:v>
                </c:pt>
                <c:pt idx="52">
                  <c:v>3.2772322453835976</c:v>
                </c:pt>
                <c:pt idx="53">
                  <c:v>2.5665529597737575</c:v>
                </c:pt>
                <c:pt idx="54">
                  <c:v>2.2983367788728302</c:v>
                </c:pt>
                <c:pt idx="55">
                  <c:v>2.5860841873831859</c:v>
                </c:pt>
                <c:pt idx="56">
                  <c:v>3.3735430118916181</c:v>
                </c:pt>
                <c:pt idx="57">
                  <c:v>3.9064599601200496</c:v>
                </c:pt>
                <c:pt idx="58">
                  <c:v>3.4926453515682341</c:v>
                </c:pt>
                <c:pt idx="59">
                  <c:v>2.3944086794294788</c:v>
                </c:pt>
                <c:pt idx="60">
                  <c:v>1.5210184634177706</c:v>
                </c:pt>
                <c:pt idx="61">
                  <c:v>1.1681507512753697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'8.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2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-0.85243927283845455</c:v>
                </c:pt>
                <c:pt idx="45">
                  <c:v>-0.82161187852938056</c:v>
                </c:pt>
                <c:pt idx="46">
                  <c:v>-0.81301059848831114</c:v>
                </c:pt>
                <c:pt idx="47">
                  <c:v>-0.77098989567332177</c:v>
                </c:pt>
                <c:pt idx="48">
                  <c:v>-0.72994958785502106</c:v>
                </c:pt>
                <c:pt idx="49">
                  <c:v>-0.69367445480230971</c:v>
                </c:pt>
                <c:pt idx="50">
                  <c:v>-0.62435317746556496</c:v>
                </c:pt>
                <c:pt idx="51">
                  <c:v>-0.60282719957106901</c:v>
                </c:pt>
                <c:pt idx="52">
                  <c:v>-0.50527591522612403</c:v>
                </c:pt>
                <c:pt idx="53">
                  <c:v>-0.44811993313004833</c:v>
                </c:pt>
                <c:pt idx="54">
                  <c:v>-0.38175115495458684</c:v>
                </c:pt>
                <c:pt idx="55">
                  <c:v>-0.35995810336191264</c:v>
                </c:pt>
                <c:pt idx="56">
                  <c:v>-0.40266147400240071</c:v>
                </c:pt>
                <c:pt idx="57">
                  <c:v>-0.46346604290744337</c:v>
                </c:pt>
                <c:pt idx="58">
                  <c:v>-0.48809878241974369</c:v>
                </c:pt>
                <c:pt idx="59">
                  <c:v>-0.40356285841094419</c:v>
                </c:pt>
                <c:pt idx="60">
                  <c:v>-0.45375339599967174</c:v>
                </c:pt>
                <c:pt idx="61">
                  <c:v>-0.42291477219395074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'8.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2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0.57466383074454797</c:v>
                </c:pt>
                <c:pt idx="45">
                  <c:v>0.57099518978010766</c:v>
                </c:pt>
                <c:pt idx="46">
                  <c:v>0.59065475627116326</c:v>
                </c:pt>
                <c:pt idx="47" formatCode="0.00">
                  <c:v>-6.7583159856559674E-2</c:v>
                </c:pt>
                <c:pt idx="48" formatCode="0.00">
                  <c:v>-5.567527703756861E-2</c:v>
                </c:pt>
                <c:pt idx="49" formatCode="0.00">
                  <c:v>-9.7641023234807611E-2</c:v>
                </c:pt>
                <c:pt idx="50" formatCode="0.00">
                  <c:v>-8.6328410470150427E-2</c:v>
                </c:pt>
                <c:pt idx="51" formatCode="0.00">
                  <c:v>-0.2597980930072199</c:v>
                </c:pt>
                <c:pt idx="52" formatCode="0.00">
                  <c:v>-0.23495096254422249</c:v>
                </c:pt>
                <c:pt idx="53" formatCode="0.00">
                  <c:v>-6.7522414284051993E-2</c:v>
                </c:pt>
                <c:pt idx="54" formatCode="0.00">
                  <c:v>-7.0553680446043335E-2</c:v>
                </c:pt>
                <c:pt idx="55" formatCode="0.00">
                  <c:v>-3.3074086972267214E-2</c:v>
                </c:pt>
                <c:pt idx="56" formatCode="0.00">
                  <c:v>-5.1353728872276717E-2</c:v>
                </c:pt>
                <c:pt idx="57" formatCode="0.00">
                  <c:v>-0.11929724361589343</c:v>
                </c:pt>
                <c:pt idx="58" formatCode="0.00">
                  <c:v>-8.3944758293659688E-2</c:v>
                </c:pt>
                <c:pt idx="59" formatCode="0.00">
                  <c:v>-6.5946200651450905E-3</c:v>
                </c:pt>
                <c:pt idx="60" formatCode="0.00">
                  <c:v>2.3581069173112552E-2</c:v>
                </c:pt>
                <c:pt idx="61" formatCode="0.00">
                  <c:v>-8.1195336920595468E-2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'8.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2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2.1328239144333532</c:v>
                </c:pt>
                <c:pt idx="45">
                  <c:v>2.020361470976936</c:v>
                </c:pt>
                <c:pt idx="46">
                  <c:v>1.5761294614757275</c:v>
                </c:pt>
                <c:pt idx="47">
                  <c:v>2.0624006852135941</c:v>
                </c:pt>
                <c:pt idx="48">
                  <c:v>2.350597189895332</c:v>
                </c:pt>
                <c:pt idx="49">
                  <c:v>2.4786575105334441</c:v>
                </c:pt>
                <c:pt idx="50">
                  <c:v>2.9734963371445482</c:v>
                </c:pt>
                <c:pt idx="51">
                  <c:v>2.5025744581337799</c:v>
                </c:pt>
                <c:pt idx="52">
                  <c:v>2.5370053676132511</c:v>
                </c:pt>
                <c:pt idx="53">
                  <c:v>2.0509106123596572</c:v>
                </c:pt>
                <c:pt idx="54">
                  <c:v>1.8460319434721999</c:v>
                </c:pt>
                <c:pt idx="55">
                  <c:v>2.1930519970490061</c:v>
                </c:pt>
                <c:pt idx="56">
                  <c:v>2.919527809016941</c:v>
                </c:pt>
                <c:pt idx="57">
                  <c:v>3.3236966735967131</c:v>
                </c:pt>
                <c:pt idx="58">
                  <c:v>2.9206018108548308</c:v>
                </c:pt>
                <c:pt idx="59">
                  <c:v>1.9842512009533897</c:v>
                </c:pt>
                <c:pt idx="60">
                  <c:v>1.0908461365912114</c:v>
                </c:pt>
                <c:pt idx="61">
                  <c:v>0.66404064216082348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2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5412060126251"/>
          <c:w val="0.95224060875060745"/>
          <c:h val="9.65458793987374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adat'!$C$3:$FX$4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Magyarország</c:v>
                  </c:pt>
                  <c:pt idx="36">
                    <c:v>Csehország</c:v>
                  </c:pt>
                  <c:pt idx="72">
                    <c:v>Lengyelország</c:v>
                  </c:pt>
                  <c:pt idx="108">
                    <c:v>Szlovákia</c:v>
                  </c:pt>
                  <c:pt idx="144">
                    <c:v>Románia</c:v>
                  </c:pt>
                </c:lvl>
              </c:multiLvlStrCache>
            </c:multiLvlStrRef>
          </c:cat>
          <c:val>
            <c:numRef>
              <c:f>'9. adat'!$C$5:$FX$5</c:f>
              <c:numCache>
                <c:formatCode>0.00</c:formatCode>
                <c:ptCount val="178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2.0492146620141427</c:v>
                </c:pt>
                <c:pt idx="13">
                  <c:v>1.468175111403841</c:v>
                </c:pt>
                <c:pt idx="14">
                  <c:v>0.71060518369401604</c:v>
                </c:pt>
                <c:pt idx="15">
                  <c:v>0.15884710299617083</c:v>
                </c:pt>
                <c:pt idx="16">
                  <c:v>-0.29870805597765843</c:v>
                </c:pt>
                <c:pt idx="17">
                  <c:v>-0.48785950445159199</c:v>
                </c:pt>
                <c:pt idx="18">
                  <c:v>-0.70937054202577132</c:v>
                </c:pt>
                <c:pt idx="19">
                  <c:v>-0.81633310319728858</c:v>
                </c:pt>
                <c:pt idx="20">
                  <c:v>-0.97186502848926226</c:v>
                </c:pt>
                <c:pt idx="21">
                  <c:v>-2.1561184346050548</c:v>
                </c:pt>
                <c:pt idx="22">
                  <c:v>-1.577378933453593</c:v>
                </c:pt>
                <c:pt idx="23">
                  <c:v>-1.1205531841374536</c:v>
                </c:pt>
                <c:pt idx="24">
                  <c:v>-0.77424095850031327</c:v>
                </c:pt>
                <c:pt idx="25">
                  <c:v>-0.58683702886227518</c:v>
                </c:pt>
                <c:pt idx="26">
                  <c:v>-2.2742133848644754</c:v>
                </c:pt>
                <c:pt idx="27">
                  <c:v>-4.2236586003336605</c:v>
                </c:pt>
                <c:pt idx="28">
                  <c:v>-5.5545214332024866</c:v>
                </c:pt>
                <c:pt idx="29">
                  <c:v>-6.3096198084939825</c:v>
                </c:pt>
                <c:pt idx="30">
                  <c:v>-7.6144007496619643</c:v>
                </c:pt>
                <c:pt idx="31">
                  <c:v>-8.1855348258829626</c:v>
                </c:pt>
                <c:pt idx="32">
                  <c:v>-7.1750498187867038</c:v>
                </c:pt>
                <c:pt idx="33">
                  <c:v>-5.0368421998881248</c:v>
                </c:pt>
                <c:pt idx="36">
                  <c:v>0.46820878588101233</c:v>
                </c:pt>
                <c:pt idx="37">
                  <c:v>0.28708039970235966</c:v>
                </c:pt>
                <c:pt idx="38">
                  <c:v>9.3024823066304982E-2</c:v>
                </c:pt>
                <c:pt idx="39">
                  <c:v>0.42186107062502642</c:v>
                </c:pt>
                <c:pt idx="40">
                  <c:v>1.0321734808580214</c:v>
                </c:pt>
                <c:pt idx="41">
                  <c:v>1.7922396583832971</c:v>
                </c:pt>
                <c:pt idx="42">
                  <c:v>2.4055556976304744</c:v>
                </c:pt>
                <c:pt idx="43">
                  <c:v>1.775059556584532</c:v>
                </c:pt>
                <c:pt idx="44">
                  <c:v>1.5011822109434338</c:v>
                </c:pt>
                <c:pt idx="45">
                  <c:v>1.5718201619537204</c:v>
                </c:pt>
                <c:pt idx="46">
                  <c:v>1.2166444278451325</c:v>
                </c:pt>
                <c:pt idx="47">
                  <c:v>1.4872601751176202</c:v>
                </c:pt>
                <c:pt idx="48">
                  <c:v>0.57753225778268158</c:v>
                </c:pt>
                <c:pt idx="49">
                  <c:v>0.70496647884149166</c:v>
                </c:pt>
                <c:pt idx="50">
                  <c:v>0.17783612875796403</c:v>
                </c:pt>
                <c:pt idx="51">
                  <c:v>0.45608844891999023</c:v>
                </c:pt>
                <c:pt idx="52">
                  <c:v>0.30051400386836347</c:v>
                </c:pt>
                <c:pt idx="53">
                  <c:v>0.82231198853046328</c:v>
                </c:pt>
                <c:pt idx="54">
                  <c:v>0.92914385643050945</c:v>
                </c:pt>
                <c:pt idx="55">
                  <c:v>0.33121476438676717</c:v>
                </c:pt>
                <c:pt idx="56">
                  <c:v>0.65262012251981905</c:v>
                </c:pt>
                <c:pt idx="57">
                  <c:v>-8.7463993082681699E-2</c:v>
                </c:pt>
                <c:pt idx="58">
                  <c:v>2.050849632467509</c:v>
                </c:pt>
                <c:pt idx="59">
                  <c:v>2.0353148698407639</c:v>
                </c:pt>
                <c:pt idx="60">
                  <c:v>1.5368662706798815</c:v>
                </c:pt>
                <c:pt idx="61">
                  <c:v>1.4388233953163065</c:v>
                </c:pt>
                <c:pt idx="62">
                  <c:v>-1.8256551089251523</c:v>
                </c:pt>
                <c:pt idx="63">
                  <c:v>-2.7851498947393152</c:v>
                </c:pt>
                <c:pt idx="64">
                  <c:v>-3.6562075431423224</c:v>
                </c:pt>
                <c:pt idx="65">
                  <c:v>-4.7104619193676438</c:v>
                </c:pt>
                <c:pt idx="66">
                  <c:v>-6.2092922438411984</c:v>
                </c:pt>
                <c:pt idx="67">
                  <c:v>-6.1209583400143108</c:v>
                </c:pt>
                <c:pt idx="68">
                  <c:v>-5.0614217087515883</c:v>
                </c:pt>
                <c:pt idx="69">
                  <c:v>-4.1547589231925164</c:v>
                </c:pt>
                <c:pt idx="72">
                  <c:v>-2.343635393339198</c:v>
                </c:pt>
                <c:pt idx="73">
                  <c:v>-1.6918297499239583</c:v>
                </c:pt>
                <c:pt idx="74">
                  <c:v>-1.6216470025782439</c:v>
                </c:pt>
                <c:pt idx="75">
                  <c:v>-1.2839420208367707</c:v>
                </c:pt>
                <c:pt idx="76">
                  <c:v>-1.1141636461471582</c:v>
                </c:pt>
                <c:pt idx="77">
                  <c:v>-0.51819832423544276</c:v>
                </c:pt>
                <c:pt idx="78">
                  <c:v>-0.89260351077859057</c:v>
                </c:pt>
                <c:pt idx="79">
                  <c:v>-1.0107282291828552</c:v>
                </c:pt>
                <c:pt idx="80">
                  <c:v>-0.83063240905810054</c:v>
                </c:pt>
                <c:pt idx="81">
                  <c:v>-1.3886575986886802</c:v>
                </c:pt>
                <c:pt idx="82">
                  <c:v>-0.7376410283509921</c:v>
                </c:pt>
                <c:pt idx="83">
                  <c:v>-1.1330810178246551</c:v>
                </c:pt>
                <c:pt idx="84">
                  <c:v>-1.4745838000168958</c:v>
                </c:pt>
                <c:pt idx="85">
                  <c:v>-1.3781879259895913</c:v>
                </c:pt>
                <c:pt idx="86">
                  <c:v>-1.9191606045335536</c:v>
                </c:pt>
                <c:pt idx="87">
                  <c:v>-1.9321708379108762</c:v>
                </c:pt>
                <c:pt idx="88">
                  <c:v>-1.7352425741828048</c:v>
                </c:pt>
                <c:pt idx="89">
                  <c:v>-1.5831259346563775</c:v>
                </c:pt>
                <c:pt idx="90">
                  <c:v>-1.0717806752059515</c:v>
                </c:pt>
                <c:pt idx="91">
                  <c:v>-0.23538336168598775</c:v>
                </c:pt>
                <c:pt idx="92">
                  <c:v>0.15428035750175959</c:v>
                </c:pt>
                <c:pt idx="93">
                  <c:v>1.1660345968851009</c:v>
                </c:pt>
                <c:pt idx="94">
                  <c:v>1.8613431184882467</c:v>
                </c:pt>
                <c:pt idx="95">
                  <c:v>2.437065878986576</c:v>
                </c:pt>
                <c:pt idx="96">
                  <c:v>2.2872212108044558</c:v>
                </c:pt>
                <c:pt idx="97">
                  <c:v>1.6316007064161877</c:v>
                </c:pt>
                <c:pt idx="98">
                  <c:v>0.39571457541254673</c:v>
                </c:pt>
                <c:pt idx="99">
                  <c:v>-1.4350256009719695</c:v>
                </c:pt>
                <c:pt idx="100">
                  <c:v>-2.4631806396867741</c:v>
                </c:pt>
                <c:pt idx="101">
                  <c:v>-3.2922409076698624</c:v>
                </c:pt>
                <c:pt idx="102">
                  <c:v>-3.3584574320070173</c:v>
                </c:pt>
                <c:pt idx="103">
                  <c:v>-2.9880411336019566</c:v>
                </c:pt>
                <c:pt idx="104">
                  <c:v>-1.1866635007719086</c:v>
                </c:pt>
                <c:pt idx="105">
                  <c:v>0.14650736497451236</c:v>
                </c:pt>
                <c:pt idx="108">
                  <c:v>0.30940433503365172</c:v>
                </c:pt>
                <c:pt idx="109">
                  <c:v>-0.74465548144900107</c:v>
                </c:pt>
                <c:pt idx="110">
                  <c:v>-1.8990731935251444</c:v>
                </c:pt>
                <c:pt idx="111">
                  <c:v>-2.0825949130120058</c:v>
                </c:pt>
                <c:pt idx="112">
                  <c:v>-2.5197746288530718</c:v>
                </c:pt>
                <c:pt idx="113">
                  <c:v>-1.9906333316440865</c:v>
                </c:pt>
                <c:pt idx="114">
                  <c:v>-1.7428725917915364</c:v>
                </c:pt>
                <c:pt idx="115">
                  <c:v>-2.7332732830288977</c:v>
                </c:pt>
                <c:pt idx="116">
                  <c:v>-2.4980628066204349</c:v>
                </c:pt>
                <c:pt idx="117">
                  <c:v>-2.5858960802011324</c:v>
                </c:pt>
                <c:pt idx="118">
                  <c:v>-2.556550945155295</c:v>
                </c:pt>
                <c:pt idx="119">
                  <c:v>-1.9111891134737533</c:v>
                </c:pt>
                <c:pt idx="120">
                  <c:v>-1.8320222761227518</c:v>
                </c:pt>
                <c:pt idx="121">
                  <c:v>-1.7708483876665726</c:v>
                </c:pt>
                <c:pt idx="122">
                  <c:v>-1.5906990374427987</c:v>
                </c:pt>
                <c:pt idx="123">
                  <c:v>-2.1953922465301652</c:v>
                </c:pt>
                <c:pt idx="124">
                  <c:v>-2.2431465195123392</c:v>
                </c:pt>
                <c:pt idx="125">
                  <c:v>-2.9695662478747455</c:v>
                </c:pt>
                <c:pt idx="126">
                  <c:v>-3.8941377787117606</c:v>
                </c:pt>
                <c:pt idx="127">
                  <c:v>-3.3493137120969028</c:v>
                </c:pt>
                <c:pt idx="128">
                  <c:v>-3.6932733814850236</c:v>
                </c:pt>
                <c:pt idx="129">
                  <c:v>-2.9169953998904945</c:v>
                </c:pt>
                <c:pt idx="130">
                  <c:v>-0.50438733164702754</c:v>
                </c:pt>
                <c:pt idx="131">
                  <c:v>0.56270259915519694</c:v>
                </c:pt>
                <c:pt idx="132">
                  <c:v>1.680369125731324</c:v>
                </c:pt>
                <c:pt idx="133">
                  <c:v>0.94359454184605296</c:v>
                </c:pt>
                <c:pt idx="134">
                  <c:v>-0.99315280373973958</c:v>
                </c:pt>
                <c:pt idx="135">
                  <c:v>-2.4570514385961415</c:v>
                </c:pt>
                <c:pt idx="136">
                  <c:v>-4.7896002610093804</c:v>
                </c:pt>
                <c:pt idx="137">
                  <c:v>-5.7699727622445751</c:v>
                </c:pt>
                <c:pt idx="138">
                  <c:v>-6.720987857030905</c:v>
                </c:pt>
                <c:pt idx="139">
                  <c:v>-8.1512495451515203</c:v>
                </c:pt>
                <c:pt idx="140">
                  <c:v>-6.6788182429600464</c:v>
                </c:pt>
                <c:pt idx="141">
                  <c:v>-4.6598095737623462</c:v>
                </c:pt>
                <c:pt idx="144">
                  <c:v>0.58877434882287527</c:v>
                </c:pt>
                <c:pt idx="145">
                  <c:v>0.14398424132923679</c:v>
                </c:pt>
                <c:pt idx="146">
                  <c:v>-0.16983464639498622</c:v>
                </c:pt>
                <c:pt idx="147">
                  <c:v>-0.80591025810589234</c:v>
                </c:pt>
                <c:pt idx="148">
                  <c:v>-1.7760391100939461</c:v>
                </c:pt>
                <c:pt idx="149">
                  <c:v>-1.9406494482072081</c:v>
                </c:pt>
                <c:pt idx="150">
                  <c:v>-1.7212336324826938</c:v>
                </c:pt>
                <c:pt idx="151">
                  <c:v>-1.6054718588665453</c:v>
                </c:pt>
                <c:pt idx="152">
                  <c:v>-1.961465074076451</c:v>
                </c:pt>
                <c:pt idx="153">
                  <c:v>-2.4474863306500212</c:v>
                </c:pt>
                <c:pt idx="154">
                  <c:v>-2.8381439014767311</c:v>
                </c:pt>
                <c:pt idx="155">
                  <c:v>-3.13691194987473</c:v>
                </c:pt>
                <c:pt idx="156">
                  <c:v>-3.2271359836111539</c:v>
                </c:pt>
                <c:pt idx="157">
                  <c:v>-3.1807434620746395</c:v>
                </c:pt>
                <c:pt idx="158">
                  <c:v>-4.0999783388288531</c:v>
                </c:pt>
                <c:pt idx="159">
                  <c:v>-4.6087303389761418</c:v>
                </c:pt>
                <c:pt idx="160">
                  <c:v>-4.6304758219986804</c:v>
                </c:pt>
                <c:pt idx="161">
                  <c:v>-4.8310932171365391</c:v>
                </c:pt>
                <c:pt idx="162">
                  <c:v>-4.9449225119084925</c:v>
                </c:pt>
                <c:pt idx="163">
                  <c:v>-4.8662657069692301</c:v>
                </c:pt>
                <c:pt idx="164">
                  <c:v>-4.7420526477814899</c:v>
                </c:pt>
                <c:pt idx="165">
                  <c:v>-4.6688728142261811</c:v>
                </c:pt>
                <c:pt idx="166">
                  <c:v>-4.749410845538466</c:v>
                </c:pt>
                <c:pt idx="167">
                  <c:v>-4.9441721132897607</c:v>
                </c:pt>
                <c:pt idx="168">
                  <c:v>-5.6938320962807962</c:v>
                </c:pt>
                <c:pt idx="169">
                  <c:v>-6.2542982813829973</c:v>
                </c:pt>
                <c:pt idx="170">
                  <c:v>-6.6696351251027464</c:v>
                </c:pt>
                <c:pt idx="171">
                  <c:v>-7.2464056654916096</c:v>
                </c:pt>
                <c:pt idx="172">
                  <c:v>-8.0860646408212045</c:v>
                </c:pt>
                <c:pt idx="173">
                  <c:v>-8.424451124240365</c:v>
                </c:pt>
                <c:pt idx="174">
                  <c:v>-9.3747921589378418</c:v>
                </c:pt>
                <c:pt idx="175">
                  <c:v>-9.3380476612397327</c:v>
                </c:pt>
                <c:pt idx="176">
                  <c:v>-8.5243406183932233</c:v>
                </c:pt>
                <c:pt idx="177">
                  <c:v>-8.3899812167544425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'9.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adat'!$C$3:$FX$4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Magyarország</c:v>
                  </c:pt>
                  <c:pt idx="36">
                    <c:v>Csehország</c:v>
                  </c:pt>
                  <c:pt idx="72">
                    <c:v>Lengyelország</c:v>
                  </c:pt>
                  <c:pt idx="108">
                    <c:v>Szlovákia</c:v>
                  </c:pt>
                  <c:pt idx="144">
                    <c:v>Románia</c:v>
                  </c:pt>
                </c:lvl>
              </c:multiLvlStrCache>
            </c:multiLvlStrRef>
          </c:cat>
          <c:val>
            <c:numRef>
              <c:f>'9. adat'!$C$6:$FX$6</c:f>
              <c:numCache>
                <c:formatCode>0.00</c:formatCode>
                <c:ptCount val="178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1.1095189856185343</c:v>
                </c:pt>
                <c:pt idx="13">
                  <c:v>1.2434804312312338</c:v>
                </c:pt>
                <c:pt idx="14">
                  <c:v>1.5240193392917782</c:v>
                </c:pt>
                <c:pt idx="15">
                  <c:v>2.2533284153938373</c:v>
                </c:pt>
                <c:pt idx="16">
                  <c:v>2.0018507407081909</c:v>
                </c:pt>
                <c:pt idx="17">
                  <c:v>1.8507362579977129</c:v>
                </c:pt>
                <c:pt idx="18">
                  <c:v>1.8084325425523087</c:v>
                </c:pt>
                <c:pt idx="19">
                  <c:v>1.8769610531708953</c:v>
                </c:pt>
                <c:pt idx="20">
                  <c:v>2.0529576028357064</c:v>
                </c:pt>
                <c:pt idx="21">
                  <c:v>2.2480336853740694</c:v>
                </c:pt>
                <c:pt idx="22">
                  <c:v>2.4710287798907618</c:v>
                </c:pt>
                <c:pt idx="23">
                  <c:v>2.1057998608749329</c:v>
                </c:pt>
                <c:pt idx="24">
                  <c:v>2.179063528146004</c:v>
                </c:pt>
                <c:pt idx="25">
                  <c:v>2.0792628207790353</c:v>
                </c:pt>
                <c:pt idx="26">
                  <c:v>1.9949763716578484</c:v>
                </c:pt>
                <c:pt idx="27">
                  <c:v>2.5332904584218094</c:v>
                </c:pt>
                <c:pt idx="28">
                  <c:v>3.0772006972338559</c:v>
                </c:pt>
                <c:pt idx="29">
                  <c:v>3.3215493615951774</c:v>
                </c:pt>
                <c:pt idx="30">
                  <c:v>3.083781024650821</c:v>
                </c:pt>
                <c:pt idx="31">
                  <c:v>2.1492106512284188</c:v>
                </c:pt>
                <c:pt idx="32">
                  <c:v>1.3923589292008125</c:v>
                </c:pt>
                <c:pt idx="33">
                  <c:v>0.98405939723722136</c:v>
                </c:pt>
                <c:pt idx="36">
                  <c:v>0.92729580998745453</c:v>
                </c:pt>
                <c:pt idx="37">
                  <c:v>2.056652333111495</c:v>
                </c:pt>
                <c:pt idx="38">
                  <c:v>2.1279578704656421</c:v>
                </c:pt>
                <c:pt idx="39">
                  <c:v>2.1302952261010253</c:v>
                </c:pt>
                <c:pt idx="40">
                  <c:v>1.8533485688804661</c:v>
                </c:pt>
                <c:pt idx="41">
                  <c:v>1.1872313944787847</c:v>
                </c:pt>
                <c:pt idx="42">
                  <c:v>1.2798108698678987</c:v>
                </c:pt>
                <c:pt idx="43">
                  <c:v>1.0767244357552541</c:v>
                </c:pt>
                <c:pt idx="44">
                  <c:v>0.71105404846646936</c:v>
                </c:pt>
                <c:pt idx="45">
                  <c:v>0.43081985313207999</c:v>
                </c:pt>
                <c:pt idx="46">
                  <c:v>0.34682985067003758</c:v>
                </c:pt>
                <c:pt idx="47">
                  <c:v>0.89225323388432853</c:v>
                </c:pt>
                <c:pt idx="48">
                  <c:v>0.87553450939962707</c:v>
                </c:pt>
                <c:pt idx="49">
                  <c:v>0.68881699413690756</c:v>
                </c:pt>
                <c:pt idx="50">
                  <c:v>0.60198441318636176</c:v>
                </c:pt>
                <c:pt idx="51">
                  <c:v>0.23264303730253549</c:v>
                </c:pt>
                <c:pt idx="52">
                  <c:v>0.14410448885482785</c:v>
                </c:pt>
                <c:pt idx="53">
                  <c:v>0.37111117354121942</c:v>
                </c:pt>
                <c:pt idx="54">
                  <c:v>0.33633001281063529</c:v>
                </c:pt>
                <c:pt idx="55">
                  <c:v>0.42362514626103603</c:v>
                </c:pt>
                <c:pt idx="56">
                  <c:v>0.80574788249579754</c:v>
                </c:pt>
                <c:pt idx="57">
                  <c:v>0.95865796047026519</c:v>
                </c:pt>
                <c:pt idx="58">
                  <c:v>1.2125822594541087</c:v>
                </c:pt>
                <c:pt idx="59">
                  <c:v>1.1709072341782039</c:v>
                </c:pt>
                <c:pt idx="60">
                  <c:v>0.88649116316979415</c:v>
                </c:pt>
                <c:pt idx="61">
                  <c:v>0.94489034083021728</c:v>
                </c:pt>
                <c:pt idx="62">
                  <c:v>1.2775706891848038</c:v>
                </c:pt>
                <c:pt idx="63">
                  <c:v>1.7071193813071455</c:v>
                </c:pt>
                <c:pt idx="64">
                  <c:v>1.5207499159689637</c:v>
                </c:pt>
                <c:pt idx="65">
                  <c:v>1.3422235795381507</c:v>
                </c:pt>
                <c:pt idx="66">
                  <c:v>0.96793267522226112</c:v>
                </c:pt>
                <c:pt idx="67">
                  <c:v>0.10688358520771715</c:v>
                </c:pt>
                <c:pt idx="68">
                  <c:v>0.42731035544468204</c:v>
                </c:pt>
                <c:pt idx="69">
                  <c:v>0.9233549714687983</c:v>
                </c:pt>
                <c:pt idx="72">
                  <c:v>1.9592758747572319</c:v>
                </c:pt>
                <c:pt idx="73">
                  <c:v>2.0615280110430101</c:v>
                </c:pt>
                <c:pt idx="74">
                  <c:v>2.6637820312159102</c:v>
                </c:pt>
                <c:pt idx="75">
                  <c:v>2.6501522135723632</c:v>
                </c:pt>
                <c:pt idx="76">
                  <c:v>2.4844980815131632</c:v>
                </c:pt>
                <c:pt idx="77">
                  <c:v>2.4289783563704996</c:v>
                </c:pt>
                <c:pt idx="78">
                  <c:v>1.3742961793804309</c:v>
                </c:pt>
                <c:pt idx="79">
                  <c:v>0.98819329650508392</c:v>
                </c:pt>
                <c:pt idx="80">
                  <c:v>0.97981861988083574</c:v>
                </c:pt>
                <c:pt idx="81">
                  <c:v>0.74212418372086053</c:v>
                </c:pt>
                <c:pt idx="82">
                  <c:v>0.86382892523405652</c:v>
                </c:pt>
                <c:pt idx="83">
                  <c:v>1.0460100670154511</c:v>
                </c:pt>
                <c:pt idx="84">
                  <c:v>1.0418075102460753</c:v>
                </c:pt>
                <c:pt idx="85">
                  <c:v>1.2820396105403546</c:v>
                </c:pt>
                <c:pt idx="86">
                  <c:v>1.4327709200116185</c:v>
                </c:pt>
                <c:pt idx="87">
                  <c:v>1.5899376919560875</c:v>
                </c:pt>
                <c:pt idx="88">
                  <c:v>1.5604707969291576</c:v>
                </c:pt>
                <c:pt idx="89">
                  <c:v>1.5995906779192615</c:v>
                </c:pt>
                <c:pt idx="90">
                  <c:v>1.519074735478195</c:v>
                </c:pt>
                <c:pt idx="91">
                  <c:v>1.5434922208577897</c:v>
                </c:pt>
                <c:pt idx="92">
                  <c:v>1.5420619316694317</c:v>
                </c:pt>
                <c:pt idx="93">
                  <c:v>1.5214612672150609</c:v>
                </c:pt>
                <c:pt idx="94">
                  <c:v>1.58834032430673</c:v>
                </c:pt>
                <c:pt idx="95">
                  <c:v>1.3914304431156759</c:v>
                </c:pt>
                <c:pt idx="96">
                  <c:v>1.2377555230074224</c:v>
                </c:pt>
                <c:pt idx="97">
                  <c:v>1.1056432729788501</c:v>
                </c:pt>
                <c:pt idx="98">
                  <c:v>0.97816605101751986</c:v>
                </c:pt>
                <c:pt idx="99">
                  <c:v>0.69658942983598027</c:v>
                </c:pt>
                <c:pt idx="100">
                  <c:v>0.56514003259466972</c:v>
                </c:pt>
                <c:pt idx="101">
                  <c:v>0.44588891204668601</c:v>
                </c:pt>
                <c:pt idx="102">
                  <c:v>0.40728472065151672</c:v>
                </c:pt>
                <c:pt idx="103">
                  <c:v>0.29958853603576846</c:v>
                </c:pt>
                <c:pt idx="104">
                  <c:v>4.3067799331554593E-2</c:v>
                </c:pt>
                <c:pt idx="105">
                  <c:v>0.16850925318343399</c:v>
                </c:pt>
                <c:pt idx="108">
                  <c:v>1.1676932577098111</c:v>
                </c:pt>
                <c:pt idx="109">
                  <c:v>1.3785357673105472</c:v>
                </c:pt>
                <c:pt idx="110">
                  <c:v>2.1549928390618733</c:v>
                </c:pt>
                <c:pt idx="111">
                  <c:v>3.2282904425529786</c:v>
                </c:pt>
                <c:pt idx="112">
                  <c:v>3.657188425383072</c:v>
                </c:pt>
                <c:pt idx="113">
                  <c:v>3.8182337316248054</c:v>
                </c:pt>
                <c:pt idx="114">
                  <c:v>2.9110836228244956</c:v>
                </c:pt>
                <c:pt idx="115">
                  <c:v>1.7194321800721588</c:v>
                </c:pt>
                <c:pt idx="116">
                  <c:v>0.85297618902118599</c:v>
                </c:pt>
                <c:pt idx="117">
                  <c:v>0.50282993072174731</c:v>
                </c:pt>
                <c:pt idx="118">
                  <c:v>0.41511531312938138</c:v>
                </c:pt>
                <c:pt idx="119">
                  <c:v>0.106885808163005</c:v>
                </c:pt>
                <c:pt idx="120">
                  <c:v>0.22670080971235224</c:v>
                </c:pt>
                <c:pt idx="121">
                  <c:v>0.33962575787814758</c:v>
                </c:pt>
                <c:pt idx="122">
                  <c:v>0.40001352539392709</c:v>
                </c:pt>
                <c:pt idx="123">
                  <c:v>0.95711135292952632</c:v>
                </c:pt>
                <c:pt idx="124">
                  <c:v>0.95068825183376759</c:v>
                </c:pt>
                <c:pt idx="125">
                  <c:v>0.90464682626863213</c:v>
                </c:pt>
                <c:pt idx="126">
                  <c:v>0.82192897058382031</c:v>
                </c:pt>
                <c:pt idx="127">
                  <c:v>0.71271006679141735</c:v>
                </c:pt>
                <c:pt idx="128">
                  <c:v>1.1221422042343194</c:v>
                </c:pt>
                <c:pt idx="129">
                  <c:v>0.90169906575095615</c:v>
                </c:pt>
                <c:pt idx="130">
                  <c:v>0.99813675408377511</c:v>
                </c:pt>
                <c:pt idx="131">
                  <c:v>0.75030580499754407</c:v>
                </c:pt>
                <c:pt idx="132">
                  <c:v>0.58857080833512465</c:v>
                </c:pt>
                <c:pt idx="133">
                  <c:v>1.4947889509685315</c:v>
                </c:pt>
                <c:pt idx="134">
                  <c:v>1.4788767393105744</c:v>
                </c:pt>
                <c:pt idx="135">
                  <c:v>1.324116483176923</c:v>
                </c:pt>
                <c:pt idx="136">
                  <c:v>1.0817432144399139</c:v>
                </c:pt>
                <c:pt idx="137">
                  <c:v>0.44963307343497499</c:v>
                </c:pt>
                <c:pt idx="138">
                  <c:v>0.69866852754371689</c:v>
                </c:pt>
                <c:pt idx="139">
                  <c:v>1.2283416885617122</c:v>
                </c:pt>
                <c:pt idx="140">
                  <c:v>1.0100813186793711</c:v>
                </c:pt>
                <c:pt idx="141">
                  <c:v>0.80263011467500123</c:v>
                </c:pt>
                <c:pt idx="144">
                  <c:v>2.5497901427420695</c:v>
                </c:pt>
                <c:pt idx="145">
                  <c:v>2.6882019636214922</c:v>
                </c:pt>
                <c:pt idx="146">
                  <c:v>2.9480803028039877</c:v>
                </c:pt>
                <c:pt idx="147">
                  <c:v>2.430831962907416</c:v>
                </c:pt>
                <c:pt idx="148">
                  <c:v>2.2843387729443836</c:v>
                </c:pt>
                <c:pt idx="149">
                  <c:v>2.6281460128619325</c:v>
                </c:pt>
                <c:pt idx="150">
                  <c:v>2.7671568019204313</c:v>
                </c:pt>
                <c:pt idx="151">
                  <c:v>2.54105177810934</c:v>
                </c:pt>
                <c:pt idx="152">
                  <c:v>1.8428960712347626</c:v>
                </c:pt>
                <c:pt idx="153">
                  <c:v>1.2650468536929667</c:v>
                </c:pt>
                <c:pt idx="154">
                  <c:v>0.76340482091583117</c:v>
                </c:pt>
                <c:pt idx="155">
                  <c:v>1.1930751148489238</c:v>
                </c:pt>
                <c:pt idx="156">
                  <c:v>1.2095873900699763</c:v>
                </c:pt>
                <c:pt idx="157">
                  <c:v>1.263327076138721</c:v>
                </c:pt>
                <c:pt idx="158">
                  <c:v>1.3269974407727423</c:v>
                </c:pt>
                <c:pt idx="159">
                  <c:v>1.2195512540544946</c:v>
                </c:pt>
                <c:pt idx="160">
                  <c:v>1.4001351295976703</c:v>
                </c:pt>
                <c:pt idx="161">
                  <c:v>1.3616112041577053</c:v>
                </c:pt>
                <c:pt idx="162">
                  <c:v>1.3487524382965197</c:v>
                </c:pt>
                <c:pt idx="163">
                  <c:v>1.2715054015330709</c:v>
                </c:pt>
                <c:pt idx="164">
                  <c:v>1.4601433366261507</c:v>
                </c:pt>
                <c:pt idx="165">
                  <c:v>1.6467240601527477</c:v>
                </c:pt>
                <c:pt idx="166">
                  <c:v>1.6877187857343396</c:v>
                </c:pt>
                <c:pt idx="167">
                  <c:v>1.8958333333333337</c:v>
                </c:pt>
                <c:pt idx="168">
                  <c:v>1.5860853401250301</c:v>
                </c:pt>
                <c:pt idx="169">
                  <c:v>1.507691478382742</c:v>
                </c:pt>
                <c:pt idx="170">
                  <c:v>1.6251463418969971</c:v>
                </c:pt>
                <c:pt idx="171">
                  <c:v>2.1747885789276991</c:v>
                </c:pt>
                <c:pt idx="172">
                  <c:v>2.1141980079324578</c:v>
                </c:pt>
                <c:pt idx="173">
                  <c:v>2.2704395996729203</c:v>
                </c:pt>
                <c:pt idx="174">
                  <c:v>2.2364246440482001</c:v>
                </c:pt>
                <c:pt idx="175">
                  <c:v>2.4518397977016253</c:v>
                </c:pt>
                <c:pt idx="176">
                  <c:v>2.3711365618654923</c:v>
                </c:pt>
                <c:pt idx="177">
                  <c:v>2.287859814903479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adat'!$C$3:$FX$4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Magyarország</c:v>
                  </c:pt>
                  <c:pt idx="36">
                    <c:v>Csehország</c:v>
                  </c:pt>
                  <c:pt idx="72">
                    <c:v>Lengyelország</c:v>
                  </c:pt>
                  <c:pt idx="108">
                    <c:v>Szlovákia</c:v>
                  </c:pt>
                  <c:pt idx="144">
                    <c:v>Románia</c:v>
                  </c:pt>
                </c:lvl>
              </c:multiLvlStrCache>
            </c:multiLvlStrRef>
          </c:cat>
          <c:val>
            <c:numRef>
              <c:f>'9. adat'!$C$10:$FX$10</c:f>
              <c:numCache>
                <c:formatCode>General</c:formatCode>
                <c:ptCount val="17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-9999</c:v>
                </c:pt>
                <c:pt idx="68">
                  <c:v>-9998</c:v>
                </c:pt>
                <c:pt idx="69">
                  <c:v>-9997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10001</c:v>
                </c:pt>
                <c:pt idx="104">
                  <c:v>10002</c:v>
                </c:pt>
                <c:pt idx="105">
                  <c:v>10003</c:v>
                </c:pt>
                <c:pt idx="106">
                  <c:v>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-9999</c:v>
                </c:pt>
                <c:pt idx="140">
                  <c:v>-9998</c:v>
                </c:pt>
                <c:pt idx="141">
                  <c:v>-9997</c:v>
                </c:pt>
                <c:pt idx="142">
                  <c:v>-10000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'9.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'9. adat'!$C$3:$FX$4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Magyarország</c:v>
                  </c:pt>
                  <c:pt idx="36">
                    <c:v>Csehország</c:v>
                  </c:pt>
                  <c:pt idx="72">
                    <c:v>Lengyelország</c:v>
                  </c:pt>
                  <c:pt idx="108">
                    <c:v>Szlovákia</c:v>
                  </c:pt>
                  <c:pt idx="144">
                    <c:v>Románia</c:v>
                  </c:pt>
                </c:lvl>
              </c:multiLvlStrCache>
            </c:multiLvlStrRef>
          </c:cat>
          <c:val>
            <c:numRef>
              <c:f>'9. adat'!$C$7:$FX$7</c:f>
              <c:numCache>
                <c:formatCode>0.00</c:formatCode>
                <c:ptCount val="178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3.1587336476326771</c:v>
                </c:pt>
                <c:pt idx="13">
                  <c:v>2.711655542635075</c:v>
                </c:pt>
                <c:pt idx="14">
                  <c:v>2.2346245229857944</c:v>
                </c:pt>
                <c:pt idx="15">
                  <c:v>2.4121755183900087</c:v>
                </c:pt>
                <c:pt idx="16">
                  <c:v>1.7031426847305322</c:v>
                </c:pt>
                <c:pt idx="17">
                  <c:v>1.362876753546121</c:v>
                </c:pt>
                <c:pt idx="18">
                  <c:v>1.0990620005265375</c:v>
                </c:pt>
                <c:pt idx="19">
                  <c:v>1.0606279499736069</c:v>
                </c:pt>
                <c:pt idx="20">
                  <c:v>1.0810925743464441</c:v>
                </c:pt>
                <c:pt idx="21">
                  <c:v>9.1915250769014675E-2</c:v>
                </c:pt>
                <c:pt idx="22">
                  <c:v>0.89364984643716916</c:v>
                </c:pt>
                <c:pt idx="23">
                  <c:v>0.98524667673747879</c:v>
                </c:pt>
                <c:pt idx="24">
                  <c:v>1.4048225696456909</c:v>
                </c:pt>
                <c:pt idx="25">
                  <c:v>1.4924257919167603</c:v>
                </c:pt>
                <c:pt idx="26">
                  <c:v>-0.27923701320662686</c:v>
                </c:pt>
                <c:pt idx="27">
                  <c:v>-1.6903681419118504</c:v>
                </c:pt>
                <c:pt idx="28">
                  <c:v>-2.4773207359686307</c:v>
                </c:pt>
                <c:pt idx="29">
                  <c:v>-2.988070446898806</c:v>
                </c:pt>
                <c:pt idx="30">
                  <c:v>-4.5306197250111433</c:v>
                </c:pt>
                <c:pt idx="31">
                  <c:v>-6.0363241746545437</c:v>
                </c:pt>
                <c:pt idx="32">
                  <c:v>-5.7826908895858908</c:v>
                </c:pt>
                <c:pt idx="33">
                  <c:v>-4.0527828026509027</c:v>
                </c:pt>
                <c:pt idx="36">
                  <c:v>1.3956920293295878</c:v>
                </c:pt>
                <c:pt idx="37">
                  <c:v>2.3439783105723677</c:v>
                </c:pt>
                <c:pt idx="38">
                  <c:v>2.2211632074188801</c:v>
                </c:pt>
                <c:pt idx="39">
                  <c:v>2.5522742173607482</c:v>
                </c:pt>
                <c:pt idx="40">
                  <c:v>2.8855801120370108</c:v>
                </c:pt>
                <c:pt idx="41">
                  <c:v>2.979471052862082</c:v>
                </c:pt>
                <c:pt idx="42">
                  <c:v>3.6853665674983729</c:v>
                </c:pt>
                <c:pt idx="43">
                  <c:v>2.8517839923397865</c:v>
                </c:pt>
                <c:pt idx="44">
                  <c:v>2.2122362594099032</c:v>
                </c:pt>
                <c:pt idx="45">
                  <c:v>2.0026400150858001</c:v>
                </c:pt>
                <c:pt idx="46">
                  <c:v>1.5634210755928399</c:v>
                </c:pt>
                <c:pt idx="47">
                  <c:v>2.3795134090019485</c:v>
                </c:pt>
                <c:pt idx="48">
                  <c:v>1.4530667671823085</c:v>
                </c:pt>
                <c:pt idx="49">
                  <c:v>1.3937834729783993</c:v>
                </c:pt>
                <c:pt idx="50">
                  <c:v>0.77986852794776829</c:v>
                </c:pt>
                <c:pt idx="51">
                  <c:v>0.68873148622252589</c:v>
                </c:pt>
                <c:pt idx="52">
                  <c:v>0.44466527989489746</c:v>
                </c:pt>
                <c:pt idx="53">
                  <c:v>1.1934692170696404</c:v>
                </c:pt>
                <c:pt idx="54">
                  <c:v>1.2654738692411451</c:v>
                </c:pt>
                <c:pt idx="55">
                  <c:v>0.75483991064780342</c:v>
                </c:pt>
                <c:pt idx="56">
                  <c:v>1.4583680050156167</c:v>
                </c:pt>
                <c:pt idx="57">
                  <c:v>0.87119396738758337</c:v>
                </c:pt>
                <c:pt idx="58">
                  <c:v>3.2634777189155506</c:v>
                </c:pt>
                <c:pt idx="59">
                  <c:v>3.206268438047466</c:v>
                </c:pt>
                <c:pt idx="60">
                  <c:v>2.4233574338496755</c:v>
                </c:pt>
                <c:pt idx="61">
                  <c:v>2.3837137361465239</c:v>
                </c:pt>
                <c:pt idx="62">
                  <c:v>-0.54804132117781468</c:v>
                </c:pt>
                <c:pt idx="63">
                  <c:v>-1.0779885601898971</c:v>
                </c:pt>
                <c:pt idx="64">
                  <c:v>-2.1354172761354682</c:v>
                </c:pt>
                <c:pt idx="65">
                  <c:v>-3.3681993862473605</c:v>
                </c:pt>
                <c:pt idx="66">
                  <c:v>-5.2413971348952408</c:v>
                </c:pt>
                <c:pt idx="67">
                  <c:v>-6.0141471446374144</c:v>
                </c:pt>
                <c:pt idx="68">
                  <c:v>-4.6341813296199232</c:v>
                </c:pt>
                <c:pt idx="69">
                  <c:v>-3.2314716414071332</c:v>
                </c:pt>
                <c:pt idx="72">
                  <c:v>-0.38435951858196599</c:v>
                </c:pt>
                <c:pt idx="73">
                  <c:v>0.36969826111905152</c:v>
                </c:pt>
                <c:pt idx="74">
                  <c:v>1.0421350286376667</c:v>
                </c:pt>
                <c:pt idx="75">
                  <c:v>1.3662101927355923</c:v>
                </c:pt>
                <c:pt idx="76">
                  <c:v>1.370334435366005</c:v>
                </c:pt>
                <c:pt idx="77">
                  <c:v>1.9108035055144836</c:v>
                </c:pt>
                <c:pt idx="78">
                  <c:v>0.48171618415879203</c:v>
                </c:pt>
                <c:pt idx="79">
                  <c:v>-2.253493267777161E-2</c:v>
                </c:pt>
                <c:pt idx="80">
                  <c:v>0.14918621082273523</c:v>
                </c:pt>
                <c:pt idx="81">
                  <c:v>-0.64657848369424753</c:v>
                </c:pt>
                <c:pt idx="82">
                  <c:v>0.12612184144934435</c:v>
                </c:pt>
                <c:pt idx="83">
                  <c:v>-8.7113864042722686E-2</c:v>
                </c:pt>
                <c:pt idx="84">
                  <c:v>-0.43281821530143511</c:v>
                </c:pt>
                <c:pt idx="85">
                  <c:v>-9.6169005854970999E-2</c:v>
                </c:pt>
                <c:pt idx="86">
                  <c:v>-0.48638968452193504</c:v>
                </c:pt>
                <c:pt idx="87">
                  <c:v>-0.34223314595478849</c:v>
                </c:pt>
                <c:pt idx="88">
                  <c:v>-0.17479161063735757</c:v>
                </c:pt>
                <c:pt idx="89">
                  <c:v>1.6445281391414889E-2</c:v>
                </c:pt>
                <c:pt idx="90">
                  <c:v>0.44727493533380192</c:v>
                </c:pt>
                <c:pt idx="91">
                  <c:v>1.308108859171802</c:v>
                </c:pt>
                <c:pt idx="92">
                  <c:v>1.6963608302548954</c:v>
                </c:pt>
                <c:pt idx="93">
                  <c:v>2.6875148252455512</c:v>
                </c:pt>
                <c:pt idx="94">
                  <c:v>3.4497023671533698</c:v>
                </c:pt>
                <c:pt idx="95">
                  <c:v>3.828496322102251</c:v>
                </c:pt>
                <c:pt idx="96">
                  <c:v>3.5249767338118785</c:v>
                </c:pt>
                <c:pt idx="97">
                  <c:v>2.7372439793950378</c:v>
                </c:pt>
                <c:pt idx="98">
                  <c:v>1.3738806264300667</c:v>
                </c:pt>
                <c:pt idx="99">
                  <c:v>-0.73843617113598892</c:v>
                </c:pt>
                <c:pt idx="100">
                  <c:v>-1.8980406070921041</c:v>
                </c:pt>
                <c:pt idx="101">
                  <c:v>-2.8463519956231762</c:v>
                </c:pt>
                <c:pt idx="102">
                  <c:v>-2.9511727113555004</c:v>
                </c:pt>
                <c:pt idx="103">
                  <c:v>-2.6884373660579239</c:v>
                </c:pt>
                <c:pt idx="104">
                  <c:v>-1.1435809167512598</c:v>
                </c:pt>
                <c:pt idx="105">
                  <c:v>0.31505959059585437</c:v>
                </c:pt>
                <c:pt idx="108">
                  <c:v>1.4770975927434629</c:v>
                </c:pt>
                <c:pt idx="109">
                  <c:v>0.63388028586154643</c:v>
                </c:pt>
                <c:pt idx="110">
                  <c:v>0.25591964553672852</c:v>
                </c:pt>
                <c:pt idx="111">
                  <c:v>1.145695529540973</c:v>
                </c:pt>
                <c:pt idx="112">
                  <c:v>1.13741379653</c:v>
                </c:pt>
                <c:pt idx="113">
                  <c:v>1.827600399980718</c:v>
                </c:pt>
                <c:pt idx="114">
                  <c:v>1.1682110310329585</c:v>
                </c:pt>
                <c:pt idx="115">
                  <c:v>-1.0138411029567393</c:v>
                </c:pt>
                <c:pt idx="116">
                  <c:v>-1.6452088380017456</c:v>
                </c:pt>
                <c:pt idx="117">
                  <c:v>-2.0831871383943801</c:v>
                </c:pt>
                <c:pt idx="118">
                  <c:v>-2.141555158462173</c:v>
                </c:pt>
                <c:pt idx="119">
                  <c:v>-1.8044214111761219</c:v>
                </c:pt>
                <c:pt idx="120">
                  <c:v>-1.6053214664103996</c:v>
                </c:pt>
                <c:pt idx="121">
                  <c:v>-1.431222629788425</c:v>
                </c:pt>
                <c:pt idx="122">
                  <c:v>-1.1906855120488715</c:v>
                </c:pt>
                <c:pt idx="123">
                  <c:v>-1.2382808936006391</c:v>
                </c:pt>
                <c:pt idx="124">
                  <c:v>-1.2924582676785719</c:v>
                </c:pt>
                <c:pt idx="125">
                  <c:v>-2.0649194216061133</c:v>
                </c:pt>
                <c:pt idx="126">
                  <c:v>-3.0722088081279399</c:v>
                </c:pt>
                <c:pt idx="127">
                  <c:v>-2.636603645305486</c:v>
                </c:pt>
                <c:pt idx="128">
                  <c:v>-2.5711311772507037</c:v>
                </c:pt>
                <c:pt idx="129">
                  <c:v>-2.015296334139538</c:v>
                </c:pt>
                <c:pt idx="130">
                  <c:v>0.49374942243674741</c:v>
                </c:pt>
                <c:pt idx="131">
                  <c:v>1.3130084041527408</c:v>
                </c:pt>
                <c:pt idx="132">
                  <c:v>2.2689399340664487</c:v>
                </c:pt>
                <c:pt idx="133">
                  <c:v>2.4383834928145847</c:v>
                </c:pt>
                <c:pt idx="134">
                  <c:v>0.48572393557083449</c:v>
                </c:pt>
                <c:pt idx="135">
                  <c:v>-1.132934955419219</c:v>
                </c:pt>
                <c:pt idx="136">
                  <c:v>-3.7078570465694662</c:v>
                </c:pt>
                <c:pt idx="137">
                  <c:v>-5.3203396888095993</c:v>
                </c:pt>
                <c:pt idx="138">
                  <c:v>-6.0223193294871891</c:v>
                </c:pt>
                <c:pt idx="139">
                  <c:v>-6.9229078565898092</c:v>
                </c:pt>
                <c:pt idx="140">
                  <c:v>-5.6687369242806751</c:v>
                </c:pt>
                <c:pt idx="141">
                  <c:v>-3.8571794590873454</c:v>
                </c:pt>
                <c:pt idx="144">
                  <c:v>3.1386297152659335</c:v>
                </c:pt>
                <c:pt idx="145">
                  <c:v>2.8321214929321532</c:v>
                </c:pt>
                <c:pt idx="146">
                  <c:v>2.7783092172796584</c:v>
                </c:pt>
                <c:pt idx="147">
                  <c:v>1.6248593181891913</c:v>
                </c:pt>
                <c:pt idx="148">
                  <c:v>0.50817555110270185</c:v>
                </c:pt>
                <c:pt idx="149">
                  <c:v>0.68755763745961562</c:v>
                </c:pt>
                <c:pt idx="150">
                  <c:v>1.0458626414765435</c:v>
                </c:pt>
                <c:pt idx="151">
                  <c:v>0.93552021407883568</c:v>
                </c:pt>
                <c:pt idx="152">
                  <c:v>-0.11862735372891342</c:v>
                </c:pt>
                <c:pt idx="153">
                  <c:v>-1.1824966051567336</c:v>
                </c:pt>
                <c:pt idx="154">
                  <c:v>-2.0747944157900182</c:v>
                </c:pt>
                <c:pt idx="155">
                  <c:v>-1.9437831171007793</c:v>
                </c:pt>
                <c:pt idx="156">
                  <c:v>-2.0174956853358563</c:v>
                </c:pt>
                <c:pt idx="157">
                  <c:v>-1.9174163859359186</c:v>
                </c:pt>
                <c:pt idx="158">
                  <c:v>-2.7730310396559887</c:v>
                </c:pt>
                <c:pt idx="159">
                  <c:v>-3.3892276126863226</c:v>
                </c:pt>
                <c:pt idx="160">
                  <c:v>-3.2304836362631422</c:v>
                </c:pt>
                <c:pt idx="161">
                  <c:v>-3.4696219716443744</c:v>
                </c:pt>
                <c:pt idx="162">
                  <c:v>-3.5963987532386748</c:v>
                </c:pt>
                <c:pt idx="163">
                  <c:v>-3.5949834078718568</c:v>
                </c:pt>
                <c:pt idx="164">
                  <c:v>-3.2820414348812803</c:v>
                </c:pt>
                <c:pt idx="165">
                  <c:v>-3.0222839530931509</c:v>
                </c:pt>
                <c:pt idx="166">
                  <c:v>-3.0615555497917994</c:v>
                </c:pt>
                <c:pt idx="167">
                  <c:v>-3.0482026143790848</c:v>
                </c:pt>
                <c:pt idx="168">
                  <c:v>-4.1076111392139554</c:v>
                </c:pt>
                <c:pt idx="169">
                  <c:v>-4.7465633311278603</c:v>
                </c:pt>
                <c:pt idx="170">
                  <c:v>-5.0445734350622908</c:v>
                </c:pt>
                <c:pt idx="171">
                  <c:v>-5.0717000415189544</c:v>
                </c:pt>
                <c:pt idx="172">
                  <c:v>-5.9719469290531189</c:v>
                </c:pt>
                <c:pt idx="173">
                  <c:v>-6.1540115245674443</c:v>
                </c:pt>
                <c:pt idx="174">
                  <c:v>-7.1384040583730988</c:v>
                </c:pt>
                <c:pt idx="175">
                  <c:v>-6.8862428293799791</c:v>
                </c:pt>
                <c:pt idx="176">
                  <c:v>-6.1532378237815335</c:v>
                </c:pt>
                <c:pt idx="177">
                  <c:v>-6.1020556341844543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adat'!$C$3:$FX$4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Magyarország</c:v>
                  </c:pt>
                  <c:pt idx="36">
                    <c:v>Csehország</c:v>
                  </c:pt>
                  <c:pt idx="72">
                    <c:v>Lengyelország</c:v>
                  </c:pt>
                  <c:pt idx="108">
                    <c:v>Szlovákia</c:v>
                  </c:pt>
                  <c:pt idx="144">
                    <c:v>Románia</c:v>
                  </c:pt>
                </c:lvl>
              </c:multiLvlStrCache>
            </c:multiLvlStrRef>
          </c:cat>
          <c:val>
            <c:numRef>
              <c:f>'9. adat'!$C$10:$FX$10</c:f>
              <c:numCache>
                <c:formatCode>General</c:formatCode>
                <c:ptCount val="17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-9999</c:v>
                </c:pt>
                <c:pt idx="68">
                  <c:v>-9998</c:v>
                </c:pt>
                <c:pt idx="69">
                  <c:v>-9997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10001</c:v>
                </c:pt>
                <c:pt idx="104">
                  <c:v>10002</c:v>
                </c:pt>
                <c:pt idx="105">
                  <c:v>10003</c:v>
                </c:pt>
                <c:pt idx="106">
                  <c:v>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-9999</c:v>
                </c:pt>
                <c:pt idx="140">
                  <c:v>-9998</c:v>
                </c:pt>
                <c:pt idx="141">
                  <c:v>-9997</c:v>
                </c:pt>
                <c:pt idx="142">
                  <c:v>-10000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  <c:majorUnit val="2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  <c:majorUnit val="2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adat'!$C$1:$FX$2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  <c:pt idx="144">
                    <c:v>Romania</c:v>
                  </c:pt>
                </c:lvl>
              </c:multiLvlStrCache>
            </c:multiLvlStrRef>
          </c:cat>
          <c:val>
            <c:numRef>
              <c:f>'9. adat'!$C$5:$FX$5</c:f>
              <c:numCache>
                <c:formatCode>0.00</c:formatCode>
                <c:ptCount val="178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2.0492146620141427</c:v>
                </c:pt>
                <c:pt idx="13">
                  <c:v>1.468175111403841</c:v>
                </c:pt>
                <c:pt idx="14">
                  <c:v>0.71060518369401604</c:v>
                </c:pt>
                <c:pt idx="15">
                  <c:v>0.15884710299617083</c:v>
                </c:pt>
                <c:pt idx="16">
                  <c:v>-0.29870805597765843</c:v>
                </c:pt>
                <c:pt idx="17">
                  <c:v>-0.48785950445159199</c:v>
                </c:pt>
                <c:pt idx="18">
                  <c:v>-0.70937054202577132</c:v>
                </c:pt>
                <c:pt idx="19">
                  <c:v>-0.81633310319728858</c:v>
                </c:pt>
                <c:pt idx="20">
                  <c:v>-0.97186502848926226</c:v>
                </c:pt>
                <c:pt idx="21">
                  <c:v>-2.1561184346050548</c:v>
                </c:pt>
                <c:pt idx="22">
                  <c:v>-1.577378933453593</c:v>
                </c:pt>
                <c:pt idx="23">
                  <c:v>-1.1205531841374536</c:v>
                </c:pt>
                <c:pt idx="24">
                  <c:v>-0.77424095850031327</c:v>
                </c:pt>
                <c:pt idx="25">
                  <c:v>-0.58683702886227518</c:v>
                </c:pt>
                <c:pt idx="26">
                  <c:v>-2.2742133848644754</c:v>
                </c:pt>
                <c:pt idx="27">
                  <c:v>-4.2236586003336605</c:v>
                </c:pt>
                <c:pt idx="28">
                  <c:v>-5.5545214332024866</c:v>
                </c:pt>
                <c:pt idx="29">
                  <c:v>-6.3096198084939825</c:v>
                </c:pt>
                <c:pt idx="30">
                  <c:v>-7.6144007496619643</c:v>
                </c:pt>
                <c:pt idx="31">
                  <c:v>-8.1855348258829626</c:v>
                </c:pt>
                <c:pt idx="32">
                  <c:v>-7.1750498187867038</c:v>
                </c:pt>
                <c:pt idx="33">
                  <c:v>-5.0368421998881248</c:v>
                </c:pt>
                <c:pt idx="36">
                  <c:v>0.46820878588101233</c:v>
                </c:pt>
                <c:pt idx="37">
                  <c:v>0.28708039970235966</c:v>
                </c:pt>
                <c:pt idx="38">
                  <c:v>9.3024823066304982E-2</c:v>
                </c:pt>
                <c:pt idx="39">
                  <c:v>0.42186107062502642</c:v>
                </c:pt>
                <c:pt idx="40">
                  <c:v>1.0321734808580214</c:v>
                </c:pt>
                <c:pt idx="41">
                  <c:v>1.7922396583832971</c:v>
                </c:pt>
                <c:pt idx="42">
                  <c:v>2.4055556976304744</c:v>
                </c:pt>
                <c:pt idx="43">
                  <c:v>1.775059556584532</c:v>
                </c:pt>
                <c:pt idx="44">
                  <c:v>1.5011822109434338</c:v>
                </c:pt>
                <c:pt idx="45">
                  <c:v>1.5718201619537204</c:v>
                </c:pt>
                <c:pt idx="46">
                  <c:v>1.2166444278451325</c:v>
                </c:pt>
                <c:pt idx="47">
                  <c:v>1.4872601751176202</c:v>
                </c:pt>
                <c:pt idx="48">
                  <c:v>0.57753225778268158</c:v>
                </c:pt>
                <c:pt idx="49">
                  <c:v>0.70496647884149166</c:v>
                </c:pt>
                <c:pt idx="50">
                  <c:v>0.17783612875796403</c:v>
                </c:pt>
                <c:pt idx="51">
                  <c:v>0.45608844891999023</c:v>
                </c:pt>
                <c:pt idx="52">
                  <c:v>0.30051400386836347</c:v>
                </c:pt>
                <c:pt idx="53">
                  <c:v>0.82231198853046328</c:v>
                </c:pt>
                <c:pt idx="54">
                  <c:v>0.92914385643050945</c:v>
                </c:pt>
                <c:pt idx="55">
                  <c:v>0.33121476438676717</c:v>
                </c:pt>
                <c:pt idx="56">
                  <c:v>0.65262012251981905</c:v>
                </c:pt>
                <c:pt idx="57">
                  <c:v>-8.7463993082681699E-2</c:v>
                </c:pt>
                <c:pt idx="58">
                  <c:v>2.050849632467509</c:v>
                </c:pt>
                <c:pt idx="59">
                  <c:v>2.0353148698407639</c:v>
                </c:pt>
                <c:pt idx="60">
                  <c:v>1.5368662706798815</c:v>
                </c:pt>
                <c:pt idx="61">
                  <c:v>1.4388233953163065</c:v>
                </c:pt>
                <c:pt idx="62">
                  <c:v>-1.8256551089251523</c:v>
                </c:pt>
                <c:pt idx="63">
                  <c:v>-2.7851498947393152</c:v>
                </c:pt>
                <c:pt idx="64">
                  <c:v>-3.6562075431423224</c:v>
                </c:pt>
                <c:pt idx="65">
                  <c:v>-4.7104619193676438</c:v>
                </c:pt>
                <c:pt idx="66">
                  <c:v>-6.2092922438411984</c:v>
                </c:pt>
                <c:pt idx="67">
                  <c:v>-6.1209583400143108</c:v>
                </c:pt>
                <c:pt idx="68">
                  <c:v>-5.0614217087515883</c:v>
                </c:pt>
                <c:pt idx="69">
                  <c:v>-4.1547589231925164</c:v>
                </c:pt>
                <c:pt idx="72">
                  <c:v>-2.343635393339198</c:v>
                </c:pt>
                <c:pt idx="73">
                  <c:v>-1.6918297499239583</c:v>
                </c:pt>
                <c:pt idx="74">
                  <c:v>-1.6216470025782439</c:v>
                </c:pt>
                <c:pt idx="75">
                  <c:v>-1.2839420208367707</c:v>
                </c:pt>
                <c:pt idx="76">
                  <c:v>-1.1141636461471582</c:v>
                </c:pt>
                <c:pt idx="77">
                  <c:v>-0.51819832423544276</c:v>
                </c:pt>
                <c:pt idx="78">
                  <c:v>-0.89260351077859057</c:v>
                </c:pt>
                <c:pt idx="79">
                  <c:v>-1.0107282291828552</c:v>
                </c:pt>
                <c:pt idx="80">
                  <c:v>-0.83063240905810054</c:v>
                </c:pt>
                <c:pt idx="81">
                  <c:v>-1.3886575986886802</c:v>
                </c:pt>
                <c:pt idx="82">
                  <c:v>-0.7376410283509921</c:v>
                </c:pt>
                <c:pt idx="83">
                  <c:v>-1.1330810178246551</c:v>
                </c:pt>
                <c:pt idx="84">
                  <c:v>-1.4745838000168958</c:v>
                </c:pt>
                <c:pt idx="85">
                  <c:v>-1.3781879259895913</c:v>
                </c:pt>
                <c:pt idx="86">
                  <c:v>-1.9191606045335536</c:v>
                </c:pt>
                <c:pt idx="87">
                  <c:v>-1.9321708379108762</c:v>
                </c:pt>
                <c:pt idx="88">
                  <c:v>-1.7352425741828048</c:v>
                </c:pt>
                <c:pt idx="89">
                  <c:v>-1.5831259346563775</c:v>
                </c:pt>
                <c:pt idx="90">
                  <c:v>-1.0717806752059515</c:v>
                </c:pt>
                <c:pt idx="91">
                  <c:v>-0.23538336168598775</c:v>
                </c:pt>
                <c:pt idx="92">
                  <c:v>0.15428035750175959</c:v>
                </c:pt>
                <c:pt idx="93">
                  <c:v>1.1660345968851009</c:v>
                </c:pt>
                <c:pt idx="94">
                  <c:v>1.8613431184882467</c:v>
                </c:pt>
                <c:pt idx="95">
                  <c:v>2.437065878986576</c:v>
                </c:pt>
                <c:pt idx="96">
                  <c:v>2.2872212108044558</c:v>
                </c:pt>
                <c:pt idx="97">
                  <c:v>1.6316007064161877</c:v>
                </c:pt>
                <c:pt idx="98">
                  <c:v>0.39571457541254673</c:v>
                </c:pt>
                <c:pt idx="99">
                  <c:v>-1.4350256009719695</c:v>
                </c:pt>
                <c:pt idx="100">
                  <c:v>-2.4631806396867741</c:v>
                </c:pt>
                <c:pt idx="101">
                  <c:v>-3.2922409076698624</c:v>
                </c:pt>
                <c:pt idx="102">
                  <c:v>-3.3584574320070173</c:v>
                </c:pt>
                <c:pt idx="103">
                  <c:v>-2.9880411336019566</c:v>
                </c:pt>
                <c:pt idx="104">
                  <c:v>-1.1866635007719086</c:v>
                </c:pt>
                <c:pt idx="105">
                  <c:v>0.14650736497451236</c:v>
                </c:pt>
                <c:pt idx="108">
                  <c:v>0.30940433503365172</c:v>
                </c:pt>
                <c:pt idx="109">
                  <c:v>-0.74465548144900107</c:v>
                </c:pt>
                <c:pt idx="110">
                  <c:v>-1.8990731935251444</c:v>
                </c:pt>
                <c:pt idx="111">
                  <c:v>-2.0825949130120058</c:v>
                </c:pt>
                <c:pt idx="112">
                  <c:v>-2.5197746288530718</c:v>
                </c:pt>
                <c:pt idx="113">
                  <c:v>-1.9906333316440865</c:v>
                </c:pt>
                <c:pt idx="114">
                  <c:v>-1.7428725917915364</c:v>
                </c:pt>
                <c:pt idx="115">
                  <c:v>-2.7332732830288977</c:v>
                </c:pt>
                <c:pt idx="116">
                  <c:v>-2.4980628066204349</c:v>
                </c:pt>
                <c:pt idx="117">
                  <c:v>-2.5858960802011324</c:v>
                </c:pt>
                <c:pt idx="118">
                  <c:v>-2.556550945155295</c:v>
                </c:pt>
                <c:pt idx="119">
                  <c:v>-1.9111891134737533</c:v>
                </c:pt>
                <c:pt idx="120">
                  <c:v>-1.8320222761227518</c:v>
                </c:pt>
                <c:pt idx="121">
                  <c:v>-1.7708483876665726</c:v>
                </c:pt>
                <c:pt idx="122">
                  <c:v>-1.5906990374427987</c:v>
                </c:pt>
                <c:pt idx="123">
                  <c:v>-2.1953922465301652</c:v>
                </c:pt>
                <c:pt idx="124">
                  <c:v>-2.2431465195123392</c:v>
                </c:pt>
                <c:pt idx="125">
                  <c:v>-2.9695662478747455</c:v>
                </c:pt>
                <c:pt idx="126">
                  <c:v>-3.8941377787117606</c:v>
                </c:pt>
                <c:pt idx="127">
                  <c:v>-3.3493137120969028</c:v>
                </c:pt>
                <c:pt idx="128">
                  <c:v>-3.6932733814850236</c:v>
                </c:pt>
                <c:pt idx="129">
                  <c:v>-2.9169953998904945</c:v>
                </c:pt>
                <c:pt idx="130">
                  <c:v>-0.50438733164702754</c:v>
                </c:pt>
                <c:pt idx="131">
                  <c:v>0.56270259915519694</c:v>
                </c:pt>
                <c:pt idx="132">
                  <c:v>1.680369125731324</c:v>
                </c:pt>
                <c:pt idx="133">
                  <c:v>0.94359454184605296</c:v>
                </c:pt>
                <c:pt idx="134">
                  <c:v>-0.99315280373973958</c:v>
                </c:pt>
                <c:pt idx="135">
                  <c:v>-2.4570514385961415</c:v>
                </c:pt>
                <c:pt idx="136">
                  <c:v>-4.7896002610093804</c:v>
                </c:pt>
                <c:pt idx="137">
                  <c:v>-5.7699727622445751</c:v>
                </c:pt>
                <c:pt idx="138">
                  <c:v>-6.720987857030905</c:v>
                </c:pt>
                <c:pt idx="139">
                  <c:v>-8.1512495451515203</c:v>
                </c:pt>
                <c:pt idx="140">
                  <c:v>-6.6788182429600464</c:v>
                </c:pt>
                <c:pt idx="141">
                  <c:v>-4.6598095737623462</c:v>
                </c:pt>
                <c:pt idx="144">
                  <c:v>0.58877434882287527</c:v>
                </c:pt>
                <c:pt idx="145">
                  <c:v>0.14398424132923679</c:v>
                </c:pt>
                <c:pt idx="146">
                  <c:v>-0.16983464639498622</c:v>
                </c:pt>
                <c:pt idx="147">
                  <c:v>-0.80591025810589234</c:v>
                </c:pt>
                <c:pt idx="148">
                  <c:v>-1.7760391100939461</c:v>
                </c:pt>
                <c:pt idx="149">
                  <c:v>-1.9406494482072081</c:v>
                </c:pt>
                <c:pt idx="150">
                  <c:v>-1.7212336324826938</c:v>
                </c:pt>
                <c:pt idx="151">
                  <c:v>-1.6054718588665453</c:v>
                </c:pt>
                <c:pt idx="152">
                  <c:v>-1.961465074076451</c:v>
                </c:pt>
                <c:pt idx="153">
                  <c:v>-2.4474863306500212</c:v>
                </c:pt>
                <c:pt idx="154">
                  <c:v>-2.8381439014767311</c:v>
                </c:pt>
                <c:pt idx="155">
                  <c:v>-3.13691194987473</c:v>
                </c:pt>
                <c:pt idx="156">
                  <c:v>-3.2271359836111539</c:v>
                </c:pt>
                <c:pt idx="157">
                  <c:v>-3.1807434620746395</c:v>
                </c:pt>
                <c:pt idx="158">
                  <c:v>-4.0999783388288531</c:v>
                </c:pt>
                <c:pt idx="159">
                  <c:v>-4.6087303389761418</c:v>
                </c:pt>
                <c:pt idx="160">
                  <c:v>-4.6304758219986804</c:v>
                </c:pt>
                <c:pt idx="161">
                  <c:v>-4.8310932171365391</c:v>
                </c:pt>
                <c:pt idx="162">
                  <c:v>-4.9449225119084925</c:v>
                </c:pt>
                <c:pt idx="163">
                  <c:v>-4.8662657069692301</c:v>
                </c:pt>
                <c:pt idx="164">
                  <c:v>-4.7420526477814899</c:v>
                </c:pt>
                <c:pt idx="165">
                  <c:v>-4.6688728142261811</c:v>
                </c:pt>
                <c:pt idx="166">
                  <c:v>-4.749410845538466</c:v>
                </c:pt>
                <c:pt idx="167">
                  <c:v>-4.9441721132897607</c:v>
                </c:pt>
                <c:pt idx="168">
                  <c:v>-5.6938320962807962</c:v>
                </c:pt>
                <c:pt idx="169">
                  <c:v>-6.2542982813829973</c:v>
                </c:pt>
                <c:pt idx="170">
                  <c:v>-6.6696351251027464</c:v>
                </c:pt>
                <c:pt idx="171">
                  <c:v>-7.2464056654916096</c:v>
                </c:pt>
                <c:pt idx="172">
                  <c:v>-8.0860646408212045</c:v>
                </c:pt>
                <c:pt idx="173">
                  <c:v>-8.424451124240365</c:v>
                </c:pt>
                <c:pt idx="174">
                  <c:v>-9.3747921589378418</c:v>
                </c:pt>
                <c:pt idx="175">
                  <c:v>-9.3380476612397327</c:v>
                </c:pt>
                <c:pt idx="176">
                  <c:v>-8.5243406183932233</c:v>
                </c:pt>
                <c:pt idx="177">
                  <c:v>-8.3899812167544425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'9.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adat'!$C$1:$FX$2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  <c:pt idx="144">
                    <c:v>Romania</c:v>
                  </c:pt>
                </c:lvl>
              </c:multiLvlStrCache>
            </c:multiLvlStrRef>
          </c:cat>
          <c:val>
            <c:numRef>
              <c:f>'9. adat'!$C$6:$FX$6</c:f>
              <c:numCache>
                <c:formatCode>0.00</c:formatCode>
                <c:ptCount val="178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1.1095189856185343</c:v>
                </c:pt>
                <c:pt idx="13">
                  <c:v>1.2434804312312338</c:v>
                </c:pt>
                <c:pt idx="14">
                  <c:v>1.5240193392917782</c:v>
                </c:pt>
                <c:pt idx="15">
                  <c:v>2.2533284153938373</c:v>
                </c:pt>
                <c:pt idx="16">
                  <c:v>2.0018507407081909</c:v>
                </c:pt>
                <c:pt idx="17">
                  <c:v>1.8507362579977129</c:v>
                </c:pt>
                <c:pt idx="18">
                  <c:v>1.8084325425523087</c:v>
                </c:pt>
                <c:pt idx="19">
                  <c:v>1.8769610531708953</c:v>
                </c:pt>
                <c:pt idx="20">
                  <c:v>2.0529576028357064</c:v>
                </c:pt>
                <c:pt idx="21">
                  <c:v>2.2480336853740694</c:v>
                </c:pt>
                <c:pt idx="22">
                  <c:v>2.4710287798907618</c:v>
                </c:pt>
                <c:pt idx="23">
                  <c:v>2.1057998608749329</c:v>
                </c:pt>
                <c:pt idx="24">
                  <c:v>2.179063528146004</c:v>
                </c:pt>
                <c:pt idx="25">
                  <c:v>2.0792628207790353</c:v>
                </c:pt>
                <c:pt idx="26">
                  <c:v>1.9949763716578484</c:v>
                </c:pt>
                <c:pt idx="27">
                  <c:v>2.5332904584218094</c:v>
                </c:pt>
                <c:pt idx="28">
                  <c:v>3.0772006972338559</c:v>
                </c:pt>
                <c:pt idx="29">
                  <c:v>3.3215493615951774</c:v>
                </c:pt>
                <c:pt idx="30">
                  <c:v>3.083781024650821</c:v>
                </c:pt>
                <c:pt idx="31">
                  <c:v>2.1492106512284188</c:v>
                </c:pt>
                <c:pt idx="32">
                  <c:v>1.3923589292008125</c:v>
                </c:pt>
                <c:pt idx="33">
                  <c:v>0.98405939723722136</c:v>
                </c:pt>
                <c:pt idx="36">
                  <c:v>0.92729580998745453</c:v>
                </c:pt>
                <c:pt idx="37">
                  <c:v>2.056652333111495</c:v>
                </c:pt>
                <c:pt idx="38">
                  <c:v>2.1279578704656421</c:v>
                </c:pt>
                <c:pt idx="39">
                  <c:v>2.1302952261010253</c:v>
                </c:pt>
                <c:pt idx="40">
                  <c:v>1.8533485688804661</c:v>
                </c:pt>
                <c:pt idx="41">
                  <c:v>1.1872313944787847</c:v>
                </c:pt>
                <c:pt idx="42">
                  <c:v>1.2798108698678987</c:v>
                </c:pt>
                <c:pt idx="43">
                  <c:v>1.0767244357552541</c:v>
                </c:pt>
                <c:pt idx="44">
                  <c:v>0.71105404846646936</c:v>
                </c:pt>
                <c:pt idx="45">
                  <c:v>0.43081985313207999</c:v>
                </c:pt>
                <c:pt idx="46">
                  <c:v>0.34682985067003758</c:v>
                </c:pt>
                <c:pt idx="47">
                  <c:v>0.89225323388432853</c:v>
                </c:pt>
                <c:pt idx="48">
                  <c:v>0.87553450939962707</c:v>
                </c:pt>
                <c:pt idx="49">
                  <c:v>0.68881699413690756</c:v>
                </c:pt>
                <c:pt idx="50">
                  <c:v>0.60198441318636176</c:v>
                </c:pt>
                <c:pt idx="51">
                  <c:v>0.23264303730253549</c:v>
                </c:pt>
                <c:pt idx="52">
                  <c:v>0.14410448885482785</c:v>
                </c:pt>
                <c:pt idx="53">
                  <c:v>0.37111117354121942</c:v>
                </c:pt>
                <c:pt idx="54">
                  <c:v>0.33633001281063529</c:v>
                </c:pt>
                <c:pt idx="55">
                  <c:v>0.42362514626103603</c:v>
                </c:pt>
                <c:pt idx="56">
                  <c:v>0.80574788249579754</c:v>
                </c:pt>
                <c:pt idx="57">
                  <c:v>0.95865796047026519</c:v>
                </c:pt>
                <c:pt idx="58">
                  <c:v>1.2125822594541087</c:v>
                </c:pt>
                <c:pt idx="59">
                  <c:v>1.1709072341782039</c:v>
                </c:pt>
                <c:pt idx="60">
                  <c:v>0.88649116316979415</c:v>
                </c:pt>
                <c:pt idx="61">
                  <c:v>0.94489034083021728</c:v>
                </c:pt>
                <c:pt idx="62">
                  <c:v>1.2775706891848038</c:v>
                </c:pt>
                <c:pt idx="63">
                  <c:v>1.7071193813071455</c:v>
                </c:pt>
                <c:pt idx="64">
                  <c:v>1.5207499159689637</c:v>
                </c:pt>
                <c:pt idx="65">
                  <c:v>1.3422235795381507</c:v>
                </c:pt>
                <c:pt idx="66">
                  <c:v>0.96793267522226112</c:v>
                </c:pt>
                <c:pt idx="67">
                  <c:v>0.10688358520771715</c:v>
                </c:pt>
                <c:pt idx="68">
                  <c:v>0.42731035544468204</c:v>
                </c:pt>
                <c:pt idx="69">
                  <c:v>0.9233549714687983</c:v>
                </c:pt>
                <c:pt idx="72">
                  <c:v>1.9592758747572319</c:v>
                </c:pt>
                <c:pt idx="73">
                  <c:v>2.0615280110430101</c:v>
                </c:pt>
                <c:pt idx="74">
                  <c:v>2.6637820312159102</c:v>
                </c:pt>
                <c:pt idx="75">
                  <c:v>2.6501522135723632</c:v>
                </c:pt>
                <c:pt idx="76">
                  <c:v>2.4844980815131632</c:v>
                </c:pt>
                <c:pt idx="77">
                  <c:v>2.4289783563704996</c:v>
                </c:pt>
                <c:pt idx="78">
                  <c:v>1.3742961793804309</c:v>
                </c:pt>
                <c:pt idx="79">
                  <c:v>0.98819329650508392</c:v>
                </c:pt>
                <c:pt idx="80">
                  <c:v>0.97981861988083574</c:v>
                </c:pt>
                <c:pt idx="81">
                  <c:v>0.74212418372086053</c:v>
                </c:pt>
                <c:pt idx="82">
                  <c:v>0.86382892523405652</c:v>
                </c:pt>
                <c:pt idx="83">
                  <c:v>1.0460100670154511</c:v>
                </c:pt>
                <c:pt idx="84">
                  <c:v>1.0418075102460753</c:v>
                </c:pt>
                <c:pt idx="85">
                  <c:v>1.2820396105403546</c:v>
                </c:pt>
                <c:pt idx="86">
                  <c:v>1.4327709200116185</c:v>
                </c:pt>
                <c:pt idx="87">
                  <c:v>1.5899376919560875</c:v>
                </c:pt>
                <c:pt idx="88">
                  <c:v>1.5604707969291576</c:v>
                </c:pt>
                <c:pt idx="89">
                  <c:v>1.5995906779192615</c:v>
                </c:pt>
                <c:pt idx="90">
                  <c:v>1.519074735478195</c:v>
                </c:pt>
                <c:pt idx="91">
                  <c:v>1.5434922208577897</c:v>
                </c:pt>
                <c:pt idx="92">
                  <c:v>1.5420619316694317</c:v>
                </c:pt>
                <c:pt idx="93">
                  <c:v>1.5214612672150609</c:v>
                </c:pt>
                <c:pt idx="94">
                  <c:v>1.58834032430673</c:v>
                </c:pt>
                <c:pt idx="95">
                  <c:v>1.3914304431156759</c:v>
                </c:pt>
                <c:pt idx="96">
                  <c:v>1.2377555230074224</c:v>
                </c:pt>
                <c:pt idx="97">
                  <c:v>1.1056432729788501</c:v>
                </c:pt>
                <c:pt idx="98">
                  <c:v>0.97816605101751986</c:v>
                </c:pt>
                <c:pt idx="99">
                  <c:v>0.69658942983598027</c:v>
                </c:pt>
                <c:pt idx="100">
                  <c:v>0.56514003259466972</c:v>
                </c:pt>
                <c:pt idx="101">
                  <c:v>0.44588891204668601</c:v>
                </c:pt>
                <c:pt idx="102">
                  <c:v>0.40728472065151672</c:v>
                </c:pt>
                <c:pt idx="103">
                  <c:v>0.29958853603576846</c:v>
                </c:pt>
                <c:pt idx="104">
                  <c:v>4.3067799331554593E-2</c:v>
                </c:pt>
                <c:pt idx="105">
                  <c:v>0.16850925318343399</c:v>
                </c:pt>
                <c:pt idx="108">
                  <c:v>1.1676932577098111</c:v>
                </c:pt>
                <c:pt idx="109">
                  <c:v>1.3785357673105472</c:v>
                </c:pt>
                <c:pt idx="110">
                  <c:v>2.1549928390618733</c:v>
                </c:pt>
                <c:pt idx="111">
                  <c:v>3.2282904425529786</c:v>
                </c:pt>
                <c:pt idx="112">
                  <c:v>3.657188425383072</c:v>
                </c:pt>
                <c:pt idx="113">
                  <c:v>3.8182337316248054</c:v>
                </c:pt>
                <c:pt idx="114">
                  <c:v>2.9110836228244956</c:v>
                </c:pt>
                <c:pt idx="115">
                  <c:v>1.7194321800721588</c:v>
                </c:pt>
                <c:pt idx="116">
                  <c:v>0.85297618902118599</c:v>
                </c:pt>
                <c:pt idx="117">
                  <c:v>0.50282993072174731</c:v>
                </c:pt>
                <c:pt idx="118">
                  <c:v>0.41511531312938138</c:v>
                </c:pt>
                <c:pt idx="119">
                  <c:v>0.106885808163005</c:v>
                </c:pt>
                <c:pt idx="120">
                  <c:v>0.22670080971235224</c:v>
                </c:pt>
                <c:pt idx="121">
                  <c:v>0.33962575787814758</c:v>
                </c:pt>
                <c:pt idx="122">
                  <c:v>0.40001352539392709</c:v>
                </c:pt>
                <c:pt idx="123">
                  <c:v>0.95711135292952632</c:v>
                </c:pt>
                <c:pt idx="124">
                  <c:v>0.95068825183376759</c:v>
                </c:pt>
                <c:pt idx="125">
                  <c:v>0.90464682626863213</c:v>
                </c:pt>
                <c:pt idx="126">
                  <c:v>0.82192897058382031</c:v>
                </c:pt>
                <c:pt idx="127">
                  <c:v>0.71271006679141735</c:v>
                </c:pt>
                <c:pt idx="128">
                  <c:v>1.1221422042343194</c:v>
                </c:pt>
                <c:pt idx="129">
                  <c:v>0.90169906575095615</c:v>
                </c:pt>
                <c:pt idx="130">
                  <c:v>0.99813675408377511</c:v>
                </c:pt>
                <c:pt idx="131">
                  <c:v>0.75030580499754407</c:v>
                </c:pt>
                <c:pt idx="132">
                  <c:v>0.58857080833512465</c:v>
                </c:pt>
                <c:pt idx="133">
                  <c:v>1.4947889509685315</c:v>
                </c:pt>
                <c:pt idx="134">
                  <c:v>1.4788767393105744</c:v>
                </c:pt>
                <c:pt idx="135">
                  <c:v>1.324116483176923</c:v>
                </c:pt>
                <c:pt idx="136">
                  <c:v>1.0817432144399139</c:v>
                </c:pt>
                <c:pt idx="137">
                  <c:v>0.44963307343497499</c:v>
                </c:pt>
                <c:pt idx="138">
                  <c:v>0.69866852754371689</c:v>
                </c:pt>
                <c:pt idx="139">
                  <c:v>1.2283416885617122</c:v>
                </c:pt>
                <c:pt idx="140">
                  <c:v>1.0100813186793711</c:v>
                </c:pt>
                <c:pt idx="141">
                  <c:v>0.80263011467500123</c:v>
                </c:pt>
                <c:pt idx="144">
                  <c:v>2.5497901427420695</c:v>
                </c:pt>
                <c:pt idx="145">
                  <c:v>2.6882019636214922</c:v>
                </c:pt>
                <c:pt idx="146">
                  <c:v>2.9480803028039877</c:v>
                </c:pt>
                <c:pt idx="147">
                  <c:v>2.430831962907416</c:v>
                </c:pt>
                <c:pt idx="148">
                  <c:v>2.2843387729443836</c:v>
                </c:pt>
                <c:pt idx="149">
                  <c:v>2.6281460128619325</c:v>
                </c:pt>
                <c:pt idx="150">
                  <c:v>2.7671568019204313</c:v>
                </c:pt>
                <c:pt idx="151">
                  <c:v>2.54105177810934</c:v>
                </c:pt>
                <c:pt idx="152">
                  <c:v>1.8428960712347626</c:v>
                </c:pt>
                <c:pt idx="153">
                  <c:v>1.2650468536929667</c:v>
                </c:pt>
                <c:pt idx="154">
                  <c:v>0.76340482091583117</c:v>
                </c:pt>
                <c:pt idx="155">
                  <c:v>1.1930751148489238</c:v>
                </c:pt>
                <c:pt idx="156">
                  <c:v>1.2095873900699763</c:v>
                </c:pt>
                <c:pt idx="157">
                  <c:v>1.263327076138721</c:v>
                </c:pt>
                <c:pt idx="158">
                  <c:v>1.3269974407727423</c:v>
                </c:pt>
                <c:pt idx="159">
                  <c:v>1.2195512540544946</c:v>
                </c:pt>
                <c:pt idx="160">
                  <c:v>1.4001351295976703</c:v>
                </c:pt>
                <c:pt idx="161">
                  <c:v>1.3616112041577053</c:v>
                </c:pt>
                <c:pt idx="162">
                  <c:v>1.3487524382965197</c:v>
                </c:pt>
                <c:pt idx="163">
                  <c:v>1.2715054015330709</c:v>
                </c:pt>
                <c:pt idx="164">
                  <c:v>1.4601433366261507</c:v>
                </c:pt>
                <c:pt idx="165">
                  <c:v>1.6467240601527477</c:v>
                </c:pt>
                <c:pt idx="166">
                  <c:v>1.6877187857343396</c:v>
                </c:pt>
                <c:pt idx="167">
                  <c:v>1.8958333333333337</c:v>
                </c:pt>
                <c:pt idx="168">
                  <c:v>1.5860853401250301</c:v>
                </c:pt>
                <c:pt idx="169">
                  <c:v>1.507691478382742</c:v>
                </c:pt>
                <c:pt idx="170">
                  <c:v>1.6251463418969971</c:v>
                </c:pt>
                <c:pt idx="171">
                  <c:v>2.1747885789276991</c:v>
                </c:pt>
                <c:pt idx="172">
                  <c:v>2.1141980079324578</c:v>
                </c:pt>
                <c:pt idx="173">
                  <c:v>2.2704395996729203</c:v>
                </c:pt>
                <c:pt idx="174">
                  <c:v>2.2364246440482001</c:v>
                </c:pt>
                <c:pt idx="175">
                  <c:v>2.4518397977016253</c:v>
                </c:pt>
                <c:pt idx="176">
                  <c:v>2.3711365618654923</c:v>
                </c:pt>
                <c:pt idx="177">
                  <c:v>2.287859814903479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'9. adat'!$C$1:$FX$2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  <c:pt idx="144">
                    <c:v>Romania</c:v>
                  </c:pt>
                </c:lvl>
              </c:multiLvlStrCache>
            </c:multiLvlStrRef>
          </c:cat>
          <c:val>
            <c:numRef>
              <c:f>'9. adat'!$C$7:$FX$7</c:f>
              <c:numCache>
                <c:formatCode>0.00</c:formatCode>
                <c:ptCount val="178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3.1587336476326771</c:v>
                </c:pt>
                <c:pt idx="13">
                  <c:v>2.711655542635075</c:v>
                </c:pt>
                <c:pt idx="14">
                  <c:v>2.2346245229857944</c:v>
                </c:pt>
                <c:pt idx="15">
                  <c:v>2.4121755183900087</c:v>
                </c:pt>
                <c:pt idx="16">
                  <c:v>1.7031426847305322</c:v>
                </c:pt>
                <c:pt idx="17">
                  <c:v>1.362876753546121</c:v>
                </c:pt>
                <c:pt idx="18">
                  <c:v>1.0990620005265375</c:v>
                </c:pt>
                <c:pt idx="19">
                  <c:v>1.0606279499736069</c:v>
                </c:pt>
                <c:pt idx="20">
                  <c:v>1.0810925743464441</c:v>
                </c:pt>
                <c:pt idx="21">
                  <c:v>9.1915250769014675E-2</c:v>
                </c:pt>
                <c:pt idx="22">
                  <c:v>0.89364984643716916</c:v>
                </c:pt>
                <c:pt idx="23">
                  <c:v>0.98524667673747879</c:v>
                </c:pt>
                <c:pt idx="24">
                  <c:v>1.4048225696456909</c:v>
                </c:pt>
                <c:pt idx="25">
                  <c:v>1.4924257919167603</c:v>
                </c:pt>
                <c:pt idx="26">
                  <c:v>-0.27923701320662686</c:v>
                </c:pt>
                <c:pt idx="27">
                  <c:v>-1.6903681419118504</c:v>
                </c:pt>
                <c:pt idx="28">
                  <c:v>-2.4773207359686307</c:v>
                </c:pt>
                <c:pt idx="29">
                  <c:v>-2.988070446898806</c:v>
                </c:pt>
                <c:pt idx="30">
                  <c:v>-4.5306197250111433</c:v>
                </c:pt>
                <c:pt idx="31">
                  <c:v>-6.0363241746545437</c:v>
                </c:pt>
                <c:pt idx="32">
                  <c:v>-5.7826908895858908</c:v>
                </c:pt>
                <c:pt idx="33">
                  <c:v>-4.0527828026509027</c:v>
                </c:pt>
                <c:pt idx="36">
                  <c:v>1.3956920293295878</c:v>
                </c:pt>
                <c:pt idx="37">
                  <c:v>2.3439783105723677</c:v>
                </c:pt>
                <c:pt idx="38">
                  <c:v>2.2211632074188801</c:v>
                </c:pt>
                <c:pt idx="39">
                  <c:v>2.5522742173607482</c:v>
                </c:pt>
                <c:pt idx="40">
                  <c:v>2.8855801120370108</c:v>
                </c:pt>
                <c:pt idx="41">
                  <c:v>2.979471052862082</c:v>
                </c:pt>
                <c:pt idx="42">
                  <c:v>3.6853665674983729</c:v>
                </c:pt>
                <c:pt idx="43">
                  <c:v>2.8517839923397865</c:v>
                </c:pt>
                <c:pt idx="44">
                  <c:v>2.2122362594099032</c:v>
                </c:pt>
                <c:pt idx="45">
                  <c:v>2.0026400150858001</c:v>
                </c:pt>
                <c:pt idx="46">
                  <c:v>1.5634210755928399</c:v>
                </c:pt>
                <c:pt idx="47">
                  <c:v>2.3795134090019485</c:v>
                </c:pt>
                <c:pt idx="48">
                  <c:v>1.4530667671823085</c:v>
                </c:pt>
                <c:pt idx="49">
                  <c:v>1.3937834729783993</c:v>
                </c:pt>
                <c:pt idx="50">
                  <c:v>0.77986852794776829</c:v>
                </c:pt>
                <c:pt idx="51">
                  <c:v>0.68873148622252589</c:v>
                </c:pt>
                <c:pt idx="52">
                  <c:v>0.44466527989489746</c:v>
                </c:pt>
                <c:pt idx="53">
                  <c:v>1.1934692170696404</c:v>
                </c:pt>
                <c:pt idx="54">
                  <c:v>1.2654738692411451</c:v>
                </c:pt>
                <c:pt idx="55">
                  <c:v>0.75483991064780342</c:v>
                </c:pt>
                <c:pt idx="56">
                  <c:v>1.4583680050156167</c:v>
                </c:pt>
                <c:pt idx="57">
                  <c:v>0.87119396738758337</c:v>
                </c:pt>
                <c:pt idx="58">
                  <c:v>3.2634777189155506</c:v>
                </c:pt>
                <c:pt idx="59">
                  <c:v>3.206268438047466</c:v>
                </c:pt>
                <c:pt idx="60">
                  <c:v>2.4233574338496755</c:v>
                </c:pt>
                <c:pt idx="61">
                  <c:v>2.3837137361465239</c:v>
                </c:pt>
                <c:pt idx="62">
                  <c:v>-0.54804132117781468</c:v>
                </c:pt>
                <c:pt idx="63">
                  <c:v>-1.0779885601898971</c:v>
                </c:pt>
                <c:pt idx="64">
                  <c:v>-2.1354172761354682</c:v>
                </c:pt>
                <c:pt idx="65">
                  <c:v>-3.3681993862473605</c:v>
                </c:pt>
                <c:pt idx="66">
                  <c:v>-5.2413971348952408</c:v>
                </c:pt>
                <c:pt idx="67">
                  <c:v>-6.0141471446374144</c:v>
                </c:pt>
                <c:pt idx="68">
                  <c:v>-4.6341813296199232</c:v>
                </c:pt>
                <c:pt idx="69">
                  <c:v>-3.2314716414071332</c:v>
                </c:pt>
                <c:pt idx="72">
                  <c:v>-0.38435951858196599</c:v>
                </c:pt>
                <c:pt idx="73">
                  <c:v>0.36969826111905152</c:v>
                </c:pt>
                <c:pt idx="74">
                  <c:v>1.0421350286376667</c:v>
                </c:pt>
                <c:pt idx="75">
                  <c:v>1.3662101927355923</c:v>
                </c:pt>
                <c:pt idx="76">
                  <c:v>1.370334435366005</c:v>
                </c:pt>
                <c:pt idx="77">
                  <c:v>1.9108035055144836</c:v>
                </c:pt>
                <c:pt idx="78">
                  <c:v>0.48171618415879203</c:v>
                </c:pt>
                <c:pt idx="79">
                  <c:v>-2.253493267777161E-2</c:v>
                </c:pt>
                <c:pt idx="80">
                  <c:v>0.14918621082273523</c:v>
                </c:pt>
                <c:pt idx="81">
                  <c:v>-0.64657848369424753</c:v>
                </c:pt>
                <c:pt idx="82">
                  <c:v>0.12612184144934435</c:v>
                </c:pt>
                <c:pt idx="83">
                  <c:v>-8.7113864042722686E-2</c:v>
                </c:pt>
                <c:pt idx="84">
                  <c:v>-0.43281821530143511</c:v>
                </c:pt>
                <c:pt idx="85">
                  <c:v>-9.6169005854970999E-2</c:v>
                </c:pt>
                <c:pt idx="86">
                  <c:v>-0.48638968452193504</c:v>
                </c:pt>
                <c:pt idx="87">
                  <c:v>-0.34223314595478849</c:v>
                </c:pt>
                <c:pt idx="88">
                  <c:v>-0.17479161063735757</c:v>
                </c:pt>
                <c:pt idx="89">
                  <c:v>1.6445281391414889E-2</c:v>
                </c:pt>
                <c:pt idx="90">
                  <c:v>0.44727493533380192</c:v>
                </c:pt>
                <c:pt idx="91">
                  <c:v>1.308108859171802</c:v>
                </c:pt>
                <c:pt idx="92">
                  <c:v>1.6963608302548954</c:v>
                </c:pt>
                <c:pt idx="93">
                  <c:v>2.6875148252455512</c:v>
                </c:pt>
                <c:pt idx="94">
                  <c:v>3.4497023671533698</c:v>
                </c:pt>
                <c:pt idx="95">
                  <c:v>3.828496322102251</c:v>
                </c:pt>
                <c:pt idx="96">
                  <c:v>3.5249767338118785</c:v>
                </c:pt>
                <c:pt idx="97">
                  <c:v>2.7372439793950378</c:v>
                </c:pt>
                <c:pt idx="98">
                  <c:v>1.3738806264300667</c:v>
                </c:pt>
                <c:pt idx="99">
                  <c:v>-0.73843617113598892</c:v>
                </c:pt>
                <c:pt idx="100">
                  <c:v>-1.8980406070921041</c:v>
                </c:pt>
                <c:pt idx="101">
                  <c:v>-2.8463519956231762</c:v>
                </c:pt>
                <c:pt idx="102">
                  <c:v>-2.9511727113555004</c:v>
                </c:pt>
                <c:pt idx="103">
                  <c:v>-2.6884373660579239</c:v>
                </c:pt>
                <c:pt idx="104">
                  <c:v>-1.1435809167512598</c:v>
                </c:pt>
                <c:pt idx="105">
                  <c:v>0.31505959059585437</c:v>
                </c:pt>
                <c:pt idx="108">
                  <c:v>1.4770975927434629</c:v>
                </c:pt>
                <c:pt idx="109">
                  <c:v>0.63388028586154643</c:v>
                </c:pt>
                <c:pt idx="110">
                  <c:v>0.25591964553672852</c:v>
                </c:pt>
                <c:pt idx="111">
                  <c:v>1.145695529540973</c:v>
                </c:pt>
                <c:pt idx="112">
                  <c:v>1.13741379653</c:v>
                </c:pt>
                <c:pt idx="113">
                  <c:v>1.827600399980718</c:v>
                </c:pt>
                <c:pt idx="114">
                  <c:v>1.1682110310329585</c:v>
                </c:pt>
                <c:pt idx="115">
                  <c:v>-1.0138411029567393</c:v>
                </c:pt>
                <c:pt idx="116">
                  <c:v>-1.6452088380017456</c:v>
                </c:pt>
                <c:pt idx="117">
                  <c:v>-2.0831871383943801</c:v>
                </c:pt>
                <c:pt idx="118">
                  <c:v>-2.141555158462173</c:v>
                </c:pt>
                <c:pt idx="119">
                  <c:v>-1.8044214111761219</c:v>
                </c:pt>
                <c:pt idx="120">
                  <c:v>-1.6053214664103996</c:v>
                </c:pt>
                <c:pt idx="121">
                  <c:v>-1.431222629788425</c:v>
                </c:pt>
                <c:pt idx="122">
                  <c:v>-1.1906855120488715</c:v>
                </c:pt>
                <c:pt idx="123">
                  <c:v>-1.2382808936006391</c:v>
                </c:pt>
                <c:pt idx="124">
                  <c:v>-1.2924582676785719</c:v>
                </c:pt>
                <c:pt idx="125">
                  <c:v>-2.0649194216061133</c:v>
                </c:pt>
                <c:pt idx="126">
                  <c:v>-3.0722088081279399</c:v>
                </c:pt>
                <c:pt idx="127">
                  <c:v>-2.636603645305486</c:v>
                </c:pt>
                <c:pt idx="128">
                  <c:v>-2.5711311772507037</c:v>
                </c:pt>
                <c:pt idx="129">
                  <c:v>-2.015296334139538</c:v>
                </c:pt>
                <c:pt idx="130">
                  <c:v>0.49374942243674741</c:v>
                </c:pt>
                <c:pt idx="131">
                  <c:v>1.3130084041527408</c:v>
                </c:pt>
                <c:pt idx="132">
                  <c:v>2.2689399340664487</c:v>
                </c:pt>
                <c:pt idx="133">
                  <c:v>2.4383834928145847</c:v>
                </c:pt>
                <c:pt idx="134">
                  <c:v>0.48572393557083449</c:v>
                </c:pt>
                <c:pt idx="135">
                  <c:v>-1.132934955419219</c:v>
                </c:pt>
                <c:pt idx="136">
                  <c:v>-3.7078570465694662</c:v>
                </c:pt>
                <c:pt idx="137">
                  <c:v>-5.3203396888095993</c:v>
                </c:pt>
                <c:pt idx="138">
                  <c:v>-6.0223193294871891</c:v>
                </c:pt>
                <c:pt idx="139">
                  <c:v>-6.9229078565898092</c:v>
                </c:pt>
                <c:pt idx="140">
                  <c:v>-5.6687369242806751</c:v>
                </c:pt>
                <c:pt idx="141">
                  <c:v>-3.8571794590873454</c:v>
                </c:pt>
                <c:pt idx="144">
                  <c:v>3.1386297152659335</c:v>
                </c:pt>
                <c:pt idx="145">
                  <c:v>2.8321214929321532</c:v>
                </c:pt>
                <c:pt idx="146">
                  <c:v>2.7783092172796584</c:v>
                </c:pt>
                <c:pt idx="147">
                  <c:v>1.6248593181891913</c:v>
                </c:pt>
                <c:pt idx="148">
                  <c:v>0.50817555110270185</c:v>
                </c:pt>
                <c:pt idx="149">
                  <c:v>0.68755763745961562</c:v>
                </c:pt>
                <c:pt idx="150">
                  <c:v>1.0458626414765435</c:v>
                </c:pt>
                <c:pt idx="151">
                  <c:v>0.93552021407883568</c:v>
                </c:pt>
                <c:pt idx="152">
                  <c:v>-0.11862735372891342</c:v>
                </c:pt>
                <c:pt idx="153">
                  <c:v>-1.1824966051567336</c:v>
                </c:pt>
                <c:pt idx="154">
                  <c:v>-2.0747944157900182</c:v>
                </c:pt>
                <c:pt idx="155">
                  <c:v>-1.9437831171007793</c:v>
                </c:pt>
                <c:pt idx="156">
                  <c:v>-2.0174956853358563</c:v>
                </c:pt>
                <c:pt idx="157">
                  <c:v>-1.9174163859359186</c:v>
                </c:pt>
                <c:pt idx="158">
                  <c:v>-2.7730310396559887</c:v>
                </c:pt>
                <c:pt idx="159">
                  <c:v>-3.3892276126863226</c:v>
                </c:pt>
                <c:pt idx="160">
                  <c:v>-3.2304836362631422</c:v>
                </c:pt>
                <c:pt idx="161">
                  <c:v>-3.4696219716443744</c:v>
                </c:pt>
                <c:pt idx="162">
                  <c:v>-3.5963987532386748</c:v>
                </c:pt>
                <c:pt idx="163">
                  <c:v>-3.5949834078718568</c:v>
                </c:pt>
                <c:pt idx="164">
                  <c:v>-3.2820414348812803</c:v>
                </c:pt>
                <c:pt idx="165">
                  <c:v>-3.0222839530931509</c:v>
                </c:pt>
                <c:pt idx="166">
                  <c:v>-3.0615555497917994</c:v>
                </c:pt>
                <c:pt idx="167">
                  <c:v>-3.0482026143790848</c:v>
                </c:pt>
                <c:pt idx="168">
                  <c:v>-4.1076111392139554</c:v>
                </c:pt>
                <c:pt idx="169">
                  <c:v>-4.7465633311278603</c:v>
                </c:pt>
                <c:pt idx="170">
                  <c:v>-5.0445734350622908</c:v>
                </c:pt>
                <c:pt idx="171">
                  <c:v>-5.0717000415189544</c:v>
                </c:pt>
                <c:pt idx="172">
                  <c:v>-5.9719469290531189</c:v>
                </c:pt>
                <c:pt idx="173">
                  <c:v>-6.1540115245674443</c:v>
                </c:pt>
                <c:pt idx="174">
                  <c:v>-7.1384040583730988</c:v>
                </c:pt>
                <c:pt idx="175">
                  <c:v>-6.8862428293799791</c:v>
                </c:pt>
                <c:pt idx="176">
                  <c:v>-6.1532378237815335</c:v>
                </c:pt>
                <c:pt idx="177">
                  <c:v>-6.1020556341844543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adat'!$C$1:$FX$2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  <c:pt idx="144">
                    <c:v>Romania</c:v>
                  </c:pt>
                </c:lvl>
              </c:multiLvlStrCache>
            </c:multiLvlStrRef>
          </c:cat>
          <c:val>
            <c:numRef>
              <c:f>'9. adat'!$C$10:$FX$10</c:f>
              <c:numCache>
                <c:formatCode>General</c:formatCode>
                <c:ptCount val="17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-9999</c:v>
                </c:pt>
                <c:pt idx="68">
                  <c:v>-9998</c:v>
                </c:pt>
                <c:pt idx="69">
                  <c:v>-9997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10001</c:v>
                </c:pt>
                <c:pt idx="104">
                  <c:v>10002</c:v>
                </c:pt>
                <c:pt idx="105">
                  <c:v>10003</c:v>
                </c:pt>
                <c:pt idx="106">
                  <c:v>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-9999</c:v>
                </c:pt>
                <c:pt idx="140">
                  <c:v>-9998</c:v>
                </c:pt>
                <c:pt idx="141">
                  <c:v>-9997</c:v>
                </c:pt>
                <c:pt idx="142">
                  <c:v>-10000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adat'!$C$1:$FX$2</c:f>
              <c:multiLvlStrCache>
                <c:ptCount val="17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6">
                    <c:v>2020</c:v>
                  </c:pt>
                  <c:pt idx="60">
                    <c:v>2021</c:v>
                  </c:pt>
                  <c:pt idx="64">
                    <c:v>2022</c:v>
                  </c:pt>
                  <c:pt idx="68">
                    <c:v>2023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</c:v>
                  </c:pt>
                  <c:pt idx="84">
                    <c:v>2018</c:v>
                  </c:pt>
                  <c:pt idx="88">
                    <c:v>2019</c:v>
                  </c:pt>
                  <c:pt idx="92">
                    <c:v>2020</c:v>
                  </c:pt>
                  <c:pt idx="96">
                    <c:v>2021</c:v>
                  </c:pt>
                  <c:pt idx="100">
                    <c:v>2022</c:v>
                  </c:pt>
                  <c:pt idx="104">
                    <c:v>2023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  <c:pt idx="144">
                    <c:v>Romania</c:v>
                  </c:pt>
                </c:lvl>
              </c:multiLvlStrCache>
            </c:multiLvlStrRef>
          </c:cat>
          <c:val>
            <c:numRef>
              <c:f>'9. adat'!$C$10:$FX$10</c:f>
              <c:numCache>
                <c:formatCode>General</c:formatCode>
                <c:ptCount val="17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-9999</c:v>
                </c:pt>
                <c:pt idx="68">
                  <c:v>-9998</c:v>
                </c:pt>
                <c:pt idx="69">
                  <c:v>-9997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10001</c:v>
                </c:pt>
                <c:pt idx="104">
                  <c:v>10002</c:v>
                </c:pt>
                <c:pt idx="105">
                  <c:v>10003</c:v>
                </c:pt>
                <c:pt idx="106">
                  <c:v>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-9999</c:v>
                </c:pt>
                <c:pt idx="140">
                  <c:v>-9998</c:v>
                </c:pt>
                <c:pt idx="141">
                  <c:v>-9997</c:v>
                </c:pt>
                <c:pt idx="142">
                  <c:v>-10000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'10. adat'!$C$5:$BL$5</c:f>
              <c:numCache>
                <c:formatCode>0.0</c:formatCode>
                <c:ptCount val="62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-1.6979756932482912</c:v>
                </c:pt>
                <c:pt idx="45">
                  <c:v>-1.2770286068850007</c:v>
                </c:pt>
                <c:pt idx="46">
                  <c:v>-0.71965887315748822</c:v>
                </c:pt>
                <c:pt idx="47">
                  <c:v>-0.94812060676852916</c:v>
                </c:pt>
                <c:pt idx="48">
                  <c:v>-1.1681941850533279</c:v>
                </c:pt>
                <c:pt idx="49">
                  <c:v>-1.6856063277696172</c:v>
                </c:pt>
                <c:pt idx="50">
                  <c:v>-2.3597692802818009</c:v>
                </c:pt>
                <c:pt idx="51">
                  <c:v>-2.6459568800265254</c:v>
                </c:pt>
                <c:pt idx="52">
                  <c:v>-2.2477777264188918</c:v>
                </c:pt>
                <c:pt idx="53">
                  <c:v>-3.0493451913940488</c:v>
                </c:pt>
                <c:pt idx="54">
                  <c:v>-2.7575468530543445</c:v>
                </c:pt>
                <c:pt idx="55">
                  <c:v>-2.0067711987325025</c:v>
                </c:pt>
                <c:pt idx="56">
                  <c:v>-2.0773952729385248</c:v>
                </c:pt>
                <c:pt idx="57">
                  <c:v>-1.5306652587188623</c:v>
                </c:pt>
                <c:pt idx="58">
                  <c:v>-1.6872203996118051</c:v>
                </c:pt>
                <c:pt idx="59">
                  <c:v>-2.8016060449071674</c:v>
                </c:pt>
                <c:pt idx="60">
                  <c:v>-2.9199709174979498</c:v>
                </c:pt>
                <c:pt idx="61">
                  <c:v>-3.1148242886347965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adat'!$C$1:$AX$1</c:f>
              <c:strCache>
                <c:ptCount val="4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'10. adat'!$C$4:$BL$4</c:f>
              <c:numCache>
                <c:formatCode>0.0</c:formatCode>
                <c:ptCount val="62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5.1669914822408229E-3</c:v>
                </c:pt>
                <c:pt idx="45">
                  <c:v>8.5848146661120298E-2</c:v>
                </c:pt>
                <c:pt idx="46">
                  <c:v>0.37940312736904941</c:v>
                </c:pt>
                <c:pt idx="47">
                  <c:v>0.11250734320507778</c:v>
                </c:pt>
                <c:pt idx="48">
                  <c:v>-8.7101610706883867E-2</c:v>
                </c:pt>
                <c:pt idx="49">
                  <c:v>-1.5936910770006023</c:v>
                </c:pt>
                <c:pt idx="50">
                  <c:v>-1.4661194338446324</c:v>
                </c:pt>
                <c:pt idx="51">
                  <c:v>-1.6607102032890471</c:v>
                </c:pt>
                <c:pt idx="52">
                  <c:v>-0.84295515677320099</c:v>
                </c:pt>
                <c:pt idx="53">
                  <c:v>-1.5569193994772881</c:v>
                </c:pt>
                <c:pt idx="54">
                  <c:v>-3.0367838662609712</c:v>
                </c:pt>
                <c:pt idx="55">
                  <c:v>-3.6971393406443522</c:v>
                </c:pt>
                <c:pt idx="56">
                  <c:v>-4.554716008907155</c:v>
                </c:pt>
                <c:pt idx="57">
                  <c:v>-4.5187357056176687</c:v>
                </c:pt>
                <c:pt idx="58">
                  <c:v>-6.2178401246229491</c:v>
                </c:pt>
                <c:pt idx="59">
                  <c:v>-8.8379302195617129</c:v>
                </c:pt>
                <c:pt idx="60">
                  <c:v>-8.7026618070838424</c:v>
                </c:pt>
                <c:pt idx="61">
                  <c:v>-7.1676070912856993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'10. adat'!$C$3:$BL$3</c:f>
              <c:numCache>
                <c:formatCode>0.0</c:formatCode>
                <c:ptCount val="62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1.7031426847305322</c:v>
                </c:pt>
                <c:pt idx="45">
                  <c:v>1.362876753546121</c:v>
                </c:pt>
                <c:pt idx="46">
                  <c:v>1.0990620005265375</c:v>
                </c:pt>
                <c:pt idx="47">
                  <c:v>1.0606279499736069</c:v>
                </c:pt>
                <c:pt idx="48">
                  <c:v>1.0810925743464441</c:v>
                </c:pt>
                <c:pt idx="49">
                  <c:v>9.1915250769014675E-2</c:v>
                </c:pt>
                <c:pt idx="50">
                  <c:v>0.89364984643716916</c:v>
                </c:pt>
                <c:pt idx="51">
                  <c:v>0.98524667673747879</c:v>
                </c:pt>
                <c:pt idx="52">
                  <c:v>1.4048225696456909</c:v>
                </c:pt>
                <c:pt idx="53">
                  <c:v>1.4924257919167603</c:v>
                </c:pt>
                <c:pt idx="54">
                  <c:v>-0.27923701320662686</c:v>
                </c:pt>
                <c:pt idx="55">
                  <c:v>-1.6903681419118504</c:v>
                </c:pt>
                <c:pt idx="56">
                  <c:v>-2.4773207359686307</c:v>
                </c:pt>
                <c:pt idx="57">
                  <c:v>-2.988070446898806</c:v>
                </c:pt>
                <c:pt idx="58">
                  <c:v>-4.5306197250111433</c:v>
                </c:pt>
                <c:pt idx="59">
                  <c:v>-6.0363241746545437</c:v>
                </c:pt>
                <c:pt idx="60">
                  <c:v>-5.7826908895858908</c:v>
                </c:pt>
                <c:pt idx="61">
                  <c:v>-4.0527828026509027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adat'!$C$2:$CR$2</c15:sqref>
                  </c15:fullRef>
                </c:ext>
              </c:extLst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adat'!$C$4:$CR$4</c15:sqref>
                  </c15:fullRef>
                </c:ext>
              </c:extLst>
              <c:f>'1. adat'!$AI$4:$CR$4</c:f>
              <c:numCache>
                <c:formatCode>0.00</c:formatCode>
                <c:ptCount val="62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3.7792411830543768</c:v>
                </c:pt>
                <c:pt idx="45">
                  <c:v>3.274215357147396</c:v>
                </c:pt>
                <c:pt idx="46">
                  <c:v>3.1038126551741065</c:v>
                </c:pt>
                <c:pt idx="47">
                  <c:v>2.3243773423259295</c:v>
                </c:pt>
                <c:pt idx="48">
                  <c:v>2.2147765270568014</c:v>
                </c:pt>
                <c:pt idx="49">
                  <c:v>0.97681114343686415</c:v>
                </c:pt>
                <c:pt idx="50">
                  <c:v>1.4071637880553021</c:v>
                </c:pt>
                <c:pt idx="51">
                  <c:v>1.9382734262590333</c:v>
                </c:pt>
                <c:pt idx="52">
                  <c:v>2.3860512247948549</c:v>
                </c:pt>
                <c:pt idx="53">
                  <c:v>3.0804873663932568</c:v>
                </c:pt>
                <c:pt idx="54">
                  <c:v>1.7199802504345156</c:v>
                </c:pt>
                <c:pt idx="55">
                  <c:v>0.20314926046247564</c:v>
                </c:pt>
                <c:pt idx="56">
                  <c:v>-1.5199269898822381</c:v>
                </c:pt>
                <c:pt idx="57">
                  <c:v>-2.501771089407435</c:v>
                </c:pt>
                <c:pt idx="58" formatCode="0.0">
                  <c:v>-3.5920420813102689</c:v>
                </c:pt>
                <c:pt idx="59">
                  <c:v>-4.2114401641305834</c:v>
                </c:pt>
                <c:pt idx="60" formatCode="0.0">
                  <c:v>-2.7102966479656834</c:v>
                </c:pt>
                <c:pt idx="61" formatCode="0.0">
                  <c:v>-0.22690857869811901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B-484E-A072-52CF5B30A076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adat'!$C$2:$CR$2</c15:sqref>
                  </c15:fullRef>
                </c:ext>
              </c:extLst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adat'!$C$5:$CR$5</c15:sqref>
                  </c15:fullRef>
                </c:ext>
              </c:extLst>
              <c:f>'1. adat'!$AI$5:$CR$5</c:f>
              <c:numCache>
                <c:formatCode>0.00</c:formatCode>
                <c:ptCount val="62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-4.2089224127571985</c:v>
                </c:pt>
                <c:pt idx="45">
                  <c:v>-3.9317000745782114</c:v>
                </c:pt>
                <c:pt idx="46">
                  <c:v>-3.5808801161232973</c:v>
                </c:pt>
                <c:pt idx="47">
                  <c:v>-3.3261500775659161</c:v>
                </c:pt>
                <c:pt idx="48">
                  <c:v>-3.4842811426056892</c:v>
                </c:pt>
                <c:pt idx="49">
                  <c:v>-3.3635534032012941</c:v>
                </c:pt>
                <c:pt idx="50">
                  <c:v>-3.487010278762682</c:v>
                </c:pt>
                <c:pt idx="51">
                  <c:v>-3.4556012076553344</c:v>
                </c:pt>
                <c:pt idx="52">
                  <c:v>-3.5182340227624156</c:v>
                </c:pt>
                <c:pt idx="53">
                  <c:v>-3.6389721868361535</c:v>
                </c:pt>
                <c:pt idx="54">
                  <c:v>-3.8452492071133424</c:v>
                </c:pt>
                <c:pt idx="55">
                  <c:v>-4.0865693994233325</c:v>
                </c:pt>
                <c:pt idx="56">
                  <c:v>-3.8769215551033325</c:v>
                </c:pt>
                <c:pt idx="57">
                  <c:v>-3.8099960310880832</c:v>
                </c:pt>
                <c:pt idx="58" formatCode="0.0">
                  <c:v>-3.8591794545557048</c:v>
                </c:pt>
                <c:pt idx="59">
                  <c:v>-3.8091352114773498</c:v>
                </c:pt>
                <c:pt idx="60" formatCode="0.0">
                  <c:v>-4.1632403782114187</c:v>
                </c:pt>
                <c:pt idx="61" formatCode="0.0">
                  <c:v>-4.4899148661136064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84E-A072-52CF5B30A076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adat'!$C$2:$CR$2</c15:sqref>
                  </c15:fullRef>
                </c:ext>
              </c:extLst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adat'!$C$6:$CR$6</c15:sqref>
                  </c15:fullRef>
                </c:ext>
              </c:extLst>
              <c:f>'1. adat'!$AI$6:$CR$6</c:f>
              <c:numCache>
                <c:formatCode>0.00</c:formatCode>
                <c:ptCount val="62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2.1328239144333532</c:v>
                </c:pt>
                <c:pt idx="45">
                  <c:v>2.020361470976936</c:v>
                </c:pt>
                <c:pt idx="46">
                  <c:v>1.5761294614757275</c:v>
                </c:pt>
                <c:pt idx="47">
                  <c:v>2.0624006852135932</c:v>
                </c:pt>
                <c:pt idx="48">
                  <c:v>2.3505971898953324</c:v>
                </c:pt>
                <c:pt idx="49">
                  <c:v>2.478657510533445</c:v>
                </c:pt>
                <c:pt idx="50">
                  <c:v>2.9734963371445486</c:v>
                </c:pt>
                <c:pt idx="51">
                  <c:v>2.5025744581337794</c:v>
                </c:pt>
                <c:pt idx="52">
                  <c:v>2.5370053676132511</c:v>
                </c:pt>
                <c:pt idx="53">
                  <c:v>2.0509106123596568</c:v>
                </c:pt>
                <c:pt idx="54">
                  <c:v>1.8460319434721997</c:v>
                </c:pt>
                <c:pt idx="55">
                  <c:v>2.1930519970490066</c:v>
                </c:pt>
                <c:pt idx="56">
                  <c:v>2.9195278090169405</c:v>
                </c:pt>
                <c:pt idx="57" formatCode="0.0">
                  <c:v>3.3236966735967126</c:v>
                </c:pt>
                <c:pt idx="58" formatCode="0.0">
                  <c:v>2.9206018108548304</c:v>
                </c:pt>
                <c:pt idx="59" formatCode="0.0">
                  <c:v>1.9842512009533895</c:v>
                </c:pt>
                <c:pt idx="60" formatCode="0.0">
                  <c:v>1.0908461365912114</c:v>
                </c:pt>
                <c:pt idx="61" formatCode="0.0">
                  <c:v>0.66404064216082337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84E-A072-52CF5B30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adat'!$C$7:$CR$7</c15:sqref>
                  </c15:fullRef>
                </c:ext>
              </c:extLst>
              <c:f>'1. adat'!$AI$7:$CR$7</c:f>
              <c:numCache>
                <c:formatCode>0.00</c:formatCode>
                <c:ptCount val="62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1.7031426847305322</c:v>
                </c:pt>
                <c:pt idx="45">
                  <c:v>1.362876753546121</c:v>
                </c:pt>
                <c:pt idx="46">
                  <c:v>1.0990620005265375</c:v>
                </c:pt>
                <c:pt idx="47">
                  <c:v>1.0606279499736069</c:v>
                </c:pt>
                <c:pt idx="48">
                  <c:v>1.0810925743464441</c:v>
                </c:pt>
                <c:pt idx="49">
                  <c:v>9.1915250769014675E-2</c:v>
                </c:pt>
                <c:pt idx="50">
                  <c:v>0.89364984643716916</c:v>
                </c:pt>
                <c:pt idx="51" formatCode="0.0">
                  <c:v>0.98524667673747879</c:v>
                </c:pt>
                <c:pt idx="52" formatCode="0.0">
                  <c:v>1.4048225696456909</c:v>
                </c:pt>
                <c:pt idx="53" formatCode="0.0">
                  <c:v>1.4924257919167603</c:v>
                </c:pt>
                <c:pt idx="54" formatCode="0.0">
                  <c:v>-0.27923701320662686</c:v>
                </c:pt>
                <c:pt idx="55" formatCode="0.0">
                  <c:v>-1.6903681419118504</c:v>
                </c:pt>
                <c:pt idx="56">
                  <c:v>-2.4773207359686307</c:v>
                </c:pt>
                <c:pt idx="57">
                  <c:v>-2.988070446898806</c:v>
                </c:pt>
                <c:pt idx="58" formatCode="0.0">
                  <c:v>-4.5306197250111433</c:v>
                </c:pt>
                <c:pt idx="59">
                  <c:v>-6.0363241746545437</c:v>
                </c:pt>
                <c:pt idx="60" formatCode="0.0">
                  <c:v>-5.7826908895858908</c:v>
                </c:pt>
                <c:pt idx="61" formatCode="0.0">
                  <c:v>-4.0527828026509027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EB-484E-A072-52CF5B30A076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adat'!$C$8:$CR$8</c15:sqref>
                  </c15:fullRef>
                </c:ext>
              </c:extLst>
              <c:f>'1. adat'!$AI$8:$CR$8</c:f>
              <c:numCache>
                <c:formatCode>0.0</c:formatCode>
                <c:ptCount val="62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-0.29870805597765843</c:v>
                </c:pt>
                <c:pt idx="45">
                  <c:v>-0.48785950445159199</c:v>
                </c:pt>
                <c:pt idx="46">
                  <c:v>-0.70937054202577132</c:v>
                </c:pt>
                <c:pt idx="47">
                  <c:v>-0.81633310319728858</c:v>
                </c:pt>
                <c:pt idx="48">
                  <c:v>-0.97186502848926226</c:v>
                </c:pt>
                <c:pt idx="49">
                  <c:v>-2.1561184346050548</c:v>
                </c:pt>
                <c:pt idx="50">
                  <c:v>-1.577378933453593</c:v>
                </c:pt>
                <c:pt idx="51">
                  <c:v>-1.1205531841374536</c:v>
                </c:pt>
                <c:pt idx="52">
                  <c:v>-0.77424095850031327</c:v>
                </c:pt>
                <c:pt idx="53">
                  <c:v>-0.58683702886227518</c:v>
                </c:pt>
                <c:pt idx="54">
                  <c:v>-2.2742133848644754</c:v>
                </c:pt>
                <c:pt idx="55">
                  <c:v>-4.2236586003336605</c:v>
                </c:pt>
                <c:pt idx="56" formatCode="0.00">
                  <c:v>-5.5545214332024866</c:v>
                </c:pt>
                <c:pt idx="57" formatCode="0.00">
                  <c:v>-6.3096198084939825</c:v>
                </c:pt>
                <c:pt idx="58">
                  <c:v>-7.6144007496619643</c:v>
                </c:pt>
                <c:pt idx="59" formatCode="0.00">
                  <c:v>-8.1855348258829626</c:v>
                </c:pt>
                <c:pt idx="60">
                  <c:v>-7.1750498187867038</c:v>
                </c:pt>
                <c:pt idx="61">
                  <c:v>-5.0368421998881248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EB-484E-A072-52CF5B30A076}"/>
            </c:ext>
          </c:extLst>
        </c:ser>
        <c:ser>
          <c:idx val="5"/>
          <c:order val="5"/>
          <c:tx>
            <c:strRef>
              <c:f>'1. adat'!$B$11</c:f>
              <c:strCache>
                <c:ptCount val="1"/>
                <c:pt idx="0">
                  <c:v>Quarterly current account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adat'!$AI$1:$CR$1</c15:sqref>
                  </c15:fullRef>
                </c:ext>
              </c:extLst>
              <c:f>'1. adat'!$BO$1:$CR$1</c:f>
              <c:strCache>
                <c:ptCount val="30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adat'!$C$11:$CR$11</c15:sqref>
                  </c15:fullRef>
                </c:ext>
              </c:extLst>
              <c:f>'1. adat'!$AI$11:$CR$11</c:f>
              <c:numCache>
                <c:formatCode>0</c:formatCode>
                <c:ptCount val="62"/>
                <c:pt idx="0" formatCode="0.0">
                  <c:v>-6.4907165010470891</c:v>
                </c:pt>
                <c:pt idx="1" formatCode="0.0">
                  <c:v>-6.3413845075391926</c:v>
                </c:pt>
                <c:pt idx="2" formatCode="0.0">
                  <c:v>-7.8866856450026681</c:v>
                </c:pt>
                <c:pt idx="3" formatCode="0.0">
                  <c:v>-7.9581419944378746</c:v>
                </c:pt>
                <c:pt idx="4" formatCode="0.0">
                  <c:v>-2.1922309759876395</c:v>
                </c:pt>
                <c:pt idx="5" formatCode="0.0">
                  <c:v>-1.0967290070231064</c:v>
                </c:pt>
                <c:pt idx="6" formatCode="0.0">
                  <c:v>0.13320557455831747</c:v>
                </c:pt>
                <c:pt idx="7" formatCode="0.0">
                  <c:v>-0.34522998170477498</c:v>
                </c:pt>
                <c:pt idx="8" formatCode="0.0">
                  <c:v>0.26196029165275031</c:v>
                </c:pt>
                <c:pt idx="9" formatCode="0.0">
                  <c:v>0.3249160793379236</c:v>
                </c:pt>
                <c:pt idx="10" formatCode="0.0">
                  <c:v>2.9090157110828765E-2</c:v>
                </c:pt>
                <c:pt idx="11" formatCode="0.0">
                  <c:v>0.66805516491101791</c:v>
                </c:pt>
                <c:pt idx="12" formatCode="0.0">
                  <c:v>0.72191103424476599</c:v>
                </c:pt>
                <c:pt idx="13" formatCode="0.0">
                  <c:v>0.23806183091696831</c:v>
                </c:pt>
                <c:pt idx="14" formatCode="0.0">
                  <c:v>0.55010700248331323</c:v>
                </c:pt>
                <c:pt idx="15" formatCode="0.0">
                  <c:v>0.99259212392756335</c:v>
                </c:pt>
                <c:pt idx="16" formatCode="0.0">
                  <c:v>0.38837354139693037</c:v>
                </c:pt>
                <c:pt idx="17" formatCode="0.0">
                  <c:v>1.9294213994660698</c:v>
                </c:pt>
                <c:pt idx="18" formatCode="0.0">
                  <c:v>2.0764006467051819</c:v>
                </c:pt>
                <c:pt idx="19" formatCode="0.0">
                  <c:v>1.9045025422437412</c:v>
                </c:pt>
                <c:pt idx="20" formatCode="0.0">
                  <c:v>3.4405910197779193</c:v>
                </c:pt>
                <c:pt idx="21" formatCode="0.0">
                  <c:v>3.3811927281841165</c:v>
                </c:pt>
                <c:pt idx="22" formatCode="0.0">
                  <c:v>3.4436253924429492</c:v>
                </c:pt>
                <c:pt idx="23" formatCode="0.0">
                  <c:v>3.2681008758152776</c:v>
                </c:pt>
                <c:pt idx="24" formatCode="0.0">
                  <c:v>1.6453019967309122</c:v>
                </c:pt>
                <c:pt idx="25" formatCode="0.0">
                  <c:v>1.0461955899383468</c:v>
                </c:pt>
                <c:pt idx="26" formatCode="0.0">
                  <c:v>1.8989932266874201</c:v>
                </c:pt>
                <c:pt idx="27" formatCode="0.0">
                  <c:v>1.3074720633480414</c:v>
                </c:pt>
                <c:pt idx="28" formatCode="0.0">
                  <c:v>2.8520209115719677</c:v>
                </c:pt>
                <c:pt idx="29" formatCode="0.0">
                  <c:v>1.9048508820812617</c:v>
                </c:pt>
                <c:pt idx="30" formatCode="0.0">
                  <c:v>2.1396079124774445</c:v>
                </c:pt>
                <c:pt idx="31" formatCode="0.0">
                  <c:v>3.1547840265035543</c:v>
                </c:pt>
                <c:pt idx="32" formatCode="0.0">
                  <c:v>4.0499279868653604</c:v>
                </c:pt>
                <c:pt idx="33" formatCode="0.0">
                  <c:v>4.6287552579852571</c:v>
                </c:pt>
                <c:pt idx="34" formatCode="0.0">
                  <c:v>4.8379660688472432</c:v>
                </c:pt>
                <c:pt idx="35" formatCode="0.0">
                  <c:v>3.6181653354449903</c:v>
                </c:pt>
                <c:pt idx="36" formatCode="0.0">
                  <c:v>2.204844406943256</c:v>
                </c:pt>
                <c:pt idx="37" formatCode="0.0">
                  <c:v>2.7288841132125849</c:v>
                </c:pt>
                <c:pt idx="38" formatCode="0.0">
                  <c:v>1.8748110418378909</c:v>
                </c:pt>
                <c:pt idx="39" formatCode="0.0">
                  <c:v>1.4883360194853761</c:v>
                </c:pt>
                <c:pt idx="40" formatCode="0.0">
                  <c:v>1.4132697453995746</c:v>
                </c:pt>
                <c:pt idx="41" formatCode="0.0">
                  <c:v>0.30485184869908555</c:v>
                </c:pt>
                <c:pt idx="42" formatCode="0.0">
                  <c:v>-0.26045582400142875</c:v>
                </c:pt>
                <c:pt idx="43" formatCode="0.0">
                  <c:v>-0.53775301453950874</c:v>
                </c:pt>
                <c:pt idx="44" formatCode="0.0">
                  <c:v>-0.86749013612244086</c:v>
                </c:pt>
                <c:pt idx="45" formatCode="0.0">
                  <c:v>-0.22605950368917593</c:v>
                </c:pt>
                <c:pt idx="46" formatCode="0.0">
                  <c:v>-0.92686074435617771</c:v>
                </c:pt>
                <c:pt idx="47" formatCode="0.0">
                  <c:v>-1.6277567552729564</c:v>
                </c:pt>
                <c:pt idx="48" formatCode="0.0">
                  <c:v>-2.1360544988676842</c:v>
                </c:pt>
                <c:pt idx="49" formatCode="0.0">
                  <c:v>-4.3793706701771642</c:v>
                </c:pt>
                <c:pt idx="50" formatCode="0.0">
                  <c:v>2.2083322682142148</c:v>
                </c:pt>
                <c:pt idx="51" formatCode="0.0">
                  <c:v>0.42759716383544571</c:v>
                </c:pt>
                <c:pt idx="52" formatCode="0.0">
                  <c:v>-1.7012503081989376</c:v>
                </c:pt>
                <c:pt idx="53" formatCode="0.0">
                  <c:v>-3.4444213740539817</c:v>
                </c:pt>
                <c:pt idx="54" formatCode="0.0">
                  <c:v>-4.9212860431370071</c:v>
                </c:pt>
                <c:pt idx="55" formatCode="0.0">
                  <c:v>-6.4302387151576754</c:v>
                </c:pt>
                <c:pt idx="56" formatCode="0.0">
                  <c:v>-6.35543339917142</c:v>
                </c:pt>
                <c:pt idx="57" formatCode="0.0">
                  <c:v>-6.7821872522325704</c:v>
                </c:pt>
                <c:pt idx="58" formatCode="0.0">
                  <c:v>-10.739010416383366</c:v>
                </c:pt>
                <c:pt idx="59" formatCode="0.0">
                  <c:v>-9.1283073848238576</c:v>
                </c:pt>
                <c:pt idx="60" formatCode="0.0">
                  <c:v>-2.1150724074580922</c:v>
                </c:pt>
                <c:pt idx="61" formatCode="0.0">
                  <c:v>1.0852843731100368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EB-484E-A072-52CF5B30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849316008640942E-2"/>
              <c:y val="7.305592010143027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498574421247321"/>
              <c:y val="8.059784905576441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839195371814429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62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-1.6979756932482912</c:v>
                </c:pt>
                <c:pt idx="45">
                  <c:v>-1.2770286068850007</c:v>
                </c:pt>
                <c:pt idx="46">
                  <c:v>-0.71965887315748822</c:v>
                </c:pt>
                <c:pt idx="47">
                  <c:v>-0.94812060676852916</c:v>
                </c:pt>
                <c:pt idx="48">
                  <c:v>-1.1681941850533279</c:v>
                </c:pt>
                <c:pt idx="49">
                  <c:v>-1.6856063277696172</c:v>
                </c:pt>
                <c:pt idx="50">
                  <c:v>-2.3597692802818009</c:v>
                </c:pt>
                <c:pt idx="51">
                  <c:v>-2.6459568800265254</c:v>
                </c:pt>
                <c:pt idx="52">
                  <c:v>-2.2477777264188918</c:v>
                </c:pt>
                <c:pt idx="53">
                  <c:v>-3.0493451913940488</c:v>
                </c:pt>
                <c:pt idx="54">
                  <c:v>-2.7575468530543445</c:v>
                </c:pt>
                <c:pt idx="55">
                  <c:v>-2.0067711987325025</c:v>
                </c:pt>
                <c:pt idx="56">
                  <c:v>-2.0773952729385248</c:v>
                </c:pt>
                <c:pt idx="57">
                  <c:v>-1.5306652587188623</c:v>
                </c:pt>
                <c:pt idx="58">
                  <c:v>-1.6872203996118051</c:v>
                </c:pt>
                <c:pt idx="59">
                  <c:v>-2.8016060449071674</c:v>
                </c:pt>
                <c:pt idx="60">
                  <c:v>-2.9199709174979498</c:v>
                </c:pt>
                <c:pt idx="61">
                  <c:v>-3.1148242886347965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('10. adat'!$C$1:$AM$1,'10. adat'!$AQ$2)</c:f>
              <c:strCache>
                <c:ptCount val="3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62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5.1669914822408229E-3</c:v>
                </c:pt>
                <c:pt idx="45">
                  <c:v>8.5848146661120298E-2</c:v>
                </c:pt>
                <c:pt idx="46">
                  <c:v>0.37940312736904941</c:v>
                </c:pt>
                <c:pt idx="47">
                  <c:v>0.11250734320507778</c:v>
                </c:pt>
                <c:pt idx="48">
                  <c:v>-8.7101610706883867E-2</c:v>
                </c:pt>
                <c:pt idx="49">
                  <c:v>-1.5936910770006023</c:v>
                </c:pt>
                <c:pt idx="50">
                  <c:v>-1.4661194338446324</c:v>
                </c:pt>
                <c:pt idx="51">
                  <c:v>-1.6607102032890471</c:v>
                </c:pt>
                <c:pt idx="52">
                  <c:v>-0.84295515677320099</c:v>
                </c:pt>
                <c:pt idx="53">
                  <c:v>-1.5569193994772881</c:v>
                </c:pt>
                <c:pt idx="54">
                  <c:v>-3.0367838662609712</c:v>
                </c:pt>
                <c:pt idx="55">
                  <c:v>-3.6971393406443522</c:v>
                </c:pt>
                <c:pt idx="56">
                  <c:v>-4.554716008907155</c:v>
                </c:pt>
                <c:pt idx="57">
                  <c:v>-4.5187357056176687</c:v>
                </c:pt>
                <c:pt idx="58">
                  <c:v>-6.2178401246229491</c:v>
                </c:pt>
                <c:pt idx="59">
                  <c:v>-8.8379302195617129</c:v>
                </c:pt>
                <c:pt idx="60">
                  <c:v>-8.7026618070838424</c:v>
                </c:pt>
                <c:pt idx="61">
                  <c:v>-7.1676070912856993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62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1.7031426847305322</c:v>
                </c:pt>
                <c:pt idx="45">
                  <c:v>1.362876753546121</c:v>
                </c:pt>
                <c:pt idx="46">
                  <c:v>1.0990620005265375</c:v>
                </c:pt>
                <c:pt idx="47">
                  <c:v>1.0606279499736069</c:v>
                </c:pt>
                <c:pt idx="48">
                  <c:v>1.0810925743464441</c:v>
                </c:pt>
                <c:pt idx="49">
                  <c:v>9.1915250769014675E-2</c:v>
                </c:pt>
                <c:pt idx="50">
                  <c:v>0.89364984643716916</c:v>
                </c:pt>
                <c:pt idx="51">
                  <c:v>0.98524667673747879</c:v>
                </c:pt>
                <c:pt idx="52">
                  <c:v>1.4048225696456909</c:v>
                </c:pt>
                <c:pt idx="53">
                  <c:v>1.4924257919167603</c:v>
                </c:pt>
                <c:pt idx="54">
                  <c:v>-0.27923701320662686</c:v>
                </c:pt>
                <c:pt idx="55">
                  <c:v>-1.6903681419118504</c:v>
                </c:pt>
                <c:pt idx="56">
                  <c:v>-2.4773207359686307</c:v>
                </c:pt>
                <c:pt idx="57">
                  <c:v>-2.988070446898806</c:v>
                </c:pt>
                <c:pt idx="58">
                  <c:v>-4.5306197250111433</c:v>
                </c:pt>
                <c:pt idx="59">
                  <c:v>-6.0363241746545437</c:v>
                </c:pt>
                <c:pt idx="60">
                  <c:v>-5.7826908895858908</c:v>
                </c:pt>
                <c:pt idx="61">
                  <c:v>-4.0527828026509027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2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6955577142096308"/>
          <c:w val="0.9552291902424257"/>
          <c:h val="0.122607932504916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6.2406792396776704E-2"/>
          <c:w val="0.92389765136649615"/>
          <c:h val="0.54178916956783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'11. adat'!$C$5:$BL$5</c:f>
              <c:numCache>
                <c:formatCode>0.0</c:formatCode>
                <c:ptCount val="62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0.48040842450500004</c:v>
                </c:pt>
                <c:pt idx="45">
                  <c:v>-0.67347968624870014</c:v>
                </c:pt>
                <c:pt idx="46">
                  <c:v>-7.0036294968999976E-2</c:v>
                </c:pt>
                <c:pt idx="47">
                  <c:v>1.1424469779121997</c:v>
                </c:pt>
                <c:pt idx="48">
                  <c:v>1.3068443749126</c:v>
                </c:pt>
                <c:pt idx="49">
                  <c:v>0.81348143425480002</c:v>
                </c:pt>
                <c:pt idx="50">
                  <c:v>0.40648866493139996</c:v>
                </c:pt>
                <c:pt idx="51">
                  <c:v>-0.35175548766699966</c:v>
                </c:pt>
                <c:pt idx="52">
                  <c:v>-0.24932390501989993</c:v>
                </c:pt>
                <c:pt idx="53">
                  <c:v>0.12271211073469999</c:v>
                </c:pt>
                <c:pt idx="54">
                  <c:v>0.99135516389350031</c:v>
                </c:pt>
                <c:pt idx="55">
                  <c:v>2.3982561982207997</c:v>
                </c:pt>
                <c:pt idx="56">
                  <c:v>-1.4424671387634</c:v>
                </c:pt>
                <c:pt idx="57">
                  <c:v>1.1463535739538002</c:v>
                </c:pt>
                <c:pt idx="58">
                  <c:v>3.5790060136620001</c:v>
                </c:pt>
                <c:pt idx="59">
                  <c:v>1.4023553047833999</c:v>
                </c:pt>
                <c:pt idx="60">
                  <c:v>-2.5675109255974999</c:v>
                </c:pt>
                <c:pt idx="61">
                  <c:v>-1.2702885124971999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'11. adat'!$C$4:$BL$4</c:f>
              <c:numCache>
                <c:formatCode>0.0</c:formatCode>
                <c:ptCount val="62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-0.20502331537169993</c:v>
                </c:pt>
                <c:pt idx="45">
                  <c:v>-1.9961921275999828E-2</c:v>
                </c:pt>
                <c:pt idx="46">
                  <c:v>0.13441867011520001</c:v>
                </c:pt>
                <c:pt idx="47">
                  <c:v>-0.7895323827845997</c:v>
                </c:pt>
                <c:pt idx="48">
                  <c:v>-0.34888373191170008</c:v>
                </c:pt>
                <c:pt idx="49">
                  <c:v>1.2063206124407997</c:v>
                </c:pt>
                <c:pt idx="50">
                  <c:v>-0.41036497172690006</c:v>
                </c:pt>
                <c:pt idx="51">
                  <c:v>0.76797703150349972</c:v>
                </c:pt>
                <c:pt idx="52">
                  <c:v>0.60232931850619997</c:v>
                </c:pt>
                <c:pt idx="53">
                  <c:v>2.3108251903810002</c:v>
                </c:pt>
                <c:pt idx="54">
                  <c:v>0.8351209502889001</c:v>
                </c:pt>
                <c:pt idx="55">
                  <c:v>0.21934291087240032</c:v>
                </c:pt>
                <c:pt idx="56">
                  <c:v>4.1074960743639997</c:v>
                </c:pt>
                <c:pt idx="57">
                  <c:v>0.91243042341199954</c:v>
                </c:pt>
                <c:pt idx="58">
                  <c:v>0.44379498673509943</c:v>
                </c:pt>
                <c:pt idx="59">
                  <c:v>5.6155914873151005</c:v>
                </c:pt>
                <c:pt idx="60">
                  <c:v>4.5905835750213999</c:v>
                </c:pt>
                <c:pt idx="61">
                  <c:v>1.9872481344403998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'11. adat'!$A$3</c:f>
              <c:strCache>
                <c:ptCount val="1"/>
                <c:pt idx="0">
                  <c:v>Egyéb tranzakciók (portfólió-részvény és derivatíva)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'11. adat'!$C$3:$BL$3</c:f>
              <c:numCache>
                <c:formatCode>0.0</c:formatCode>
                <c:ptCount val="62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0.28928815493719989</c:v>
                </c:pt>
                <c:pt idx="45">
                  <c:v>-0.24731844148080007</c:v>
                </c:pt>
                <c:pt idx="46">
                  <c:v>1.1850013042499994E-2</c:v>
                </c:pt>
                <c:pt idx="47">
                  <c:v>-0.21773615689600015</c:v>
                </c:pt>
                <c:pt idx="48">
                  <c:v>-0.10097170969019985</c:v>
                </c:pt>
                <c:pt idx="49">
                  <c:v>-0.83654910577110009</c:v>
                </c:pt>
                <c:pt idx="50">
                  <c:v>-0.13187826011760001</c:v>
                </c:pt>
                <c:pt idx="51">
                  <c:v>-3.3343368184300004E-2</c:v>
                </c:pt>
                <c:pt idx="52">
                  <c:v>-0.63343468359380006</c:v>
                </c:pt>
                <c:pt idx="53">
                  <c:v>-0.16684194155560023</c:v>
                </c:pt>
                <c:pt idx="54">
                  <c:v>0.30138959068119991</c:v>
                </c:pt>
                <c:pt idx="55">
                  <c:v>-1.0348094065045002</c:v>
                </c:pt>
                <c:pt idx="56">
                  <c:v>-1.3433565126973996</c:v>
                </c:pt>
                <c:pt idx="57">
                  <c:v>0.32602162577440003</c:v>
                </c:pt>
                <c:pt idx="58">
                  <c:v>1.1000550769900006</c:v>
                </c:pt>
                <c:pt idx="59">
                  <c:v>-0.84322364771999969</c:v>
                </c:pt>
                <c:pt idx="60">
                  <c:v>-0.74409407737699973</c:v>
                </c:pt>
                <c:pt idx="61">
                  <c:v>-0.43491218934010001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 adat'!$C$6:$BL$6</c:f>
              <c:numCache>
                <c:formatCode>0.0</c:formatCode>
                <c:ptCount val="62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0.5646732640705</c:v>
                </c:pt>
                <c:pt idx="45">
                  <c:v>-0.94076004900550003</c:v>
                </c:pt>
                <c:pt idx="46">
                  <c:v>7.6232388188700026E-2</c:v>
                </c:pt>
                <c:pt idx="47">
                  <c:v>0.13517843823159989</c:v>
                </c:pt>
                <c:pt idx="48">
                  <c:v>0.85698893331070003</c:v>
                </c:pt>
                <c:pt idx="49">
                  <c:v>1.1832529409244998</c:v>
                </c:pt>
                <c:pt idx="50">
                  <c:v>-0.13575456691310012</c:v>
                </c:pt>
                <c:pt idx="51">
                  <c:v>0.38287817565220006</c:v>
                </c:pt>
                <c:pt idx="52">
                  <c:v>-0.28042927010749996</c:v>
                </c:pt>
                <c:pt idx="53">
                  <c:v>2.2666953595600998</c:v>
                </c:pt>
                <c:pt idx="54">
                  <c:v>2.1278657048636003</c:v>
                </c:pt>
                <c:pt idx="55">
                  <c:v>1.5827897025886999</c:v>
                </c:pt>
                <c:pt idx="56">
                  <c:v>1.3216724229032</c:v>
                </c:pt>
                <c:pt idx="57">
                  <c:v>2.3848056231401999</c:v>
                </c:pt>
                <c:pt idx="58">
                  <c:v>5.1228560773870999</c:v>
                </c:pt>
                <c:pt idx="59">
                  <c:v>6.1747231443785005</c:v>
                </c:pt>
                <c:pt idx="60">
                  <c:v>1.2789785720469</c:v>
                </c:pt>
                <c:pt idx="61">
                  <c:v>0.28204743260309989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'11. 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 adat'!$C$7:$BL$7</c:f>
              <c:numCache>
                <c:formatCode>0.0</c:formatCode>
                <c:ptCount val="62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-0.3007445091489</c:v>
                </c:pt>
                <c:pt idx="45">
                  <c:v>-0.73447532469910004</c:v>
                </c:pt>
                <c:pt idx="46">
                  <c:v>7.7564942433700032E-2</c:v>
                </c:pt>
                <c:pt idx="47">
                  <c:v>-0.59477643718810014</c:v>
                </c:pt>
                <c:pt idx="48">
                  <c:v>-0.33255877987800003</c:v>
                </c:pt>
                <c:pt idx="49">
                  <c:v>0.71990745139629986</c:v>
                </c:pt>
                <c:pt idx="50">
                  <c:v>-1.0358181379176001</c:v>
                </c:pt>
                <c:pt idx="51">
                  <c:v>-0.70855190681869995</c:v>
                </c:pt>
                <c:pt idx="52">
                  <c:v>-0.89197611546040001</c:v>
                </c:pt>
                <c:pt idx="53">
                  <c:v>0.49547207891699996</c:v>
                </c:pt>
                <c:pt idx="54">
                  <c:v>1.5185630244309001</c:v>
                </c:pt>
                <c:pt idx="55">
                  <c:v>1.4826290473928998</c:v>
                </c:pt>
                <c:pt idx="56">
                  <c:v>0.4732917071728</c:v>
                </c:pt>
                <c:pt idx="57">
                  <c:v>1.4301883941385001</c:v>
                </c:pt>
                <c:pt idx="58">
                  <c:v>4.2006689993238</c:v>
                </c:pt>
                <c:pt idx="59">
                  <c:v>4.1436522910428</c:v>
                </c:pt>
                <c:pt idx="60">
                  <c:v>0.16692453928289996</c:v>
                </c:pt>
                <c:pt idx="61">
                  <c:v>-1.2405997878132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8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4992634825391991"/>
          <c:w val="0.99850826220929134"/>
          <c:h val="0.246684248204249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'11. adat'!$C$5:$BL$5</c:f>
              <c:numCache>
                <c:formatCode>0.0</c:formatCode>
                <c:ptCount val="62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0.48040842450500004</c:v>
                </c:pt>
                <c:pt idx="45">
                  <c:v>-0.67347968624870014</c:v>
                </c:pt>
                <c:pt idx="46">
                  <c:v>-7.0036294968999976E-2</c:v>
                </c:pt>
                <c:pt idx="47">
                  <c:v>1.1424469779121997</c:v>
                </c:pt>
                <c:pt idx="48">
                  <c:v>1.3068443749126</c:v>
                </c:pt>
                <c:pt idx="49">
                  <c:v>0.81348143425480002</c:v>
                </c:pt>
                <c:pt idx="50">
                  <c:v>0.40648866493139996</c:v>
                </c:pt>
                <c:pt idx="51">
                  <c:v>-0.35175548766699966</c:v>
                </c:pt>
                <c:pt idx="52">
                  <c:v>-0.24932390501989993</c:v>
                </c:pt>
                <c:pt idx="53">
                  <c:v>0.12271211073469999</c:v>
                </c:pt>
                <c:pt idx="54">
                  <c:v>0.99135516389350031</c:v>
                </c:pt>
                <c:pt idx="55">
                  <c:v>2.3982561982207997</c:v>
                </c:pt>
                <c:pt idx="56">
                  <c:v>-1.4424671387634</c:v>
                </c:pt>
                <c:pt idx="57">
                  <c:v>1.1463535739538002</c:v>
                </c:pt>
                <c:pt idx="58">
                  <c:v>3.5790060136620001</c:v>
                </c:pt>
                <c:pt idx="59">
                  <c:v>1.4023553047833999</c:v>
                </c:pt>
                <c:pt idx="60">
                  <c:v>-2.5675109255974999</c:v>
                </c:pt>
                <c:pt idx="61">
                  <c:v>-1.2702885124971999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'11. adat'!$C$4:$BL$4</c:f>
              <c:numCache>
                <c:formatCode>0.0</c:formatCode>
                <c:ptCount val="62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-0.20502331537169993</c:v>
                </c:pt>
                <c:pt idx="45">
                  <c:v>-1.9961921275999828E-2</c:v>
                </c:pt>
                <c:pt idx="46">
                  <c:v>0.13441867011520001</c:v>
                </c:pt>
                <c:pt idx="47">
                  <c:v>-0.7895323827845997</c:v>
                </c:pt>
                <c:pt idx="48">
                  <c:v>-0.34888373191170008</c:v>
                </c:pt>
                <c:pt idx="49">
                  <c:v>1.2063206124407997</c:v>
                </c:pt>
                <c:pt idx="50">
                  <c:v>-0.41036497172690006</c:v>
                </c:pt>
                <c:pt idx="51">
                  <c:v>0.76797703150349972</c:v>
                </c:pt>
                <c:pt idx="52">
                  <c:v>0.60232931850619997</c:v>
                </c:pt>
                <c:pt idx="53">
                  <c:v>2.3108251903810002</c:v>
                </c:pt>
                <c:pt idx="54">
                  <c:v>0.8351209502889001</c:v>
                </c:pt>
                <c:pt idx="55">
                  <c:v>0.21934291087240032</c:v>
                </c:pt>
                <c:pt idx="56">
                  <c:v>4.1074960743639997</c:v>
                </c:pt>
                <c:pt idx="57">
                  <c:v>0.91243042341199954</c:v>
                </c:pt>
                <c:pt idx="58">
                  <c:v>0.44379498673509943</c:v>
                </c:pt>
                <c:pt idx="59">
                  <c:v>5.6155914873151005</c:v>
                </c:pt>
                <c:pt idx="60">
                  <c:v>4.5905835750213999</c:v>
                </c:pt>
                <c:pt idx="61">
                  <c:v>1.9872481344403998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'11. adat'!$B$3</c:f>
              <c:strCache>
                <c:ptCount val="1"/>
                <c:pt idx="0">
                  <c:v>Other transactions (portfolio-shares and derivatives)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'11. adat'!$C$3:$BL$3</c:f>
              <c:numCache>
                <c:formatCode>0.0</c:formatCode>
                <c:ptCount val="62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0.28928815493719989</c:v>
                </c:pt>
                <c:pt idx="45">
                  <c:v>-0.24731844148080007</c:v>
                </c:pt>
                <c:pt idx="46">
                  <c:v>1.1850013042499994E-2</c:v>
                </c:pt>
                <c:pt idx="47">
                  <c:v>-0.21773615689600015</c:v>
                </c:pt>
                <c:pt idx="48">
                  <c:v>-0.10097170969019985</c:v>
                </c:pt>
                <c:pt idx="49">
                  <c:v>-0.83654910577110009</c:v>
                </c:pt>
                <c:pt idx="50">
                  <c:v>-0.13187826011760001</c:v>
                </c:pt>
                <c:pt idx="51">
                  <c:v>-3.3343368184300004E-2</c:v>
                </c:pt>
                <c:pt idx="52">
                  <c:v>-0.63343468359380006</c:v>
                </c:pt>
                <c:pt idx="53">
                  <c:v>-0.16684194155560023</c:v>
                </c:pt>
                <c:pt idx="54">
                  <c:v>0.30138959068119991</c:v>
                </c:pt>
                <c:pt idx="55">
                  <c:v>-1.0348094065045002</c:v>
                </c:pt>
                <c:pt idx="56">
                  <c:v>-1.3433565126973996</c:v>
                </c:pt>
                <c:pt idx="57">
                  <c:v>0.32602162577440003</c:v>
                </c:pt>
                <c:pt idx="58">
                  <c:v>1.1000550769900006</c:v>
                </c:pt>
                <c:pt idx="59">
                  <c:v>-0.84322364771999969</c:v>
                </c:pt>
                <c:pt idx="60">
                  <c:v>-0.74409407737699973</c:v>
                </c:pt>
                <c:pt idx="61">
                  <c:v>-0.43491218934010001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'11. adat'!$C$6:$BL$6</c:f>
              <c:numCache>
                <c:formatCode>0.0</c:formatCode>
                <c:ptCount val="62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0.5646732640705</c:v>
                </c:pt>
                <c:pt idx="45">
                  <c:v>-0.94076004900550003</c:v>
                </c:pt>
                <c:pt idx="46">
                  <c:v>7.6232388188700026E-2</c:v>
                </c:pt>
                <c:pt idx="47">
                  <c:v>0.13517843823159989</c:v>
                </c:pt>
                <c:pt idx="48">
                  <c:v>0.85698893331070003</c:v>
                </c:pt>
                <c:pt idx="49">
                  <c:v>1.1832529409244998</c:v>
                </c:pt>
                <c:pt idx="50">
                  <c:v>-0.13575456691310012</c:v>
                </c:pt>
                <c:pt idx="51">
                  <c:v>0.38287817565220006</c:v>
                </c:pt>
                <c:pt idx="52">
                  <c:v>-0.28042927010749996</c:v>
                </c:pt>
                <c:pt idx="53">
                  <c:v>2.2666953595600998</c:v>
                </c:pt>
                <c:pt idx="54">
                  <c:v>2.1278657048636003</c:v>
                </c:pt>
                <c:pt idx="55">
                  <c:v>1.5827897025886999</c:v>
                </c:pt>
                <c:pt idx="56">
                  <c:v>1.3216724229032</c:v>
                </c:pt>
                <c:pt idx="57">
                  <c:v>2.3848056231401999</c:v>
                </c:pt>
                <c:pt idx="58">
                  <c:v>5.1228560773870999</c:v>
                </c:pt>
                <c:pt idx="59">
                  <c:v>6.1747231443785005</c:v>
                </c:pt>
                <c:pt idx="60">
                  <c:v>1.2789785720469</c:v>
                </c:pt>
                <c:pt idx="61">
                  <c:v>0.28204743260309989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'11.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'11. adat'!$C$7:$BL$7</c:f>
              <c:numCache>
                <c:formatCode>0.0</c:formatCode>
                <c:ptCount val="62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-0.3007445091489</c:v>
                </c:pt>
                <c:pt idx="45">
                  <c:v>-0.73447532469910004</c:v>
                </c:pt>
                <c:pt idx="46">
                  <c:v>7.7564942433700032E-2</c:v>
                </c:pt>
                <c:pt idx="47">
                  <c:v>-0.59477643718810014</c:v>
                </c:pt>
                <c:pt idx="48">
                  <c:v>-0.33255877987800003</c:v>
                </c:pt>
                <c:pt idx="49">
                  <c:v>0.71990745139629986</c:v>
                </c:pt>
                <c:pt idx="50">
                  <c:v>-1.0358181379176001</c:v>
                </c:pt>
                <c:pt idx="51">
                  <c:v>-0.70855190681869995</c:v>
                </c:pt>
                <c:pt idx="52">
                  <c:v>-0.89197611546040001</c:v>
                </c:pt>
                <c:pt idx="53">
                  <c:v>0.49547207891699996</c:v>
                </c:pt>
                <c:pt idx="54">
                  <c:v>1.5185630244309001</c:v>
                </c:pt>
                <c:pt idx="55">
                  <c:v>1.4826290473928998</c:v>
                </c:pt>
                <c:pt idx="56">
                  <c:v>0.4732917071728</c:v>
                </c:pt>
                <c:pt idx="57">
                  <c:v>1.4301883941385001</c:v>
                </c:pt>
                <c:pt idx="58">
                  <c:v>4.2006689993238</c:v>
                </c:pt>
                <c:pt idx="59">
                  <c:v>4.1436522910428</c:v>
                </c:pt>
                <c:pt idx="60">
                  <c:v>0.16692453928289996</c:v>
                </c:pt>
                <c:pt idx="61">
                  <c:v>-1.2405997878132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014180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5802451325724338"/>
              <c:y val="5.853822168243107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8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9342521712564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adat'!$A$4</c:f>
              <c:strCache>
                <c:ptCount val="1"/>
                <c:pt idx="0">
                  <c:v>FDI Magyarországon: részesedés és hitel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'12. adat'!$C$4:$BL$4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7.0058668277319933</c:v>
                </c:pt>
                <c:pt idx="45">
                  <c:v>6.5189140249568931</c:v>
                </c:pt>
                <c:pt idx="46">
                  <c:v>6.0500028708425928</c:v>
                </c:pt>
                <c:pt idx="47">
                  <c:v>6.3946793382727929</c:v>
                </c:pt>
                <c:pt idx="48">
                  <c:v>6.6000868913410926</c:v>
                </c:pt>
                <c:pt idx="49">
                  <c:v>8.2087243032666919</c:v>
                </c:pt>
                <c:pt idx="50">
                  <c:v>7.6272934618974917</c:v>
                </c:pt>
                <c:pt idx="51">
                  <c:v>7.6040048620837917</c:v>
                </c:pt>
                <c:pt idx="52">
                  <c:v>7.3160103199049917</c:v>
                </c:pt>
                <c:pt idx="53">
                  <c:v>7.5521968682977914</c:v>
                </c:pt>
                <c:pt idx="54">
                  <c:v>7.4699774235813914</c:v>
                </c:pt>
                <c:pt idx="55">
                  <c:v>7.6474159129143917</c:v>
                </c:pt>
                <c:pt idx="56">
                  <c:v>6.9533627935002915</c:v>
                </c:pt>
                <c:pt idx="57">
                  <c:v>9.4025560756765909</c:v>
                </c:pt>
                <c:pt idx="58">
                  <c:v>11.52477321671509</c:v>
                </c:pt>
                <c:pt idx="59">
                  <c:v>11.02102003732789</c:v>
                </c:pt>
                <c:pt idx="60">
                  <c:v>8.73060755759629</c:v>
                </c:pt>
                <c:pt idx="61">
                  <c:v>8.8644077038555906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'12. adat'!$A$5</c:f>
              <c:strCache>
                <c:ptCount val="1"/>
                <c:pt idx="0">
                  <c:v>FDI Magyarországon: újrabefektett jövedelem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'12. adat'!$C$5:$BL$5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29.131773816304101</c:v>
                </c:pt>
                <c:pt idx="45">
                  <c:v>28.509162699498802</c:v>
                </c:pt>
                <c:pt idx="46">
                  <c:v>30.228930874261003</c:v>
                </c:pt>
                <c:pt idx="47">
                  <c:v>32.336481001172601</c:v>
                </c:pt>
                <c:pt idx="48">
                  <c:v>33.266464526642601</c:v>
                </c:pt>
                <c:pt idx="49">
                  <c:v>33.1317465861393</c:v>
                </c:pt>
                <c:pt idx="50">
                  <c:v>34.346053128401302</c:v>
                </c:pt>
                <c:pt idx="51">
                  <c:v>35.891717440760601</c:v>
                </c:pt>
                <c:pt idx="52">
                  <c:v>36.616010984391401</c:v>
                </c:pt>
                <c:pt idx="53">
                  <c:v>36.738613574391799</c:v>
                </c:pt>
                <c:pt idx="54">
                  <c:v>38.893326009310201</c:v>
                </c:pt>
                <c:pt idx="55">
                  <c:v>41.407329190835398</c:v>
                </c:pt>
                <c:pt idx="56">
                  <c:v>42.133645219455595</c:v>
                </c:pt>
                <c:pt idx="57">
                  <c:v>41.713885856355496</c:v>
                </c:pt>
                <c:pt idx="58">
                  <c:v>43.126354138750393</c:v>
                </c:pt>
                <c:pt idx="59">
                  <c:v>45.432160265477293</c:v>
                </c:pt>
                <c:pt idx="60">
                  <c:v>46.952454063666394</c:v>
                </c:pt>
                <c:pt idx="61">
                  <c:v>46.414504491389991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'12. adat'!$A$6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'12. adat'!$C$6:$BL$6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-17.127562718961499</c:v>
                </c:pt>
                <c:pt idx="48">
                  <c:v>-17.014112033532999</c:v>
                </c:pt>
                <c:pt idx="49">
                  <c:v>-17.765189478305899</c:v>
                </c:pt>
                <c:pt idx="50">
                  <c:v>-17.893412522689999</c:v>
                </c:pt>
                <c:pt idx="51">
                  <c:v>-19.532661280126298</c:v>
                </c:pt>
                <c:pt idx="52">
                  <c:v>-20.407673078241299</c:v>
                </c:pt>
                <c:pt idx="53">
                  <c:v>-20.570459784538798</c:v>
                </c:pt>
                <c:pt idx="54">
                  <c:v>-21.674321786664798</c:v>
                </c:pt>
                <c:pt idx="55">
                  <c:v>-22.259126660157197</c:v>
                </c:pt>
                <c:pt idx="56">
                  <c:v>-24.108420554022896</c:v>
                </c:pt>
                <c:pt idx="57">
                  <c:v>-24.995950453665795</c:v>
                </c:pt>
                <c:pt idx="58">
                  <c:v>-25.286600140567696</c:v>
                </c:pt>
                <c:pt idx="59">
                  <c:v>-26.125683855356797</c:v>
                </c:pt>
                <c:pt idx="60">
                  <c:v>-27.761413809421498</c:v>
                </c:pt>
                <c:pt idx="61">
                  <c:v>-28.627552895901598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 adat'!$A$7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'12. adat'!$C$7:$BL$7</c:f>
              <c:numCache>
                <c:formatCode>0.0</c:formatCode>
                <c:ptCount val="62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21.049781220154898</c:v>
                </c:pt>
                <c:pt idx="45">
                  <c:v>20.445904496654393</c:v>
                </c:pt>
                <c:pt idx="46">
                  <c:v>20.569684270061995</c:v>
                </c:pt>
                <c:pt idx="47">
                  <c:v>21.603597620483896</c:v>
                </c:pt>
                <c:pt idx="48">
                  <c:v>22.852439384450694</c:v>
                </c:pt>
                <c:pt idx="49">
                  <c:v>23.575281411100093</c:v>
                </c:pt>
                <c:pt idx="50">
                  <c:v>24.079934067608797</c:v>
                </c:pt>
                <c:pt idx="51">
                  <c:v>23.963061022718094</c:v>
                </c:pt>
                <c:pt idx="52">
                  <c:v>23.524348226055093</c:v>
                </c:pt>
                <c:pt idx="53">
                  <c:v>23.720350658150792</c:v>
                </c:pt>
                <c:pt idx="54">
                  <c:v>24.688981646226793</c:v>
                </c:pt>
                <c:pt idx="55">
                  <c:v>26.795618443592591</c:v>
                </c:pt>
                <c:pt idx="56">
                  <c:v>24.978587458932989</c:v>
                </c:pt>
                <c:pt idx="57">
                  <c:v>26.120491478366294</c:v>
                </c:pt>
                <c:pt idx="58">
                  <c:v>29.364527214897787</c:v>
                </c:pt>
                <c:pt idx="59">
                  <c:v>30.327496447448382</c:v>
                </c:pt>
                <c:pt idx="60">
                  <c:v>27.921647811841183</c:v>
                </c:pt>
                <c:pt idx="61">
                  <c:v>26.651359299343984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766822327936106"/>
          <c:w val="1"/>
          <c:h val="0.14685846462706761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62201125984400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'12. adat'!$C$4:$BL$4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7.0058668277319933</c:v>
                </c:pt>
                <c:pt idx="45">
                  <c:v>6.5189140249568931</c:v>
                </c:pt>
                <c:pt idx="46">
                  <c:v>6.0500028708425928</c:v>
                </c:pt>
                <c:pt idx="47">
                  <c:v>6.3946793382727929</c:v>
                </c:pt>
                <c:pt idx="48">
                  <c:v>6.6000868913410926</c:v>
                </c:pt>
                <c:pt idx="49">
                  <c:v>8.2087243032666919</c:v>
                </c:pt>
                <c:pt idx="50">
                  <c:v>7.6272934618974917</c:v>
                </c:pt>
                <c:pt idx="51">
                  <c:v>7.6040048620837917</c:v>
                </c:pt>
                <c:pt idx="52">
                  <c:v>7.3160103199049917</c:v>
                </c:pt>
                <c:pt idx="53">
                  <c:v>7.5521968682977914</c:v>
                </c:pt>
                <c:pt idx="54">
                  <c:v>7.4699774235813914</c:v>
                </c:pt>
                <c:pt idx="55">
                  <c:v>7.6474159129143917</c:v>
                </c:pt>
                <c:pt idx="56">
                  <c:v>6.9533627935002915</c:v>
                </c:pt>
                <c:pt idx="57">
                  <c:v>9.4025560756765909</c:v>
                </c:pt>
                <c:pt idx="58">
                  <c:v>11.52477321671509</c:v>
                </c:pt>
                <c:pt idx="59">
                  <c:v>11.02102003732789</c:v>
                </c:pt>
                <c:pt idx="60">
                  <c:v>8.73060755759629</c:v>
                </c:pt>
                <c:pt idx="61">
                  <c:v>8.8644077038555906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'12. adat'!$B$5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'12. adat'!$C$5:$BL$5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29.131773816304101</c:v>
                </c:pt>
                <c:pt idx="45">
                  <c:v>28.509162699498802</c:v>
                </c:pt>
                <c:pt idx="46">
                  <c:v>30.228930874261003</c:v>
                </c:pt>
                <c:pt idx="47">
                  <c:v>32.336481001172601</c:v>
                </c:pt>
                <c:pt idx="48">
                  <c:v>33.266464526642601</c:v>
                </c:pt>
                <c:pt idx="49">
                  <c:v>33.1317465861393</c:v>
                </c:pt>
                <c:pt idx="50">
                  <c:v>34.346053128401302</c:v>
                </c:pt>
                <c:pt idx="51">
                  <c:v>35.891717440760601</c:v>
                </c:pt>
                <c:pt idx="52">
                  <c:v>36.616010984391401</c:v>
                </c:pt>
                <c:pt idx="53">
                  <c:v>36.738613574391799</c:v>
                </c:pt>
                <c:pt idx="54">
                  <c:v>38.893326009310201</c:v>
                </c:pt>
                <c:pt idx="55">
                  <c:v>41.407329190835398</c:v>
                </c:pt>
                <c:pt idx="56">
                  <c:v>42.133645219455595</c:v>
                </c:pt>
                <c:pt idx="57">
                  <c:v>41.713885856355496</c:v>
                </c:pt>
                <c:pt idx="58">
                  <c:v>43.126354138750393</c:v>
                </c:pt>
                <c:pt idx="59">
                  <c:v>45.432160265477293</c:v>
                </c:pt>
                <c:pt idx="60">
                  <c:v>46.952454063666394</c:v>
                </c:pt>
                <c:pt idx="61">
                  <c:v>46.414504491389991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'12. adat'!$B$6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'12. adat'!$C$6:$BL$6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-17.127562718961499</c:v>
                </c:pt>
                <c:pt idx="48">
                  <c:v>-17.014112033532999</c:v>
                </c:pt>
                <c:pt idx="49">
                  <c:v>-17.765189478305899</c:v>
                </c:pt>
                <c:pt idx="50">
                  <c:v>-17.893412522689999</c:v>
                </c:pt>
                <c:pt idx="51">
                  <c:v>-19.532661280126298</c:v>
                </c:pt>
                <c:pt idx="52">
                  <c:v>-20.407673078241299</c:v>
                </c:pt>
                <c:pt idx="53">
                  <c:v>-20.570459784538798</c:v>
                </c:pt>
                <c:pt idx="54">
                  <c:v>-21.674321786664798</c:v>
                </c:pt>
                <c:pt idx="55">
                  <c:v>-22.259126660157197</c:v>
                </c:pt>
                <c:pt idx="56">
                  <c:v>-24.108420554022896</c:v>
                </c:pt>
                <c:pt idx="57">
                  <c:v>-24.995950453665795</c:v>
                </c:pt>
                <c:pt idx="58">
                  <c:v>-25.286600140567696</c:v>
                </c:pt>
                <c:pt idx="59">
                  <c:v>-26.125683855356797</c:v>
                </c:pt>
                <c:pt idx="60">
                  <c:v>-27.761413809421498</c:v>
                </c:pt>
                <c:pt idx="61">
                  <c:v>-28.627552895901598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 adat'!$B$7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'12. adat'!$C$7:$BL$7</c:f>
              <c:numCache>
                <c:formatCode>0.0</c:formatCode>
                <c:ptCount val="62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21.049781220154898</c:v>
                </c:pt>
                <c:pt idx="45">
                  <c:v>20.445904496654393</c:v>
                </c:pt>
                <c:pt idx="46">
                  <c:v>20.569684270061995</c:v>
                </c:pt>
                <c:pt idx="47">
                  <c:v>21.603597620483896</c:v>
                </c:pt>
                <c:pt idx="48">
                  <c:v>22.852439384450694</c:v>
                </c:pt>
                <c:pt idx="49">
                  <c:v>23.575281411100093</c:v>
                </c:pt>
                <c:pt idx="50">
                  <c:v>24.079934067608797</c:v>
                </c:pt>
                <c:pt idx="51">
                  <c:v>23.963061022718094</c:v>
                </c:pt>
                <c:pt idx="52">
                  <c:v>23.524348226055093</c:v>
                </c:pt>
                <c:pt idx="53">
                  <c:v>23.720350658150792</c:v>
                </c:pt>
                <c:pt idx="54">
                  <c:v>24.688981646226793</c:v>
                </c:pt>
                <c:pt idx="55">
                  <c:v>26.795618443592591</c:v>
                </c:pt>
                <c:pt idx="56">
                  <c:v>24.978587458932989</c:v>
                </c:pt>
                <c:pt idx="57">
                  <c:v>26.120491478366294</c:v>
                </c:pt>
                <c:pt idx="58">
                  <c:v>29.364527214897787</c:v>
                </c:pt>
                <c:pt idx="59">
                  <c:v>30.327496447448382</c:v>
                </c:pt>
                <c:pt idx="60">
                  <c:v>27.921647811841183</c:v>
                </c:pt>
                <c:pt idx="61">
                  <c:v>26.651359299343984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2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10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4520160854901449"/>
              <c:y val="5.598485025535022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10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221538371482868"/>
          <c:w val="1"/>
          <c:h val="9.77846162851713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'13.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'13. adat'!$C$3:$BL$3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 formatCode="0.0">
                  <c:v>4.5075895541924993</c:v>
                </c:pt>
                <c:pt idx="53" formatCode="0.0">
                  <c:v>4.9917153059236989</c:v>
                </c:pt>
                <c:pt idx="54" formatCode="0.0">
                  <c:v>5.3144326118675993</c:v>
                </c:pt>
                <c:pt idx="55" formatCode="0.0">
                  <c:v>5.7849697822648993</c:v>
                </c:pt>
                <c:pt idx="56" formatCode="0.0">
                  <c:v>6.1524211669529993</c:v>
                </c:pt>
                <c:pt idx="57" formatCode="0.0">
                  <c:v>6.2884787703184992</c:v>
                </c:pt>
                <c:pt idx="58" formatCode="0.0">
                  <c:v>5.8654495249298995</c:v>
                </c:pt>
                <c:pt idx="59" formatCode="0.0">
                  <c:v>5.8905598893157993</c:v>
                </c:pt>
                <c:pt idx="60" formatCode="0.0">
                  <c:v>5.9221139620322996</c:v>
                </c:pt>
                <c:pt idx="61" formatCode="0.0">
                  <c:v>6.5491298076541993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B-43DF-8E90-0C13A700A537}"/>
            </c:ext>
          </c:extLst>
        </c:ser>
        <c:ser>
          <c:idx val="1"/>
          <c:order val="1"/>
          <c:tx>
            <c:strRef>
              <c:f>'13. 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'13.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'13. adat'!$C$4:$BL$4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-2.5347724098820992</c:v>
                </c:pt>
                <c:pt idx="58">
                  <c:v>-2.5471144766604992</c:v>
                </c:pt>
                <c:pt idx="59">
                  <c:v>-2.5210265087418993</c:v>
                </c:pt>
                <c:pt idx="60">
                  <c:v>-2.560693550783899</c:v>
                </c:pt>
                <c:pt idx="61">
                  <c:v>-2.487913864860499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B-43DF-8E90-0C13A700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'13. adat'!$B$5</c:f>
              <c:strCache>
                <c:ptCount val="1"/>
                <c:pt idx="0">
                  <c:v>Net portfolio investment assets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'13.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'13. adat'!$C$5:$BL$5</c:f>
              <c:numCache>
                <c:formatCode>0.0</c:formatCode>
                <c:ptCount val="62"/>
                <c:pt idx="0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>
                  <c:v>2.4373355110217996</c:v>
                </c:pt>
                <c:pt idx="45">
                  <c:v>2.6823173448068998</c:v>
                </c:pt>
                <c:pt idx="46">
                  <c:v>2.6627425528149993</c:v>
                </c:pt>
                <c:pt idx="47">
                  <c:v>2.6308230043253991</c:v>
                </c:pt>
                <c:pt idx="48">
                  <c:v>2.8499758465393996</c:v>
                </c:pt>
                <c:pt idx="49">
                  <c:v>3.5099649794092995</c:v>
                </c:pt>
                <c:pt idx="50">
                  <c:v>4.0390723967317994</c:v>
                </c:pt>
                <c:pt idx="51">
                  <c:v>4.1160671453244992</c:v>
                </c:pt>
                <c:pt idx="52">
                  <c:v>4.8913301895521988</c:v>
                </c:pt>
                <c:pt idx="53">
                  <c:v>5.2947627463281988</c:v>
                </c:pt>
                <c:pt idx="54">
                  <c:v>5.4763705829499987</c:v>
                </c:pt>
                <c:pt idx="55">
                  <c:v>6.8321803357092987</c:v>
                </c:pt>
                <c:pt idx="56">
                  <c:v>8.0803831500677994</c:v>
                </c:pt>
                <c:pt idx="57">
                  <c:v>8.8232511802005984</c:v>
                </c:pt>
                <c:pt idx="58">
                  <c:v>8.4125640015903986</c:v>
                </c:pt>
                <c:pt idx="59">
                  <c:v>8.4115863980576986</c:v>
                </c:pt>
                <c:pt idx="60">
                  <c:v>8.4828075128161977</c:v>
                </c:pt>
                <c:pt idx="61">
                  <c:v>9.0370436725146988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B-43DF-8E90-0C13A700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2"/>
        <c:noMultiLvlLbl val="0"/>
      </c:catAx>
      <c:valAx>
        <c:axId val="319856264"/>
        <c:scaling>
          <c:orientation val="minMax"/>
          <c:max val="10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10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55046085561310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'13.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'13. adat'!$C$3:$BL$3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 formatCode="0.0">
                  <c:v>4.5075895541924993</c:v>
                </c:pt>
                <c:pt idx="53" formatCode="0.0">
                  <c:v>4.9917153059236989</c:v>
                </c:pt>
                <c:pt idx="54" formatCode="0.0">
                  <c:v>5.3144326118675993</c:v>
                </c:pt>
                <c:pt idx="55" formatCode="0.0">
                  <c:v>5.7849697822648993</c:v>
                </c:pt>
                <c:pt idx="56" formatCode="0.0">
                  <c:v>6.1524211669529993</c:v>
                </c:pt>
                <c:pt idx="57" formatCode="0.0">
                  <c:v>6.2884787703184992</c:v>
                </c:pt>
                <c:pt idx="58" formatCode="0.0">
                  <c:v>5.8654495249298995</c:v>
                </c:pt>
                <c:pt idx="59" formatCode="0.0">
                  <c:v>5.8905598893157993</c:v>
                </c:pt>
                <c:pt idx="60" formatCode="0.0">
                  <c:v>5.9221139620322996</c:v>
                </c:pt>
                <c:pt idx="61" formatCode="0.0">
                  <c:v>6.5491298076541993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D-48AB-A206-19190D68F7A0}"/>
            </c:ext>
          </c:extLst>
        </c:ser>
        <c:ser>
          <c:idx val="1"/>
          <c:order val="1"/>
          <c:tx>
            <c:strRef>
              <c:f>'13. 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'13.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'13. adat'!$C$4:$BL$4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-2.5347724098820992</c:v>
                </c:pt>
                <c:pt idx="58">
                  <c:v>-2.5471144766604992</c:v>
                </c:pt>
                <c:pt idx="59">
                  <c:v>-2.5210265087418993</c:v>
                </c:pt>
                <c:pt idx="60">
                  <c:v>-2.560693550783899</c:v>
                </c:pt>
                <c:pt idx="61">
                  <c:v>-2.487913864860499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D-48AB-A206-19190D68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'13. adat'!$A$5</c:f>
              <c:strCache>
                <c:ptCount val="1"/>
                <c:pt idx="0">
                  <c:v>Nettó portfoliórészvény-követelés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'13.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'13. adat'!$C$5:$BL$5</c:f>
              <c:numCache>
                <c:formatCode>0.0</c:formatCode>
                <c:ptCount val="62"/>
                <c:pt idx="0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>
                  <c:v>2.4373355110217996</c:v>
                </c:pt>
                <c:pt idx="45">
                  <c:v>2.6823173448068998</c:v>
                </c:pt>
                <c:pt idx="46">
                  <c:v>2.6627425528149993</c:v>
                </c:pt>
                <c:pt idx="47">
                  <c:v>2.6308230043253991</c:v>
                </c:pt>
                <c:pt idx="48">
                  <c:v>2.8499758465393996</c:v>
                </c:pt>
                <c:pt idx="49">
                  <c:v>3.5099649794092995</c:v>
                </c:pt>
                <c:pt idx="50">
                  <c:v>4.0390723967317994</c:v>
                </c:pt>
                <c:pt idx="51">
                  <c:v>4.1160671453244992</c:v>
                </c:pt>
                <c:pt idx="52">
                  <c:v>4.8913301895521988</c:v>
                </c:pt>
                <c:pt idx="53">
                  <c:v>5.2947627463281988</c:v>
                </c:pt>
                <c:pt idx="54">
                  <c:v>5.4763705829499987</c:v>
                </c:pt>
                <c:pt idx="55">
                  <c:v>6.8321803357092987</c:v>
                </c:pt>
                <c:pt idx="56">
                  <c:v>8.0803831500677994</c:v>
                </c:pt>
                <c:pt idx="57">
                  <c:v>8.8232511802005984</c:v>
                </c:pt>
                <c:pt idx="58">
                  <c:v>8.4125640015903986</c:v>
                </c:pt>
                <c:pt idx="59">
                  <c:v>8.4115863980576986</c:v>
                </c:pt>
                <c:pt idx="60">
                  <c:v>8.4828075128161977</c:v>
                </c:pt>
                <c:pt idx="61">
                  <c:v>9.0370436725146988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7D-48AB-A206-19190D68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10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10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89073524473E-2"/>
          <c:y val="0.92213196951464105"/>
          <c:w val="0.89999980332344054"/>
          <c:h val="7.7868030485359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3320095227752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'14. adat'!$C$4:$BL$4</c:f>
              <c:numCache>
                <c:formatCode>0.00</c:formatCode>
                <c:ptCount val="62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4.3482639127900083E-2</c:v>
                </c:pt>
                <c:pt idx="45">
                  <c:v>1.0726492767563001</c:v>
                </c:pt>
                <c:pt idx="46">
                  <c:v>-0.51504318689619999</c:v>
                </c:pt>
                <c:pt idx="47">
                  <c:v>-2.5872923355745998</c:v>
                </c:pt>
                <c:pt idx="48">
                  <c:v>0.12991468026550002</c:v>
                </c:pt>
                <c:pt idx="49">
                  <c:v>4.8679483233991048E-3</c:v>
                </c:pt>
                <c:pt idx="50">
                  <c:v>1.5712860867667</c:v>
                </c:pt>
                <c:pt idx="51">
                  <c:v>1.4662682751093998</c:v>
                </c:pt>
                <c:pt idx="52">
                  <c:v>-0.31297564755189999</c:v>
                </c:pt>
                <c:pt idx="53">
                  <c:v>0.92731145358440004</c:v>
                </c:pt>
                <c:pt idx="54">
                  <c:v>2.1311180748844989</c:v>
                </c:pt>
                <c:pt idx="55">
                  <c:v>2.1498710380491999</c:v>
                </c:pt>
                <c:pt idx="56">
                  <c:v>0.34652742742729992</c:v>
                </c:pt>
                <c:pt idx="57">
                  <c:v>1.008287011925</c:v>
                </c:pt>
                <c:pt idx="58">
                  <c:v>1.8193215614463003</c:v>
                </c:pt>
                <c:pt idx="59">
                  <c:v>4.8930300324353002</c:v>
                </c:pt>
                <c:pt idx="60">
                  <c:v>2.4744484757908003</c:v>
                </c:pt>
                <c:pt idx="61" formatCode="0.0">
                  <c:v>1.6647744574746999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'14.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'14. adat'!$C$5:$BL$5</c:f>
              <c:numCache>
                <c:formatCode>0.0</c:formatCode>
                <c:ptCount val="62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0.56340851926449975</c:v>
                </c:pt>
                <c:pt idx="59" formatCode="0.00">
                  <c:v>1.0432211197192001</c:v>
                </c:pt>
                <c:pt idx="60" formatCode="0.00">
                  <c:v>3.2029841401413996</c:v>
                </c:pt>
                <c:pt idx="61">
                  <c:v>1.0524557622281001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'14.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'14. adat'!$C$6:$BL$6</c:f>
              <c:numCache>
                <c:formatCode>0.0</c:formatCode>
                <c:ptCount val="62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-1.2458638912044002</c:v>
                </c:pt>
                <c:pt idx="45" formatCode="0.00">
                  <c:v>-0.5764979040603001</c:v>
                </c:pt>
                <c:pt idx="46" formatCode="0.00">
                  <c:v>0.22755910245749994</c:v>
                </c:pt>
                <c:pt idx="47" formatCode="0.00">
                  <c:v>0.65499766954479999</c:v>
                </c:pt>
                <c:pt idx="48" formatCode="0.00">
                  <c:v>-0.50020570274689991</c:v>
                </c:pt>
                <c:pt idx="49" formatCode="0.00">
                  <c:v>0.47011154184260012</c:v>
                </c:pt>
                <c:pt idx="50" formatCode="0.00">
                  <c:v>0.37138039328060007</c:v>
                </c:pt>
                <c:pt idx="51" formatCode="0.00">
                  <c:v>0.61525849878159988</c:v>
                </c:pt>
                <c:pt idx="52" formatCode="0.00">
                  <c:v>-0.63225400859979997</c:v>
                </c:pt>
                <c:pt idx="53" formatCode="0.00">
                  <c:v>0.30227164508369997</c:v>
                </c:pt>
                <c:pt idx="54" formatCode="0.00">
                  <c:v>-0.52243215626379991</c:v>
                </c:pt>
                <c:pt idx="55" formatCode="0.00">
                  <c:v>0.4764610093399001</c:v>
                </c:pt>
                <c:pt idx="56" formatCode="0.00">
                  <c:v>0.34966319155689984</c:v>
                </c:pt>
                <c:pt idx="57" formatCode="0.00">
                  <c:v>-1.2480517725000027E-2</c:v>
                </c:pt>
                <c:pt idx="58" formatCode="0.00">
                  <c:v>-1.9470619437457999</c:v>
                </c:pt>
                <c:pt idx="59" formatCode="0.00">
                  <c:v>-0.3195427060121</c:v>
                </c:pt>
                <c:pt idx="60" formatCode="0.00">
                  <c:v>-1.0897699985387004</c:v>
                </c:pt>
                <c:pt idx="61" formatCode="0.00">
                  <c:v>-0.74427719241229973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'14. adat'!$C$3:$BL$3</c:f>
              <c:numCache>
                <c:formatCode>0.0</c:formatCode>
                <c:ptCount val="62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-0.2048406433712</c:v>
                </c:pt>
                <c:pt idx="45" formatCode="0.00">
                  <c:v>-2.3504753632800024E-2</c:v>
                </c:pt>
                <c:pt idx="46" formatCode="0.00">
                  <c:v>0.11491828518739988</c:v>
                </c:pt>
                <c:pt idx="47" formatCode="0.00">
                  <c:v>-0.78953275778449983</c:v>
                </c:pt>
                <c:pt idx="48" formatCode="0.00">
                  <c:v>-0.35975238882659988</c:v>
                </c:pt>
                <c:pt idx="49" formatCode="0.00">
                  <c:v>1.1972680258643993</c:v>
                </c:pt>
                <c:pt idx="50" formatCode="0.00">
                  <c:v>-0.41620166925279994</c:v>
                </c:pt>
                <c:pt idx="51" formatCode="0.00">
                  <c:v>0.76091391929479957</c:v>
                </c:pt>
                <c:pt idx="52" formatCode="0.00">
                  <c:v>0.60746010087660018</c:v>
                </c:pt>
                <c:pt idx="53" formatCode="0.00">
                  <c:v>2.2932749664112002</c:v>
                </c:pt>
                <c:pt idx="54" formatCode="0.00">
                  <c:v>0.82704676343209904</c:v>
                </c:pt>
                <c:pt idx="55" formatCode="0.00">
                  <c:v>0.21943485545349983</c:v>
                </c:pt>
                <c:pt idx="56" formatCode="0.00">
                  <c:v>4.0927930632377993</c:v>
                </c:pt>
                <c:pt idx="57" formatCode="0.00">
                  <c:v>0.90712294388509995</c:v>
                </c:pt>
                <c:pt idx="58" formatCode="0.00">
                  <c:v>0.4356681369650004</c:v>
                </c:pt>
                <c:pt idx="59" formatCode="0.00">
                  <c:v>5.6167084461424004</c:v>
                </c:pt>
                <c:pt idx="60" formatCode="0.00">
                  <c:v>4.5876626173934998</c:v>
                </c:pt>
                <c:pt idx="61">
                  <c:v>1.9729530272905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2"/>
      </c:valAx>
      <c:valAx>
        <c:axId val="608509968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2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9268845862508417"/>
          <c:w val="0.95544462287348819"/>
          <c:h val="0.10719753060106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4323514293177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'14. adat'!$C$4:$BL$4</c:f>
              <c:numCache>
                <c:formatCode>0.00</c:formatCode>
                <c:ptCount val="62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4.3482639127900083E-2</c:v>
                </c:pt>
                <c:pt idx="45">
                  <c:v>1.0726492767563001</c:v>
                </c:pt>
                <c:pt idx="46">
                  <c:v>-0.51504318689619999</c:v>
                </c:pt>
                <c:pt idx="47">
                  <c:v>-2.5872923355745998</c:v>
                </c:pt>
                <c:pt idx="48">
                  <c:v>0.12991468026550002</c:v>
                </c:pt>
                <c:pt idx="49">
                  <c:v>4.8679483233991048E-3</c:v>
                </c:pt>
                <c:pt idx="50">
                  <c:v>1.5712860867667</c:v>
                </c:pt>
                <c:pt idx="51">
                  <c:v>1.4662682751093998</c:v>
                </c:pt>
                <c:pt idx="52">
                  <c:v>-0.31297564755189999</c:v>
                </c:pt>
                <c:pt idx="53">
                  <c:v>0.92731145358440004</c:v>
                </c:pt>
                <c:pt idx="54">
                  <c:v>2.1311180748844989</c:v>
                </c:pt>
                <c:pt idx="55">
                  <c:v>2.1498710380491999</c:v>
                </c:pt>
                <c:pt idx="56">
                  <c:v>0.34652742742729992</c:v>
                </c:pt>
                <c:pt idx="57">
                  <c:v>1.008287011925</c:v>
                </c:pt>
                <c:pt idx="58">
                  <c:v>1.8193215614463003</c:v>
                </c:pt>
                <c:pt idx="59">
                  <c:v>4.8930300324353002</c:v>
                </c:pt>
                <c:pt idx="60">
                  <c:v>2.4744484757908003</c:v>
                </c:pt>
                <c:pt idx="61" formatCode="0.0">
                  <c:v>1.6647744574746999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'14.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'14. adat'!$C$5:$BL$5</c:f>
              <c:numCache>
                <c:formatCode>0.0</c:formatCode>
                <c:ptCount val="62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0.56340851926449975</c:v>
                </c:pt>
                <c:pt idx="59" formatCode="0.00">
                  <c:v>1.0432211197192001</c:v>
                </c:pt>
                <c:pt idx="60" formatCode="0.00">
                  <c:v>3.2029841401413996</c:v>
                </c:pt>
                <c:pt idx="61">
                  <c:v>1.0524557622281001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'14.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'14. adat'!$C$6:$BL$6</c:f>
              <c:numCache>
                <c:formatCode>0.0</c:formatCode>
                <c:ptCount val="62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-1.2458638912044002</c:v>
                </c:pt>
                <c:pt idx="45" formatCode="0.00">
                  <c:v>-0.5764979040603001</c:v>
                </c:pt>
                <c:pt idx="46" formatCode="0.00">
                  <c:v>0.22755910245749994</c:v>
                </c:pt>
                <c:pt idx="47" formatCode="0.00">
                  <c:v>0.65499766954479999</c:v>
                </c:pt>
                <c:pt idx="48" formatCode="0.00">
                  <c:v>-0.50020570274689991</c:v>
                </c:pt>
                <c:pt idx="49" formatCode="0.00">
                  <c:v>0.47011154184260012</c:v>
                </c:pt>
                <c:pt idx="50" formatCode="0.00">
                  <c:v>0.37138039328060007</c:v>
                </c:pt>
                <c:pt idx="51" formatCode="0.00">
                  <c:v>0.61525849878159988</c:v>
                </c:pt>
                <c:pt idx="52" formatCode="0.00">
                  <c:v>-0.63225400859979997</c:v>
                </c:pt>
                <c:pt idx="53" formatCode="0.00">
                  <c:v>0.30227164508369997</c:v>
                </c:pt>
                <c:pt idx="54" formatCode="0.00">
                  <c:v>-0.52243215626379991</c:v>
                </c:pt>
                <c:pt idx="55" formatCode="0.00">
                  <c:v>0.4764610093399001</c:v>
                </c:pt>
                <c:pt idx="56" formatCode="0.00">
                  <c:v>0.34966319155689984</c:v>
                </c:pt>
                <c:pt idx="57" formatCode="0.00">
                  <c:v>-1.2480517725000027E-2</c:v>
                </c:pt>
                <c:pt idx="58" formatCode="0.00">
                  <c:v>-1.9470619437457999</c:v>
                </c:pt>
                <c:pt idx="59" formatCode="0.00">
                  <c:v>-0.3195427060121</c:v>
                </c:pt>
                <c:pt idx="60" formatCode="0.00">
                  <c:v>-1.0897699985387004</c:v>
                </c:pt>
                <c:pt idx="61" formatCode="0.00">
                  <c:v>-0.74427719241229973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'14. adat'!$C$3:$BL$3</c:f>
              <c:numCache>
                <c:formatCode>0.0</c:formatCode>
                <c:ptCount val="62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-0.2048406433712</c:v>
                </c:pt>
                <c:pt idx="45" formatCode="0.00">
                  <c:v>-2.3504753632800024E-2</c:v>
                </c:pt>
                <c:pt idx="46" formatCode="0.00">
                  <c:v>0.11491828518739988</c:v>
                </c:pt>
                <c:pt idx="47" formatCode="0.00">
                  <c:v>-0.78953275778449983</c:v>
                </c:pt>
                <c:pt idx="48" formatCode="0.00">
                  <c:v>-0.35975238882659988</c:v>
                </c:pt>
                <c:pt idx="49" formatCode="0.00">
                  <c:v>1.1972680258643993</c:v>
                </c:pt>
                <c:pt idx="50" formatCode="0.00">
                  <c:v>-0.41620166925279994</c:v>
                </c:pt>
                <c:pt idx="51" formatCode="0.00">
                  <c:v>0.76091391929479957</c:v>
                </c:pt>
                <c:pt idx="52" formatCode="0.00">
                  <c:v>0.60746010087660018</c:v>
                </c:pt>
                <c:pt idx="53" formatCode="0.00">
                  <c:v>2.2932749664112002</c:v>
                </c:pt>
                <c:pt idx="54" formatCode="0.00">
                  <c:v>0.82704676343209904</c:v>
                </c:pt>
                <c:pt idx="55" formatCode="0.00">
                  <c:v>0.21943485545349983</c:v>
                </c:pt>
                <c:pt idx="56" formatCode="0.00">
                  <c:v>4.0927930632377993</c:v>
                </c:pt>
                <c:pt idx="57" formatCode="0.00">
                  <c:v>0.90712294388509995</c:v>
                </c:pt>
                <c:pt idx="58" formatCode="0.00">
                  <c:v>0.4356681369650004</c:v>
                </c:pt>
                <c:pt idx="59" formatCode="0.00">
                  <c:v>5.6167084461424004</c:v>
                </c:pt>
                <c:pt idx="60" formatCode="0.00">
                  <c:v>4.5876626173934998</c:v>
                </c:pt>
                <c:pt idx="61">
                  <c:v>1.9729530272905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2"/>
        <c:noMultiLvlLbl val="0"/>
      </c:catAx>
      <c:valAx>
        <c:axId val="647715944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2"/>
      </c:valAx>
      <c:valAx>
        <c:axId val="608509968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718135777161462"/>
              <c:y val="2.507661323168795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2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27054945942E-2"/>
          <c:y val="0.91374129586611563"/>
          <c:w val="0.88533884615384617"/>
          <c:h val="7.401006716122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2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-12.747169498802101</c:v>
                </c:pt>
                <c:pt idx="60">
                  <c:v>-7.0288501258285017</c:v>
                </c:pt>
                <c:pt idx="61">
                  <c:v>-7.4041444906598013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'15.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2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10.941111623100097</c:v>
                </c:pt>
                <c:pt idx="59">
                  <c:v>10.861707185131497</c:v>
                </c:pt>
                <c:pt idx="60">
                  <c:v>13.377042417963697</c:v>
                </c:pt>
                <c:pt idx="61">
                  <c:v>11.949292290904296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2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-24.652097803652801</c:v>
                </c:pt>
                <c:pt idx="59">
                  <c:v>-23.608876683933598</c:v>
                </c:pt>
                <c:pt idx="60">
                  <c:v>-20.405892543792199</c:v>
                </c:pt>
                <c:pt idx="61">
                  <c:v>-19.353436781564099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59409549053116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adat'!$A$6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'2. adat'!$C$6:$BL$6</c:f>
              <c:numCache>
                <c:formatCode>0.0</c:formatCode>
                <c:ptCount val="62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5.6989298738064829</c:v>
                </c:pt>
                <c:pt idx="45" formatCode="0.00">
                  <c:v>5.4852606241291317</c:v>
                </c:pt>
                <c:pt idx="46" formatCode="0.00">
                  <c:v>5.2293667271623594</c:v>
                </c:pt>
                <c:pt idx="47" formatCode="0.00">
                  <c:v>4.8432852626030165</c:v>
                </c:pt>
                <c:pt idx="48" formatCode="0.00">
                  <c:v>4.6914288054180444</c:v>
                </c:pt>
                <c:pt idx="49" formatCode="0.00">
                  <c:v>3.7795589324701298</c:v>
                </c:pt>
                <c:pt idx="50">
                  <c:v>3.3150057028327731</c:v>
                </c:pt>
                <c:pt idx="51">
                  <c:v>2.9070728256112477</c:v>
                </c:pt>
                <c:pt idx="52">
                  <c:v>2.4602520081117398</c:v>
                </c:pt>
                <c:pt idx="53">
                  <c:v>2.9679592957950227</c:v>
                </c:pt>
                <c:pt idx="54">
                  <c:v>3.0107466832132848</c:v>
                </c:pt>
                <c:pt idx="55">
                  <c:v>3.0871174576492466</c:v>
                </c:pt>
                <c:pt idx="56">
                  <c:v>3.5809021450627263</c:v>
                </c:pt>
                <c:pt idx="57">
                  <c:v>3.9240558330606765</c:v>
                </c:pt>
                <c:pt idx="58">
                  <c:v>4.3510474263507533</c:v>
                </c:pt>
                <c:pt idx="59">
                  <c:v>4.7312962193964641</c:v>
                </c:pt>
                <c:pt idx="60">
                  <c:v>4.9301465958720216</c:v>
                </c:pt>
                <c:pt idx="61">
                  <c:v>4.9265284866361183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ser>
          <c:idx val="3"/>
          <c:order val="3"/>
          <c:tx>
            <c:strRef>
              <c:f>'2. adat'!$A$4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'2. adat'!$C$4:$BL$4</c:f>
              <c:numCache>
                <c:formatCode>0.0</c:formatCode>
                <c:ptCount val="62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-3.8440104197271348</c:v>
                </c:pt>
                <c:pt idx="45">
                  <c:v>-3.9167889041314545</c:v>
                </c:pt>
                <c:pt idx="46">
                  <c:v>-3.8968168005266182</c:v>
                </c:pt>
                <c:pt idx="47">
                  <c:v>-3.7936215382723968</c:v>
                </c:pt>
                <c:pt idx="48">
                  <c:v>-3.7147820344925262</c:v>
                </c:pt>
                <c:pt idx="49">
                  <c:v>-3.1726452253146338</c:v>
                </c:pt>
                <c:pt idx="50">
                  <c:v>-2.6491809654303142</c:v>
                </c:pt>
                <c:pt idx="51">
                  <c:v>-2.3394301579489269</c:v>
                </c:pt>
                <c:pt idx="52">
                  <c:v>-2.427366397110533</c:v>
                </c:pt>
                <c:pt idx="53">
                  <c:v>-2.7914621342670163</c:v>
                </c:pt>
                <c:pt idx="54">
                  <c:v>-3.3285862431636155</c:v>
                </c:pt>
                <c:pt idx="55">
                  <c:v>-4.424420192437589</c:v>
                </c:pt>
                <c:pt idx="56">
                  <c:v>-5.544350667482921</c:v>
                </c:pt>
                <c:pt idx="57">
                  <c:v>-6.6738413224485011</c:v>
                </c:pt>
                <c:pt idx="58">
                  <c:v>-8.5730248110553031</c:v>
                </c:pt>
                <c:pt idx="59">
                  <c:v>-9.7733751075883024</c:v>
                </c:pt>
                <c:pt idx="60">
                  <c:v>-9.4771842675738593</c:v>
                </c:pt>
                <c:pt idx="61">
                  <c:v>-8.182189120271671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5-44C7-988D-6751E87667E7}"/>
            </c:ext>
          </c:extLst>
        </c:ser>
        <c:ser>
          <c:idx val="4"/>
          <c:order val="4"/>
          <c:tx>
            <c:strRef>
              <c:f>'2. adat'!$A$5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'2. adat'!$C$5:$BL$5</c:f>
              <c:numCache>
                <c:formatCode>0.0</c:formatCode>
                <c:ptCount val="62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1.924321728975029</c:v>
                </c:pt>
                <c:pt idx="45">
                  <c:v>1.7057436371497188</c:v>
                </c:pt>
                <c:pt idx="46">
                  <c:v>1.7712627285383662</c:v>
                </c:pt>
                <c:pt idx="47">
                  <c:v>1.2747136179953102</c:v>
                </c:pt>
                <c:pt idx="48">
                  <c:v>1.2381297561312827</c:v>
                </c:pt>
                <c:pt idx="49">
                  <c:v>0.36989743628136829</c:v>
                </c:pt>
                <c:pt idx="50">
                  <c:v>0.74133905065284345</c:v>
                </c:pt>
                <c:pt idx="51">
                  <c:v>1.3706307585967128</c:v>
                </c:pt>
                <c:pt idx="52">
                  <c:v>2.3531656137936481</c:v>
                </c:pt>
                <c:pt idx="53">
                  <c:v>2.9039902048652504</c:v>
                </c:pt>
                <c:pt idx="54">
                  <c:v>2.0378198103848462</c:v>
                </c:pt>
                <c:pt idx="55">
                  <c:v>1.5404519952508178</c:v>
                </c:pt>
                <c:pt idx="56">
                  <c:v>0.44352153253795734</c:v>
                </c:pt>
                <c:pt idx="57">
                  <c:v>0.24801439998038965</c:v>
                </c:pt>
                <c:pt idx="58">
                  <c:v>0.62993530339428094</c:v>
                </c:pt>
                <c:pt idx="59">
                  <c:v>0.83063872406125583</c:v>
                </c:pt>
                <c:pt idx="60">
                  <c:v>1.8367410237361543</c:v>
                </c:pt>
                <c:pt idx="61">
                  <c:v>3.0287520549374332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5-44C7-988D-6751E8766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adat'!$C$1:$BH$1</c15:sqref>
                        </c15:formulaRef>
                      </c:ext>
                    </c:extLst>
                    <c:strCache>
                      <c:ptCount val="58"/>
                      <c:pt idx="0">
                        <c:v>2008. I.</c:v>
                      </c:pt>
                      <c:pt idx="1">
                        <c:v>II.</c:v>
                      </c:pt>
                      <c:pt idx="2">
                        <c:v>III.</c:v>
                      </c:pt>
                      <c:pt idx="3">
                        <c:v>IV.</c:v>
                      </c:pt>
                      <c:pt idx="4">
                        <c:v>2009. I.</c:v>
                      </c:pt>
                      <c:pt idx="5">
                        <c:v>II.</c:v>
                      </c:pt>
                      <c:pt idx="6">
                        <c:v>III.</c:v>
                      </c:pt>
                      <c:pt idx="7">
                        <c:v>IV.</c:v>
                      </c:pt>
                      <c:pt idx="8">
                        <c:v>2010. I.</c:v>
                      </c:pt>
                      <c:pt idx="9">
                        <c:v>II.</c:v>
                      </c:pt>
                      <c:pt idx="10">
                        <c:v>III.</c:v>
                      </c:pt>
                      <c:pt idx="11">
                        <c:v>IV.</c:v>
                      </c:pt>
                      <c:pt idx="12">
                        <c:v>2011. I.</c:v>
                      </c:pt>
                      <c:pt idx="13">
                        <c:v>II.</c:v>
                      </c:pt>
                      <c:pt idx="14">
                        <c:v>III.</c:v>
                      </c:pt>
                      <c:pt idx="15">
                        <c:v>IV.</c:v>
                      </c:pt>
                      <c:pt idx="16">
                        <c:v>2012. I.</c:v>
                      </c:pt>
                      <c:pt idx="17">
                        <c:v>II.</c:v>
                      </c:pt>
                      <c:pt idx="18">
                        <c:v>III.</c:v>
                      </c:pt>
                      <c:pt idx="19">
                        <c:v>IV.</c:v>
                      </c:pt>
                      <c:pt idx="20">
                        <c:v>2013. I.</c:v>
                      </c:pt>
                      <c:pt idx="21">
                        <c:v>II.</c:v>
                      </c:pt>
                      <c:pt idx="22">
                        <c:v>III.</c:v>
                      </c:pt>
                      <c:pt idx="23">
                        <c:v>IV.</c:v>
                      </c:pt>
                      <c:pt idx="24">
                        <c:v>2014. I.</c:v>
                      </c:pt>
                      <c:pt idx="25">
                        <c:v>II.</c:v>
                      </c:pt>
                      <c:pt idx="26">
                        <c:v>III.</c:v>
                      </c:pt>
                      <c:pt idx="27">
                        <c:v>IV.</c:v>
                      </c:pt>
                      <c:pt idx="28">
                        <c:v>2015. I.</c:v>
                      </c:pt>
                      <c:pt idx="29">
                        <c:v>II.</c:v>
                      </c:pt>
                      <c:pt idx="30">
                        <c:v>III.</c:v>
                      </c:pt>
                      <c:pt idx="31">
                        <c:v>IV.</c:v>
                      </c:pt>
                      <c:pt idx="32">
                        <c:v>2016. I.</c:v>
                      </c:pt>
                      <c:pt idx="33">
                        <c:v>II.</c:v>
                      </c:pt>
                      <c:pt idx="34">
                        <c:v>III.</c:v>
                      </c:pt>
                      <c:pt idx="35">
                        <c:v>IV.</c:v>
                      </c:pt>
                      <c:pt idx="36">
                        <c:v>2017. I.</c:v>
                      </c:pt>
                      <c:pt idx="37">
                        <c:v>II.</c:v>
                      </c:pt>
                      <c:pt idx="38">
                        <c:v>III.</c:v>
                      </c:pt>
                      <c:pt idx="39">
                        <c:v>IV.</c:v>
                      </c:pt>
                      <c:pt idx="40">
                        <c:v>2018. I.</c:v>
                      </c:pt>
                      <c:pt idx="41">
                        <c:v>II.</c:v>
                      </c:pt>
                      <c:pt idx="42">
                        <c:v>III.</c:v>
                      </c:pt>
                      <c:pt idx="43">
                        <c:v>IV.</c:v>
                      </c:pt>
                      <c:pt idx="44">
                        <c:v>2019. I.</c:v>
                      </c:pt>
                      <c:pt idx="45">
                        <c:v>II.</c:v>
                      </c:pt>
                      <c:pt idx="46">
                        <c:v>III.</c:v>
                      </c:pt>
                      <c:pt idx="47">
                        <c:v>IV.</c:v>
                      </c:pt>
                      <c:pt idx="48">
                        <c:v>2020. I.</c:v>
                      </c:pt>
                      <c:pt idx="49">
                        <c:v>II.</c:v>
                      </c:pt>
                      <c:pt idx="50">
                        <c:v>III.</c:v>
                      </c:pt>
                      <c:pt idx="51">
                        <c:v>IV.</c:v>
                      </c:pt>
                      <c:pt idx="52">
                        <c:v>2021. I.</c:v>
                      </c:pt>
                      <c:pt idx="53">
                        <c:v>II.</c:v>
                      </c:pt>
                      <c:pt idx="54">
                        <c:v>III.</c:v>
                      </c:pt>
                      <c:pt idx="55">
                        <c:v>IV.</c:v>
                      </c:pt>
                      <c:pt idx="56">
                        <c:v>2022. I.</c:v>
                      </c:pt>
                      <c:pt idx="57">
                        <c:v>II.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1.0078001731670541</c:v>
                      </c:pt>
                      <c:pt idx="41">
                        <c:v>0.19459339586777499</c:v>
                      </c:pt>
                      <c:pt idx="42">
                        <c:v>-1.015798160337869</c:v>
                      </c:pt>
                      <c:pt idx="43">
                        <c:v>-1.6773483525799524</c:v>
                      </c:pt>
                      <c:pt idx="44">
                        <c:v>-1.9196886907521058</c:v>
                      </c:pt>
                      <c:pt idx="45" formatCode="0.00">
                        <c:v>-2.2110452669817358</c:v>
                      </c:pt>
                      <c:pt idx="46" formatCode="0.00">
                        <c:v>-2.125554071988252</c:v>
                      </c:pt>
                      <c:pt idx="47" formatCode="0.00">
                        <c:v>-2.5189079202770865</c:v>
                      </c:pt>
                      <c:pt idx="48" formatCode="0.00">
                        <c:v>-2.4766522783612435</c:v>
                      </c:pt>
                      <c:pt idx="49" formatCode="0.00">
                        <c:v>-2.8027477890332655</c:v>
                      </c:pt>
                      <c:pt idx="50">
                        <c:v>-1.9078419147774708</c:v>
                      </c:pt>
                      <c:pt idx="51">
                        <c:v>-0.96879939935221415</c:v>
                      </c:pt>
                      <c:pt idx="52">
                        <c:v>-7.4200783316885052E-2</c:v>
                      </c:pt>
                      <c:pt idx="53">
                        <c:v>0.11252807059823426</c:v>
                      </c:pt>
                      <c:pt idx="54">
                        <c:v>-1.2907664327787691</c:v>
                      </c:pt>
                      <c:pt idx="55">
                        <c:v>-2.8839681971867712</c:v>
                      </c:pt>
                      <c:pt idx="56">
                        <c:v>-5.1008291349449637</c:v>
                      </c:pt>
                      <c:pt idx="57">
                        <c:v>-6.4258269224681115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7B-48B9-8A42-612A37832B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'2. adat'!$C$7:$BL$7</c:f>
              <c:numCache>
                <c:formatCode>0.0</c:formatCode>
                <c:ptCount val="62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3.7792411830543768</c:v>
                </c:pt>
                <c:pt idx="45" formatCode="0.00">
                  <c:v>3.274215357147396</c:v>
                </c:pt>
                <c:pt idx="46" formatCode="0.00">
                  <c:v>3.1038126551741065</c:v>
                </c:pt>
                <c:pt idx="47" formatCode="0.00">
                  <c:v>2.3243773423259295</c:v>
                </c:pt>
                <c:pt idx="48" formatCode="0.00">
                  <c:v>2.2147765270568014</c:v>
                </c:pt>
                <c:pt idx="49" formatCode="0.00">
                  <c:v>0.97681114343686415</c:v>
                </c:pt>
                <c:pt idx="50">
                  <c:v>1.4071637880553021</c:v>
                </c:pt>
                <c:pt idx="51">
                  <c:v>1.9382734262590333</c:v>
                </c:pt>
                <c:pt idx="52">
                  <c:v>2.3860512247948549</c:v>
                </c:pt>
                <c:pt idx="53">
                  <c:v>3.0804873663932568</c:v>
                </c:pt>
                <c:pt idx="54">
                  <c:v>1.7199802504345156</c:v>
                </c:pt>
                <c:pt idx="55">
                  <c:v>0.20314926046247564</c:v>
                </c:pt>
                <c:pt idx="56">
                  <c:v>-1.5199269898822381</c:v>
                </c:pt>
                <c:pt idx="57">
                  <c:v>-2.501771089407435</c:v>
                </c:pt>
                <c:pt idx="58">
                  <c:v>-3.5920420813102689</c:v>
                </c:pt>
                <c:pt idx="59">
                  <c:v>-4.2114401641305834</c:v>
                </c:pt>
                <c:pt idx="60">
                  <c:v>-2.7102966479656834</c:v>
                </c:pt>
                <c:pt idx="61">
                  <c:v>-0.22690857869811901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054063785183482E-2"/>
          <c:y val="0.89831227748254672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2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-12.747169498802101</c:v>
                </c:pt>
                <c:pt idx="60">
                  <c:v>-7.0288501258285017</c:v>
                </c:pt>
                <c:pt idx="61">
                  <c:v>-7.4041444906598013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'15.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2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10.941111623100097</c:v>
                </c:pt>
                <c:pt idx="59">
                  <c:v>10.861707185131497</c:v>
                </c:pt>
                <c:pt idx="60">
                  <c:v>13.377042417963697</c:v>
                </c:pt>
                <c:pt idx="61">
                  <c:v>11.949292290904296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2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-24.652097803652801</c:v>
                </c:pt>
                <c:pt idx="59">
                  <c:v>-23.608876683933598</c:v>
                </c:pt>
                <c:pt idx="60">
                  <c:v>-20.405892543792199</c:v>
                </c:pt>
                <c:pt idx="61">
                  <c:v>-19.353436781564099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2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4486012125392862"/>
              <c:y val="1.75286855229658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6516834905649E-2"/>
          <c:y val="7.5811739266906153E-2"/>
          <c:w val="0.87180351386434585"/>
          <c:h val="0.63983085132354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adat'!$A$6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-0.3906030466578001</c:v>
                </c:pt>
                <c:pt idx="56">
                  <c:v>-5.2493084006000112E-2</c:v>
                </c:pt>
                <c:pt idx="57">
                  <c:v>1.7192349953805999</c:v>
                </c:pt>
                <c:pt idx="58">
                  <c:v>1.5584105698032999</c:v>
                </c:pt>
                <c:pt idx="59">
                  <c:v>3.2143489503479001</c:v>
                </c:pt>
                <c:pt idx="60">
                  <c:v>5.8159475412731005</c:v>
                </c:pt>
                <c:pt idx="61">
                  <c:v>5.7355835502803005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'16. adat'!$A$7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0.97956765358100006</c:v>
                </c:pt>
                <c:pt idx="56">
                  <c:v>1.4973853231267</c:v>
                </c:pt>
                <c:pt idx="57">
                  <c:v>1.2331615292031</c:v>
                </c:pt>
                <c:pt idx="58">
                  <c:v>1.2115971568627</c:v>
                </c:pt>
                <c:pt idx="59">
                  <c:v>2.1799668921694</c:v>
                </c:pt>
                <c:pt idx="60">
                  <c:v>3.2253719041554998</c:v>
                </c:pt>
                <c:pt idx="61">
                  <c:v>3.8950439656227998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'16. adat'!$A$9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  <c:pt idx="57">
                  <c:v>9.0957720340356651E-4</c:v>
                </c:pt>
                <c:pt idx="58">
                  <c:v>9.0957720340356651E-4</c:v>
                </c:pt>
                <c:pt idx="59">
                  <c:v>9.0957720340356651E-4</c:v>
                </c:pt>
                <c:pt idx="60">
                  <c:v>9.0957720340356651E-4</c:v>
                </c:pt>
                <c:pt idx="61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'16. 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-11.587289590720607</c:v>
                </c:pt>
                <c:pt idx="45">
                  <c:v>-11.131662981315406</c:v>
                </c:pt>
                <c:pt idx="46">
                  <c:v>-11.798342726172507</c:v>
                </c:pt>
                <c:pt idx="47">
                  <c:v>-12.222744760624106</c:v>
                </c:pt>
                <c:pt idx="48">
                  <c:v>-9.3631712764439072</c:v>
                </c:pt>
                <c:pt idx="49">
                  <c:v>-13.845852079897407</c:v>
                </c:pt>
                <c:pt idx="50">
                  <c:v>-16.247071368951506</c:v>
                </c:pt>
                <c:pt idx="51">
                  <c:v>-18.152318194325005</c:v>
                </c:pt>
                <c:pt idx="52">
                  <c:v>-16.359653308624406</c:v>
                </c:pt>
                <c:pt idx="53">
                  <c:v>-15.168103424379705</c:v>
                </c:pt>
                <c:pt idx="54">
                  <c:v>-22.418583299596705</c:v>
                </c:pt>
                <c:pt idx="55">
                  <c:v>-21.940599573102705</c:v>
                </c:pt>
                <c:pt idx="56">
                  <c:v>-20.353410012925007</c:v>
                </c:pt>
                <c:pt idx="57">
                  <c:v>-20.784615695659607</c:v>
                </c:pt>
                <c:pt idx="58">
                  <c:v>-22.199772508912705</c:v>
                </c:pt>
                <c:pt idx="59">
                  <c:v>-22.750600887250304</c:v>
                </c:pt>
                <c:pt idx="60">
                  <c:v>-23.650663759012502</c:v>
                </c:pt>
                <c:pt idx="61">
                  <c:v>-24.377209223451203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'16. adat'!$A$8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62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>
                  <c:v>7.933545365895097</c:v>
                </c:pt>
                <c:pt idx="51">
                  <c:v>8.6625988641217972</c:v>
                </c:pt>
                <c:pt idx="52">
                  <c:v>7.9766832459808965</c:v>
                </c:pt>
                <c:pt idx="53">
                  <c:v>9.3231199669501965</c:v>
                </c:pt>
                <c:pt idx="54">
                  <c:v>13.825782577602096</c:v>
                </c:pt>
                <c:pt idx="55">
                  <c:v>17.061515856744993</c:v>
                </c:pt>
                <c:pt idx="56">
                  <c:v>14.964926091797093</c:v>
                </c:pt>
                <c:pt idx="57">
                  <c:v>14.896914500993693</c:v>
                </c:pt>
                <c:pt idx="58">
                  <c:v>18.313781673610794</c:v>
                </c:pt>
                <c:pt idx="59">
                  <c:v>21.133331968532392</c:v>
                </c:pt>
                <c:pt idx="60">
                  <c:v>20.860839713174094</c:v>
                </c:pt>
                <c:pt idx="61">
                  <c:v>22.662851564612993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-10.327186752747796</c:v>
                </c:pt>
                <c:pt idx="45">
                  <c:v>-9.254537475991496</c:v>
                </c:pt>
                <c:pt idx="46">
                  <c:v>-9.7695806628876962</c:v>
                </c:pt>
                <c:pt idx="47">
                  <c:v>-12.356872998462295</c:v>
                </c:pt>
                <c:pt idx="48">
                  <c:v>-12.226958318196795</c:v>
                </c:pt>
                <c:pt idx="49">
                  <c:v>-12.222090369873396</c:v>
                </c:pt>
                <c:pt idx="50">
                  <c:v>-10.650804283106696</c:v>
                </c:pt>
                <c:pt idx="51">
                  <c:v>-9.1845360079972949</c:v>
                </c:pt>
                <c:pt idx="52">
                  <c:v>-9.4975116555491947</c:v>
                </c:pt>
                <c:pt idx="53">
                  <c:v>-8.5702002019647949</c:v>
                </c:pt>
                <c:pt idx="54">
                  <c:v>-6.4390821270802947</c:v>
                </c:pt>
                <c:pt idx="55">
                  <c:v>-4.2892110890310953</c:v>
                </c:pt>
                <c:pt idx="56">
                  <c:v>-3.9426836616037955</c:v>
                </c:pt>
                <c:pt idx="57">
                  <c:v>-2.9343966496787957</c:v>
                </c:pt>
                <c:pt idx="58">
                  <c:v>-1.1150750882324951</c:v>
                </c:pt>
                <c:pt idx="59">
                  <c:v>3.7779549442028051</c:v>
                </c:pt>
                <c:pt idx="60">
                  <c:v>6.2524034199936045</c:v>
                </c:pt>
                <c:pt idx="61">
                  <c:v>7.9171778774683048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343138143898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adat'!$B$6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-0.3906030466578001</c:v>
                </c:pt>
                <c:pt idx="56">
                  <c:v>-5.2493084006000112E-2</c:v>
                </c:pt>
                <c:pt idx="57">
                  <c:v>1.7192349953805999</c:v>
                </c:pt>
                <c:pt idx="58">
                  <c:v>1.5584105698032999</c:v>
                </c:pt>
                <c:pt idx="59">
                  <c:v>3.2143489503479001</c:v>
                </c:pt>
                <c:pt idx="60">
                  <c:v>5.8159475412731005</c:v>
                </c:pt>
                <c:pt idx="61">
                  <c:v>5.7355835502803005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'16. adat'!$B$7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0.97956765358100006</c:v>
                </c:pt>
                <c:pt idx="56">
                  <c:v>1.4973853231267</c:v>
                </c:pt>
                <c:pt idx="57">
                  <c:v>1.2331615292031</c:v>
                </c:pt>
                <c:pt idx="58">
                  <c:v>1.2115971568627</c:v>
                </c:pt>
                <c:pt idx="59">
                  <c:v>2.1799668921694</c:v>
                </c:pt>
                <c:pt idx="60">
                  <c:v>3.2253719041554998</c:v>
                </c:pt>
                <c:pt idx="61">
                  <c:v>3.8950439656227998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'16. adat'!$B$9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6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  <c:pt idx="57">
                  <c:v>9.0957720340356651E-4</c:v>
                </c:pt>
                <c:pt idx="58">
                  <c:v>9.0957720340356651E-4</c:v>
                </c:pt>
                <c:pt idx="59">
                  <c:v>9.0957720340356651E-4</c:v>
                </c:pt>
                <c:pt idx="60">
                  <c:v>9.0957720340356651E-4</c:v>
                </c:pt>
                <c:pt idx="61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'16.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-11.587289590720607</c:v>
                </c:pt>
                <c:pt idx="45">
                  <c:v>-11.131662981315406</c:v>
                </c:pt>
                <c:pt idx="46">
                  <c:v>-11.798342726172507</c:v>
                </c:pt>
                <c:pt idx="47">
                  <c:v>-12.222744760624106</c:v>
                </c:pt>
                <c:pt idx="48">
                  <c:v>-9.3631712764439072</c:v>
                </c:pt>
                <c:pt idx="49">
                  <c:v>-13.845852079897407</c:v>
                </c:pt>
                <c:pt idx="50">
                  <c:v>-16.247071368951506</c:v>
                </c:pt>
                <c:pt idx="51">
                  <c:v>-18.152318194325005</c:v>
                </c:pt>
                <c:pt idx="52">
                  <c:v>-16.359653308624406</c:v>
                </c:pt>
                <c:pt idx="53">
                  <c:v>-15.168103424379705</c:v>
                </c:pt>
                <c:pt idx="54">
                  <c:v>-22.418583299596705</c:v>
                </c:pt>
                <c:pt idx="55">
                  <c:v>-21.940599573102705</c:v>
                </c:pt>
                <c:pt idx="56">
                  <c:v>-20.353410012925007</c:v>
                </c:pt>
                <c:pt idx="57">
                  <c:v>-20.784615695659607</c:v>
                </c:pt>
                <c:pt idx="58">
                  <c:v>-22.199772508912705</c:v>
                </c:pt>
                <c:pt idx="59">
                  <c:v>-22.750600887250304</c:v>
                </c:pt>
                <c:pt idx="60">
                  <c:v>-23.650663759012502</c:v>
                </c:pt>
                <c:pt idx="61">
                  <c:v>-24.377209223451203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'16. adat'!$B$8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62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>
                  <c:v>7.933545365895097</c:v>
                </c:pt>
                <c:pt idx="51">
                  <c:v>8.6625988641217972</c:v>
                </c:pt>
                <c:pt idx="52">
                  <c:v>7.9766832459808965</c:v>
                </c:pt>
                <c:pt idx="53">
                  <c:v>9.3231199669501965</c:v>
                </c:pt>
                <c:pt idx="54">
                  <c:v>13.825782577602096</c:v>
                </c:pt>
                <c:pt idx="55">
                  <c:v>17.061515856744993</c:v>
                </c:pt>
                <c:pt idx="56">
                  <c:v>14.964926091797093</c:v>
                </c:pt>
                <c:pt idx="57">
                  <c:v>14.896914500993693</c:v>
                </c:pt>
                <c:pt idx="58">
                  <c:v>18.313781673610794</c:v>
                </c:pt>
                <c:pt idx="59">
                  <c:v>21.133331968532392</c:v>
                </c:pt>
                <c:pt idx="60">
                  <c:v>20.860839713174094</c:v>
                </c:pt>
                <c:pt idx="61">
                  <c:v>22.662851564612993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62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-10.327186752747796</c:v>
                </c:pt>
                <c:pt idx="45">
                  <c:v>-9.254537475991496</c:v>
                </c:pt>
                <c:pt idx="46">
                  <c:v>-9.7695806628876962</c:v>
                </c:pt>
                <c:pt idx="47">
                  <c:v>-12.356872998462295</c:v>
                </c:pt>
                <c:pt idx="48">
                  <c:v>-12.226958318196795</c:v>
                </c:pt>
                <c:pt idx="49">
                  <c:v>-12.222090369873396</c:v>
                </c:pt>
                <c:pt idx="50">
                  <c:v>-10.650804283106696</c:v>
                </c:pt>
                <c:pt idx="51">
                  <c:v>-9.1845360079972949</c:v>
                </c:pt>
                <c:pt idx="52">
                  <c:v>-9.4975116555491947</c:v>
                </c:pt>
                <c:pt idx="53">
                  <c:v>-8.5702002019647949</c:v>
                </c:pt>
                <c:pt idx="54">
                  <c:v>-6.4390821270802947</c:v>
                </c:pt>
                <c:pt idx="55">
                  <c:v>-4.2892110890310953</c:v>
                </c:pt>
                <c:pt idx="56">
                  <c:v>-3.9426836616037955</c:v>
                </c:pt>
                <c:pt idx="57">
                  <c:v>-2.9343966496787957</c:v>
                </c:pt>
                <c:pt idx="58">
                  <c:v>-1.1150750882324951</c:v>
                </c:pt>
                <c:pt idx="59">
                  <c:v>3.7779549442028051</c:v>
                </c:pt>
                <c:pt idx="60">
                  <c:v>6.2524034199936045</c:v>
                </c:pt>
                <c:pt idx="61">
                  <c:v>7.9171778774683048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2"/>
        <c:noMultiLvlLbl val="0"/>
      </c:catAx>
      <c:valAx>
        <c:axId val="705547808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283864633066518"/>
              <c:y val="1.347958009277020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44529696927423"/>
          <c:w val="1"/>
          <c:h val="9.555470303072577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619708420104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adat'!$C$7:$AB$7</c:f>
              <c:numCache>
                <c:formatCode>0.0</c:formatCode>
                <c:ptCount val="26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-1.3143620675850594</c:v>
                </c:pt>
                <c:pt idx="4">
                  <c:v>-0.8959073121075346</c:v>
                </c:pt>
                <c:pt idx="5">
                  <c:v>-0.48918214417958694</c:v>
                </c:pt>
                <c:pt idx="6">
                  <c:v>-1.8745516584575117</c:v>
                </c:pt>
                <c:pt idx="7">
                  <c:v>-0.30748467636315724</c:v>
                </c:pt>
                <c:pt idx="8">
                  <c:v>-0.1508316273044274</c:v>
                </c:pt>
                <c:pt idx="9">
                  <c:v>-1.441456953447677E-2</c:v>
                </c:pt>
                <c:pt idx="10">
                  <c:v>9.5133671556290489E-2</c:v>
                </c:pt>
                <c:pt idx="11">
                  <c:v>-0.54786167589958068</c:v>
                </c:pt>
                <c:pt idx="12">
                  <c:v>-0.23835890872530768</c:v>
                </c:pt>
                <c:pt idx="13">
                  <c:v>0.82319575761555552</c:v>
                </c:pt>
                <c:pt idx="14">
                  <c:v>-0.29045109557276511</c:v>
                </c:pt>
                <c:pt idx="15">
                  <c:v>0.55202478792815013</c:v>
                </c:pt>
                <c:pt idx="16">
                  <c:v>-1.6965309809297842</c:v>
                </c:pt>
                <c:pt idx="17">
                  <c:v>3.9255133389459793</c:v>
                </c:pt>
                <c:pt idx="18">
                  <c:v>0.59571116763946341</c:v>
                </c:pt>
                <c:pt idx="19">
                  <c:v>0.14999766947491761</c:v>
                </c:pt>
                <c:pt idx="20">
                  <c:v>2.6656476372939024</c:v>
                </c:pt>
                <c:pt idx="21">
                  <c:v>0.56937227741245544</c:v>
                </c:pt>
                <c:pt idx="22">
                  <c:v>0.27037295002274409</c:v>
                </c:pt>
                <c:pt idx="23">
                  <c:v>3.3534801023076608</c:v>
                </c:pt>
                <c:pt idx="24">
                  <c:v>2.6702309968152709</c:v>
                </c:pt>
                <c:pt idx="25">
                  <c:v>1.1559339853476776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'17.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adat'!$C$8:$AB$8</c:f>
              <c:numCache>
                <c:formatCode>0.0</c:formatCode>
                <c:ptCount val="26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3.0218087325896367E-2</c:v>
                </c:pt>
                <c:pt idx="4">
                  <c:v>-0.99920462191572401</c:v>
                </c:pt>
                <c:pt idx="5">
                  <c:v>-0.96678008973051366</c:v>
                </c:pt>
                <c:pt idx="6">
                  <c:v>1.1900199242140137</c:v>
                </c:pt>
                <c:pt idx="7">
                  <c:v>-0.62002077392623967</c:v>
                </c:pt>
                <c:pt idx="8">
                  <c:v>0.31293155104585846</c:v>
                </c:pt>
                <c:pt idx="9">
                  <c:v>-2.5440057737429501E-2</c:v>
                </c:pt>
                <c:pt idx="10">
                  <c:v>-0.24376191102134492</c:v>
                </c:pt>
                <c:pt idx="11">
                  <c:v>0.13675699853278128</c:v>
                </c:pt>
                <c:pt idx="12">
                  <c:v>-1.2902712955711435</c:v>
                </c:pt>
                <c:pt idx="13">
                  <c:v>0.24607167172828412</c:v>
                </c:pt>
                <c:pt idx="14">
                  <c:v>-0.19411088103915392</c:v>
                </c:pt>
                <c:pt idx="15">
                  <c:v>0.18036528298576446</c:v>
                </c:pt>
                <c:pt idx="16">
                  <c:v>1.9402916496778211</c:v>
                </c:pt>
                <c:pt idx="17">
                  <c:v>-1.8673006228563418</c:v>
                </c:pt>
                <c:pt idx="18">
                  <c:v>-0.47186747066598494</c:v>
                </c:pt>
                <c:pt idx="19">
                  <c:v>-1.1192956065945885</c:v>
                </c:pt>
                <c:pt idx="20">
                  <c:v>-1.4725276715762059</c:v>
                </c:pt>
                <c:pt idx="21">
                  <c:v>-2.3576876930551145</c:v>
                </c:pt>
                <c:pt idx="22">
                  <c:v>-1.2773015392496112</c:v>
                </c:pt>
                <c:pt idx="23">
                  <c:v>0.88793879686041455</c:v>
                </c:pt>
                <c:pt idx="24">
                  <c:v>0.77262099081088875</c:v>
                </c:pt>
                <c:pt idx="25">
                  <c:v>1.3154695373701897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'17.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adat'!$C$9:$AB$9</c:f>
              <c:numCache>
                <c:formatCode>0.0</c:formatCode>
                <c:ptCount val="26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-0.14947685152659623</c:v>
                </c:pt>
                <c:pt idx="9">
                  <c:v>-0.15732406779397634</c:v>
                </c:pt>
                <c:pt idx="10">
                  <c:v>-0.14864749286326584</c:v>
                </c:pt>
                <c:pt idx="11">
                  <c:v>-0.10864649327737147</c:v>
                </c:pt>
                <c:pt idx="12">
                  <c:v>-6.3496821658293179E-3</c:v>
                </c:pt>
                <c:pt idx="13">
                  <c:v>0.2406853064685438</c:v>
                </c:pt>
                <c:pt idx="14">
                  <c:v>9.6909458754385058E-2</c:v>
                </c:pt>
                <c:pt idx="15">
                  <c:v>7.0991155114823179E-2</c:v>
                </c:pt>
                <c:pt idx="16">
                  <c:v>7.0521307201315553E-2</c:v>
                </c:pt>
                <c:pt idx="17">
                  <c:v>-0.4627321659950473</c:v>
                </c:pt>
                <c:pt idx="18">
                  <c:v>-0.28492099733101045</c:v>
                </c:pt>
                <c:pt idx="19">
                  <c:v>-0.30586514370355977</c:v>
                </c:pt>
                <c:pt idx="20">
                  <c:v>-0.334004440489441</c:v>
                </c:pt>
                <c:pt idx="21">
                  <c:v>-0.15555096368655985</c:v>
                </c:pt>
                <c:pt idx="22">
                  <c:v>-0.10689211506482998</c:v>
                </c:pt>
                <c:pt idx="23">
                  <c:v>-0.12993727931359667</c:v>
                </c:pt>
                <c:pt idx="24">
                  <c:v>-0.16109809748422188</c:v>
                </c:pt>
                <c:pt idx="25">
                  <c:v>-0.63402643986734952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'17.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adat'!$C$6:$AB$6</c:f>
              <c:numCache>
                <c:formatCode>0.0</c:formatCode>
                <c:ptCount val="26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1.2623072214763553E-2</c:v>
                </c:pt>
                <c:pt idx="9">
                  <c:v>-0.19717869506624552</c:v>
                </c:pt>
                <c:pt idx="10">
                  <c:v>-0.29727573232817495</c:v>
                </c:pt>
                <c:pt idx="11">
                  <c:v>-0.51975117064444909</c:v>
                </c:pt>
                <c:pt idx="12">
                  <c:v>-1.5349798864620112</c:v>
                </c:pt>
                <c:pt idx="13">
                  <c:v>1.3099527358116347</c:v>
                </c:pt>
                <c:pt idx="14">
                  <c:v>-0.38765251785739263</c:v>
                </c:pt>
                <c:pt idx="15">
                  <c:v>0.80338122602845452</c:v>
                </c:pt>
                <c:pt idx="16">
                  <c:v>0.2564967475266009</c:v>
                </c:pt>
                <c:pt idx="17">
                  <c:v>1.5954805500945888</c:v>
                </c:pt>
                <c:pt idx="18">
                  <c:v>-0.1610773003575261</c:v>
                </c:pt>
                <c:pt idx="19">
                  <c:v>-1.2751630808233028</c:v>
                </c:pt>
                <c:pt idx="20">
                  <c:v>0.81002173558986179</c:v>
                </c:pt>
                <c:pt idx="21">
                  <c:v>-1.9438663793290898</c:v>
                </c:pt>
                <c:pt idx="22">
                  <c:v>-1.1138207042918813</c:v>
                </c:pt>
                <c:pt idx="23">
                  <c:v>4.1114816198543576</c:v>
                </c:pt>
                <c:pt idx="24">
                  <c:v>3.3253184391676847</c:v>
                </c:pt>
                <c:pt idx="25">
                  <c:v>1.8373770828505815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'17.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adat'!$C$5:$AB$5</c:f>
              <c:numCache>
                <c:formatCode>0.0</c:formatCode>
                <c:ptCount val="26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7.9500141794688393</c:v>
                </c:pt>
                <c:pt idx="9">
                  <c:v>7.7528354844025937</c:v>
                </c:pt>
                <c:pt idx="10">
                  <c:v>7.4555597520744188</c:v>
                </c:pt>
                <c:pt idx="11">
                  <c:v>6.9358085814299697</c:v>
                </c:pt>
                <c:pt idx="12">
                  <c:v>5.4008286949679585</c:v>
                </c:pt>
                <c:pt idx="13">
                  <c:v>6.7107814307795932</c:v>
                </c:pt>
                <c:pt idx="14">
                  <c:v>6.3231289129222006</c:v>
                </c:pt>
                <c:pt idx="15">
                  <c:v>7.1265101389506551</c:v>
                </c:pt>
                <c:pt idx="16">
                  <c:v>7.383006886477256</c:v>
                </c:pt>
                <c:pt idx="17">
                  <c:v>8.9784874365718448</c:v>
                </c:pt>
                <c:pt idx="18">
                  <c:v>8.8174101362143187</c:v>
                </c:pt>
                <c:pt idx="19">
                  <c:v>7.5422470553910159</c:v>
                </c:pt>
                <c:pt idx="20">
                  <c:v>8.3522687909808777</c:v>
                </c:pt>
                <c:pt idx="21">
                  <c:v>6.4084024116517879</c:v>
                </c:pt>
                <c:pt idx="22">
                  <c:v>5.2945817073599066</c:v>
                </c:pt>
                <c:pt idx="23">
                  <c:v>9.4060633272142642</c:v>
                </c:pt>
                <c:pt idx="24">
                  <c:v>12.731381766381949</c:v>
                </c:pt>
                <c:pt idx="25">
                  <c:v>14.56875884923253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 adat'!$C$4:$AB$4</c:f>
              <c:strCache>
                <c:ptCount val="26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</c:strCache>
            </c:strRef>
          </c:cat>
          <c:val>
            <c:numRef>
              <c:f>'17. adat'!$C$7:$AB$7</c:f>
              <c:numCache>
                <c:formatCode>0.0</c:formatCode>
                <c:ptCount val="26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-1.3143620675850594</c:v>
                </c:pt>
                <c:pt idx="4">
                  <c:v>-0.8959073121075346</c:v>
                </c:pt>
                <c:pt idx="5">
                  <c:v>-0.48918214417958694</c:v>
                </c:pt>
                <c:pt idx="6">
                  <c:v>-1.8745516584575117</c:v>
                </c:pt>
                <c:pt idx="7">
                  <c:v>-0.30748467636315724</c:v>
                </c:pt>
                <c:pt idx="8">
                  <c:v>-0.1508316273044274</c:v>
                </c:pt>
                <c:pt idx="9">
                  <c:v>-1.441456953447677E-2</c:v>
                </c:pt>
                <c:pt idx="10">
                  <c:v>9.5133671556290489E-2</c:v>
                </c:pt>
                <c:pt idx="11">
                  <c:v>-0.54786167589958068</c:v>
                </c:pt>
                <c:pt idx="12">
                  <c:v>-0.23835890872530768</c:v>
                </c:pt>
                <c:pt idx="13">
                  <c:v>0.82319575761555552</c:v>
                </c:pt>
                <c:pt idx="14">
                  <c:v>-0.29045109557276511</c:v>
                </c:pt>
                <c:pt idx="15">
                  <c:v>0.55202478792815013</c:v>
                </c:pt>
                <c:pt idx="16">
                  <c:v>-1.6965309809297842</c:v>
                </c:pt>
                <c:pt idx="17">
                  <c:v>3.9255133389459793</c:v>
                </c:pt>
                <c:pt idx="18">
                  <c:v>0.59571116763946341</c:v>
                </c:pt>
                <c:pt idx="19">
                  <c:v>0.14999766947491761</c:v>
                </c:pt>
                <c:pt idx="20">
                  <c:v>2.6656476372939024</c:v>
                </c:pt>
                <c:pt idx="21">
                  <c:v>0.56937227741245544</c:v>
                </c:pt>
                <c:pt idx="22">
                  <c:v>0.27037295002274409</c:v>
                </c:pt>
                <c:pt idx="23">
                  <c:v>3.3534801023076608</c:v>
                </c:pt>
                <c:pt idx="24">
                  <c:v>2.6702309968152709</c:v>
                </c:pt>
                <c:pt idx="25">
                  <c:v>1.1559339853476776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'17.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'17. adat'!$C$4:$AB$4</c:f>
              <c:strCache>
                <c:ptCount val="26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</c:strCache>
            </c:strRef>
          </c:cat>
          <c:val>
            <c:numRef>
              <c:f>'17. adat'!$C$8:$AB$8</c:f>
              <c:numCache>
                <c:formatCode>0.0</c:formatCode>
                <c:ptCount val="26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3.0218087325896367E-2</c:v>
                </c:pt>
                <c:pt idx="4">
                  <c:v>-0.99920462191572401</c:v>
                </c:pt>
                <c:pt idx="5">
                  <c:v>-0.96678008973051366</c:v>
                </c:pt>
                <c:pt idx="6">
                  <c:v>1.1900199242140137</c:v>
                </c:pt>
                <c:pt idx="7">
                  <c:v>-0.62002077392623967</c:v>
                </c:pt>
                <c:pt idx="8">
                  <c:v>0.31293155104585846</c:v>
                </c:pt>
                <c:pt idx="9">
                  <c:v>-2.5440057737429501E-2</c:v>
                </c:pt>
                <c:pt idx="10">
                  <c:v>-0.24376191102134492</c:v>
                </c:pt>
                <c:pt idx="11">
                  <c:v>0.13675699853278128</c:v>
                </c:pt>
                <c:pt idx="12">
                  <c:v>-1.2902712955711435</c:v>
                </c:pt>
                <c:pt idx="13">
                  <c:v>0.24607167172828412</c:v>
                </c:pt>
                <c:pt idx="14">
                  <c:v>-0.19411088103915392</c:v>
                </c:pt>
                <c:pt idx="15">
                  <c:v>0.18036528298576446</c:v>
                </c:pt>
                <c:pt idx="16">
                  <c:v>1.9402916496778211</c:v>
                </c:pt>
                <c:pt idx="17">
                  <c:v>-1.8673006228563418</c:v>
                </c:pt>
                <c:pt idx="18">
                  <c:v>-0.47186747066598494</c:v>
                </c:pt>
                <c:pt idx="19">
                  <c:v>-1.1192956065945885</c:v>
                </c:pt>
                <c:pt idx="20">
                  <c:v>-1.4725276715762059</c:v>
                </c:pt>
                <c:pt idx="21">
                  <c:v>-2.3576876930551145</c:v>
                </c:pt>
                <c:pt idx="22">
                  <c:v>-1.2773015392496112</c:v>
                </c:pt>
                <c:pt idx="23">
                  <c:v>0.88793879686041455</c:v>
                </c:pt>
                <c:pt idx="24">
                  <c:v>0.77262099081088875</c:v>
                </c:pt>
                <c:pt idx="25">
                  <c:v>1.3154695373701897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'17.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 adat'!$C$4:$AB$4</c:f>
              <c:strCache>
                <c:ptCount val="26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</c:strCache>
            </c:strRef>
          </c:cat>
          <c:val>
            <c:numRef>
              <c:f>'17. adat'!$C$9:$AB$9</c:f>
              <c:numCache>
                <c:formatCode>0.0</c:formatCode>
                <c:ptCount val="26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-0.14947685152659623</c:v>
                </c:pt>
                <c:pt idx="9">
                  <c:v>-0.15732406779397634</c:v>
                </c:pt>
                <c:pt idx="10">
                  <c:v>-0.14864749286326584</c:v>
                </c:pt>
                <c:pt idx="11">
                  <c:v>-0.10864649327737147</c:v>
                </c:pt>
                <c:pt idx="12">
                  <c:v>-6.3496821658293179E-3</c:v>
                </c:pt>
                <c:pt idx="13">
                  <c:v>0.2406853064685438</c:v>
                </c:pt>
                <c:pt idx="14">
                  <c:v>9.6909458754385058E-2</c:v>
                </c:pt>
                <c:pt idx="15">
                  <c:v>7.0991155114823179E-2</c:v>
                </c:pt>
                <c:pt idx="16">
                  <c:v>7.0521307201315553E-2</c:v>
                </c:pt>
                <c:pt idx="17">
                  <c:v>-0.4627321659950473</c:v>
                </c:pt>
                <c:pt idx="18">
                  <c:v>-0.28492099733101045</c:v>
                </c:pt>
                <c:pt idx="19">
                  <c:v>-0.30586514370355977</c:v>
                </c:pt>
                <c:pt idx="20">
                  <c:v>-0.334004440489441</c:v>
                </c:pt>
                <c:pt idx="21">
                  <c:v>-0.15555096368655985</c:v>
                </c:pt>
                <c:pt idx="22">
                  <c:v>-0.10689211506482998</c:v>
                </c:pt>
                <c:pt idx="23">
                  <c:v>-0.12993727931359667</c:v>
                </c:pt>
                <c:pt idx="24">
                  <c:v>-0.16109809748422188</c:v>
                </c:pt>
                <c:pt idx="25">
                  <c:v>-0.63402643986734952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'17.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adat'!$C$6:$AB$6</c:f>
              <c:numCache>
                <c:formatCode>0.0</c:formatCode>
                <c:ptCount val="26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1.2623072214763553E-2</c:v>
                </c:pt>
                <c:pt idx="9">
                  <c:v>-0.19717869506624552</c:v>
                </c:pt>
                <c:pt idx="10">
                  <c:v>-0.29727573232817495</c:v>
                </c:pt>
                <c:pt idx="11">
                  <c:v>-0.51975117064444909</c:v>
                </c:pt>
                <c:pt idx="12">
                  <c:v>-1.5349798864620112</c:v>
                </c:pt>
                <c:pt idx="13">
                  <c:v>1.3099527358116347</c:v>
                </c:pt>
                <c:pt idx="14">
                  <c:v>-0.38765251785739263</c:v>
                </c:pt>
                <c:pt idx="15">
                  <c:v>0.80338122602845452</c:v>
                </c:pt>
                <c:pt idx="16">
                  <c:v>0.2564967475266009</c:v>
                </c:pt>
                <c:pt idx="17">
                  <c:v>1.5954805500945888</c:v>
                </c:pt>
                <c:pt idx="18">
                  <c:v>-0.1610773003575261</c:v>
                </c:pt>
                <c:pt idx="19">
                  <c:v>-1.2751630808233028</c:v>
                </c:pt>
                <c:pt idx="20">
                  <c:v>0.81002173558986179</c:v>
                </c:pt>
                <c:pt idx="21">
                  <c:v>-1.9438663793290898</c:v>
                </c:pt>
                <c:pt idx="22">
                  <c:v>-1.1138207042918813</c:v>
                </c:pt>
                <c:pt idx="23">
                  <c:v>4.1114816198543576</c:v>
                </c:pt>
                <c:pt idx="24">
                  <c:v>3.3253184391676847</c:v>
                </c:pt>
                <c:pt idx="25">
                  <c:v>1.8373770828505815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'17. adat'!$B$5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'17. adat'!$C$3:$AB$3</c:f>
              <c:strCache>
                <c:ptCount val="26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</c:strCache>
            </c:strRef>
          </c:cat>
          <c:val>
            <c:numRef>
              <c:f>'17. adat'!$C$5:$AB$5</c:f>
              <c:numCache>
                <c:formatCode>0.0</c:formatCode>
                <c:ptCount val="26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7.9500141794688393</c:v>
                </c:pt>
                <c:pt idx="9">
                  <c:v>7.7528354844025937</c:v>
                </c:pt>
                <c:pt idx="10">
                  <c:v>7.4555597520744188</c:v>
                </c:pt>
                <c:pt idx="11">
                  <c:v>6.9358085814299697</c:v>
                </c:pt>
                <c:pt idx="12">
                  <c:v>5.4008286949679585</c:v>
                </c:pt>
                <c:pt idx="13">
                  <c:v>6.7107814307795932</c:v>
                </c:pt>
                <c:pt idx="14">
                  <c:v>6.3231289129222006</c:v>
                </c:pt>
                <c:pt idx="15">
                  <c:v>7.1265101389506551</c:v>
                </c:pt>
                <c:pt idx="16">
                  <c:v>7.383006886477256</c:v>
                </c:pt>
                <c:pt idx="17">
                  <c:v>8.9784874365718448</c:v>
                </c:pt>
                <c:pt idx="18">
                  <c:v>8.8174101362143187</c:v>
                </c:pt>
                <c:pt idx="19">
                  <c:v>7.5422470553910159</c:v>
                </c:pt>
                <c:pt idx="20">
                  <c:v>8.3522687909808777</c:v>
                </c:pt>
                <c:pt idx="21">
                  <c:v>6.4084024116517879</c:v>
                </c:pt>
                <c:pt idx="22">
                  <c:v>5.2945817073599066</c:v>
                </c:pt>
                <c:pt idx="23">
                  <c:v>9.4060633272142642</c:v>
                </c:pt>
                <c:pt idx="24">
                  <c:v>12.731381766381949</c:v>
                </c:pt>
                <c:pt idx="25">
                  <c:v>14.56875884923253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6358819060233238"/>
          <c:w val="0.97457294728195021"/>
          <c:h val="0.13263586833249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adat'!$C$3:$BL$3</c:f>
              <c:numCache>
                <c:formatCode>0.0</c:formatCode>
                <c:ptCount val="62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-0.99934592708742009</c:v>
                </c:pt>
                <c:pt idx="41">
                  <c:v>-0.88777892820829385</c:v>
                </c:pt>
                <c:pt idx="42">
                  <c:v>-1.1511799644280349</c:v>
                </c:pt>
                <c:pt idx="43">
                  <c:v>-1.6342063065207486</c:v>
                </c:pt>
                <c:pt idx="44">
                  <c:v>-0.87150299352415606</c:v>
                </c:pt>
                <c:pt idx="45">
                  <c:v>-1.2567710915617132</c:v>
                </c:pt>
                <c:pt idx="46">
                  <c:v>-1.0145452588426747</c:v>
                </c:pt>
                <c:pt idx="47">
                  <c:v>-0.29425746899252797</c:v>
                </c:pt>
                <c:pt idx="48">
                  <c:v>-0.371077839548694</c:v>
                </c:pt>
                <c:pt idx="49">
                  <c:v>0.13734611164179597</c:v>
                </c:pt>
                <c:pt idx="50">
                  <c:v>-1.5637696533491168</c:v>
                </c:pt>
                <c:pt idx="51">
                  <c:v>-2.49400025579676</c:v>
                </c:pt>
                <c:pt idx="52">
                  <c:v>-1.4453550822876133</c:v>
                </c:pt>
                <c:pt idx="53">
                  <c:v>-0.52295209299405587</c:v>
                </c:pt>
                <c:pt idx="54">
                  <c:v>-0.94660880351125531</c:v>
                </c:pt>
                <c:pt idx="55">
                  <c:v>-2.569269313027815</c:v>
                </c:pt>
                <c:pt idx="56">
                  <c:v>-0.44604796907082528</c:v>
                </c:pt>
                <c:pt idx="57">
                  <c:v>-0.81248688779666378</c:v>
                </c:pt>
                <c:pt idx="58">
                  <c:v>-0.49062413489712264</c:v>
                </c:pt>
                <c:pt idx="59">
                  <c:v>0.25680077901955978</c:v>
                </c:pt>
                <c:pt idx="60">
                  <c:v>2.2363765211290456</c:v>
                </c:pt>
                <c:pt idx="61">
                  <c:v>2.8375464014447722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'18.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adat'!$C$4:$BL$4</c:f>
              <c:numCache>
                <c:formatCode>0.0</c:formatCode>
                <c:ptCount val="62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11.291811398202816</c:v>
                </c:pt>
                <c:pt idx="41">
                  <c:v>9.4266182998604346</c:v>
                </c:pt>
                <c:pt idx="42">
                  <c:v>9.1187715127668163</c:v>
                </c:pt>
                <c:pt idx="43">
                  <c:v>8.0656122779892776</c:v>
                </c:pt>
                <c:pt idx="44">
                  <c:v>8.2354734425472635</c:v>
                </c:pt>
                <c:pt idx="45">
                  <c:v>8.8972766011962907</c:v>
                </c:pt>
                <c:pt idx="46">
                  <c:v>8.1420122615847337</c:v>
                </c:pt>
                <c:pt idx="47">
                  <c:v>6.4047802617961711</c:v>
                </c:pt>
                <c:pt idx="48">
                  <c:v>5.0101390458293311</c:v>
                </c:pt>
                <c:pt idx="49">
                  <c:v>5.5494342774078724</c:v>
                </c:pt>
                <c:pt idx="50">
                  <c:v>6.6054365570472466</c:v>
                </c:pt>
                <c:pt idx="51">
                  <c:v>8.0060214541738102</c:v>
                </c:pt>
                <c:pt idx="52">
                  <c:v>7.5025254076254919</c:v>
                </c:pt>
                <c:pt idx="53">
                  <c:v>8.0606321096649083</c:v>
                </c:pt>
                <c:pt idx="54">
                  <c:v>8.6678878963493702</c:v>
                </c:pt>
                <c:pt idx="55">
                  <c:v>8.6702085678379124</c:v>
                </c:pt>
                <c:pt idx="56">
                  <c:v>7.1209584675932067</c:v>
                </c:pt>
                <c:pt idx="57">
                  <c:v>5.4851604962174605</c:v>
                </c:pt>
                <c:pt idx="58">
                  <c:v>5.0550508581961697</c:v>
                </c:pt>
                <c:pt idx="59">
                  <c:v>8.8366653360870444</c:v>
                </c:pt>
                <c:pt idx="60">
                  <c:v>10.85741870800088</c:v>
                </c:pt>
                <c:pt idx="61">
                  <c:v>12.524665335778529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'18.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adat'!$C$5:$BL$5</c:f>
              <c:numCache>
                <c:formatCode>0.0</c:formatCode>
                <c:ptCount val="62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1.2527151136946382</c:v>
                </c:pt>
                <c:pt idx="41">
                  <c:v>1.8026388601262859</c:v>
                </c:pt>
                <c:pt idx="42">
                  <c:v>1.2581719377628808</c:v>
                </c:pt>
                <c:pt idx="43">
                  <c:v>1.5637397221555567</c:v>
                </c:pt>
                <c:pt idx="44">
                  <c:v>0.58604373044572933</c:v>
                </c:pt>
                <c:pt idx="45">
                  <c:v>0.11232997476801697</c:v>
                </c:pt>
                <c:pt idx="46">
                  <c:v>0.32809274933235816</c:v>
                </c:pt>
                <c:pt idx="47">
                  <c:v>0.82528578862632229</c:v>
                </c:pt>
                <c:pt idx="48">
                  <c:v>0.76176748868732691</c:v>
                </c:pt>
                <c:pt idx="49">
                  <c:v>1.0240010417299261</c:v>
                </c:pt>
                <c:pt idx="50">
                  <c:v>1.2814620092240734</c:v>
                </c:pt>
                <c:pt idx="51">
                  <c:v>1.6144889405735952</c:v>
                </c:pt>
                <c:pt idx="52">
                  <c:v>1.313109418286341</c:v>
                </c:pt>
                <c:pt idx="53">
                  <c:v>1.4127954910621494</c:v>
                </c:pt>
                <c:pt idx="54">
                  <c:v>1.0534274535406505</c:v>
                </c:pt>
                <c:pt idx="55">
                  <c:v>1.3922140109425256</c:v>
                </c:pt>
                <c:pt idx="56">
                  <c:v>1.6773582924584907</c:v>
                </c:pt>
                <c:pt idx="57">
                  <c:v>1.7357288032309879</c:v>
                </c:pt>
                <c:pt idx="58">
                  <c:v>0.73015498406086388</c:v>
                </c:pt>
                <c:pt idx="59">
                  <c:v>0.31259721210765767</c:v>
                </c:pt>
                <c:pt idx="60">
                  <c:v>-0.36241346274797742</c:v>
                </c:pt>
                <c:pt idx="61">
                  <c:v>-0.79345288799077285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adat'!$C$2:$BN$2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adat'!$C$6:$BL$6</c:f>
              <c:numCache>
                <c:formatCode>0.0</c:formatCode>
                <c:ptCount val="62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11.54518058481003</c:v>
                </c:pt>
                <c:pt idx="41">
                  <c:v>10.34147823177843</c:v>
                </c:pt>
                <c:pt idx="42">
                  <c:v>9.2257634861016662</c:v>
                </c:pt>
                <c:pt idx="43">
                  <c:v>7.9951456936240861</c:v>
                </c:pt>
                <c:pt idx="44">
                  <c:v>7.9500141794688366</c:v>
                </c:pt>
                <c:pt idx="45">
                  <c:v>7.7528354844025937</c:v>
                </c:pt>
                <c:pt idx="46">
                  <c:v>7.4555597520744161</c:v>
                </c:pt>
                <c:pt idx="47">
                  <c:v>6.935808581429967</c:v>
                </c:pt>
                <c:pt idx="48">
                  <c:v>5.4008286949679638</c:v>
                </c:pt>
                <c:pt idx="49">
                  <c:v>6.7107814307795968</c:v>
                </c:pt>
                <c:pt idx="50">
                  <c:v>6.3231289129222041</c:v>
                </c:pt>
                <c:pt idx="51">
                  <c:v>7.126510138950648</c:v>
                </c:pt>
                <c:pt idx="52">
                  <c:v>7.3702797436242253</c:v>
                </c:pt>
                <c:pt idx="53" formatCode="0.000">
                  <c:v>8.9504755077330156</c:v>
                </c:pt>
                <c:pt idx="54" formatCode="0.000">
                  <c:v>8.774706546378761</c:v>
                </c:pt>
                <c:pt idx="55" formatCode="0.000">
                  <c:v>7.493153265752615</c:v>
                </c:pt>
                <c:pt idx="56" formatCode="0.000">
                  <c:v>8.3522687909808635</c:v>
                </c:pt>
                <c:pt idx="57" formatCode="0.000">
                  <c:v>6.4084024116517773</c:v>
                </c:pt>
                <c:pt idx="58" formatCode="0.000">
                  <c:v>5.29458170735992</c:v>
                </c:pt>
                <c:pt idx="59" formatCode="0.000">
                  <c:v>9.406063327214266</c:v>
                </c:pt>
                <c:pt idx="60" formatCode="0.000">
                  <c:v>12.731381766381944</c:v>
                </c:pt>
                <c:pt idx="61" formatCode="0.000">
                  <c:v>14.568758849232527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adat'!$B$7</c:f>
              <c:strCache>
                <c:ptCount val="1"/>
                <c:pt idx="0">
                  <c:v>Gross external debt (rhs)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adat'!$C$2:$BN$2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adat'!$C$7:$BL$7</c:f>
              <c:numCache>
                <c:formatCode>0.0</c:formatCode>
                <c:ptCount val="62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57.969203621201771</c:v>
                </c:pt>
                <c:pt idx="41">
                  <c:v>58.963161843926152</c:v>
                </c:pt>
                <c:pt idx="42">
                  <c:v>57.046953822835142</c:v>
                </c:pt>
                <c:pt idx="43">
                  <c:v>55.788092481095042</c:v>
                </c:pt>
                <c:pt idx="44">
                  <c:v>56.378789475135171</c:v>
                </c:pt>
                <c:pt idx="45">
                  <c:v>54.850126294754467</c:v>
                </c:pt>
                <c:pt idx="46">
                  <c:v>55.373331236177279</c:v>
                </c:pt>
                <c:pt idx="47">
                  <c:v>52.586174406443575</c:v>
                </c:pt>
                <c:pt idx="48">
                  <c:v>50.645275704027313</c:v>
                </c:pt>
                <c:pt idx="49">
                  <c:v>55.551603096690357</c:v>
                </c:pt>
                <c:pt idx="50">
                  <c:v>57.746112001919592</c:v>
                </c:pt>
                <c:pt idx="51">
                  <c:v>59.580170233304273</c:v>
                </c:pt>
                <c:pt idx="52">
                  <c:v>60.43674663457638</c:v>
                </c:pt>
                <c:pt idx="53">
                  <c:v>58.863205759584169</c:v>
                </c:pt>
                <c:pt idx="54">
                  <c:v>62.365772396209941</c:v>
                </c:pt>
                <c:pt idx="55">
                  <c:v>60.81929875589325</c:v>
                </c:pt>
                <c:pt idx="56">
                  <c:v>61.191745945683017</c:v>
                </c:pt>
                <c:pt idx="57">
                  <c:v>59.219634777255592</c:v>
                </c:pt>
                <c:pt idx="58">
                  <c:v>60.017874818542808</c:v>
                </c:pt>
                <c:pt idx="59">
                  <c:v>63.692674148896678</c:v>
                </c:pt>
                <c:pt idx="60">
                  <c:v>69.300767268085906</c:v>
                </c:pt>
                <c:pt idx="61">
                  <c:v>68.773411789040395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7943113658863781"/>
          <c:w val="0.99553284600939729"/>
          <c:h val="0.114903708836538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adat'!$C$3:$BL$3</c:f>
              <c:numCache>
                <c:formatCode>0.0</c:formatCode>
                <c:ptCount val="62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-0.99934592708742009</c:v>
                </c:pt>
                <c:pt idx="41">
                  <c:v>-0.88777892820829385</c:v>
                </c:pt>
                <c:pt idx="42">
                  <c:v>-1.1511799644280349</c:v>
                </c:pt>
                <c:pt idx="43">
                  <c:v>-1.6342063065207486</c:v>
                </c:pt>
                <c:pt idx="44">
                  <c:v>-0.87150299352415606</c:v>
                </c:pt>
                <c:pt idx="45">
                  <c:v>-1.2567710915617132</c:v>
                </c:pt>
                <c:pt idx="46">
                  <c:v>-1.0145452588426747</c:v>
                </c:pt>
                <c:pt idx="47">
                  <c:v>-0.29425746899252797</c:v>
                </c:pt>
                <c:pt idx="48">
                  <c:v>-0.371077839548694</c:v>
                </c:pt>
                <c:pt idx="49">
                  <c:v>0.13734611164179597</c:v>
                </c:pt>
                <c:pt idx="50">
                  <c:v>-1.5637696533491168</c:v>
                </c:pt>
                <c:pt idx="51">
                  <c:v>-2.49400025579676</c:v>
                </c:pt>
                <c:pt idx="52">
                  <c:v>-1.4453550822876133</c:v>
                </c:pt>
                <c:pt idx="53">
                  <c:v>-0.52295209299405587</c:v>
                </c:pt>
                <c:pt idx="54">
                  <c:v>-0.94660880351125531</c:v>
                </c:pt>
                <c:pt idx="55">
                  <c:v>-2.569269313027815</c:v>
                </c:pt>
                <c:pt idx="56">
                  <c:v>-0.44604796907082528</c:v>
                </c:pt>
                <c:pt idx="57">
                  <c:v>-0.81248688779666378</c:v>
                </c:pt>
                <c:pt idx="58">
                  <c:v>-0.49062413489712264</c:v>
                </c:pt>
                <c:pt idx="59">
                  <c:v>0.25680077901955978</c:v>
                </c:pt>
                <c:pt idx="60">
                  <c:v>2.2363765211290456</c:v>
                </c:pt>
                <c:pt idx="61">
                  <c:v>2.8375464014447722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8-48B1-AF3B-6F5B1A67DF60}"/>
            </c:ext>
          </c:extLst>
        </c:ser>
        <c:ser>
          <c:idx val="1"/>
          <c:order val="2"/>
          <c:tx>
            <c:strRef>
              <c:f>'18.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adat'!$C$4:$BL$4</c:f>
              <c:numCache>
                <c:formatCode>0.0</c:formatCode>
                <c:ptCount val="62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11.291811398202816</c:v>
                </c:pt>
                <c:pt idx="41">
                  <c:v>9.4266182998604346</c:v>
                </c:pt>
                <c:pt idx="42">
                  <c:v>9.1187715127668163</c:v>
                </c:pt>
                <c:pt idx="43">
                  <c:v>8.0656122779892776</c:v>
                </c:pt>
                <c:pt idx="44">
                  <c:v>8.2354734425472635</c:v>
                </c:pt>
                <c:pt idx="45">
                  <c:v>8.8972766011962907</c:v>
                </c:pt>
                <c:pt idx="46">
                  <c:v>8.1420122615847337</c:v>
                </c:pt>
                <c:pt idx="47">
                  <c:v>6.4047802617961711</c:v>
                </c:pt>
                <c:pt idx="48">
                  <c:v>5.0101390458293311</c:v>
                </c:pt>
                <c:pt idx="49">
                  <c:v>5.5494342774078724</c:v>
                </c:pt>
                <c:pt idx="50">
                  <c:v>6.6054365570472466</c:v>
                </c:pt>
                <c:pt idx="51">
                  <c:v>8.0060214541738102</c:v>
                </c:pt>
                <c:pt idx="52">
                  <c:v>7.5025254076254919</c:v>
                </c:pt>
                <c:pt idx="53">
                  <c:v>8.0606321096649083</c:v>
                </c:pt>
                <c:pt idx="54">
                  <c:v>8.6678878963493702</c:v>
                </c:pt>
                <c:pt idx="55">
                  <c:v>8.6702085678379124</c:v>
                </c:pt>
                <c:pt idx="56">
                  <c:v>7.1209584675932067</c:v>
                </c:pt>
                <c:pt idx="57">
                  <c:v>5.4851604962174605</c:v>
                </c:pt>
                <c:pt idx="58">
                  <c:v>5.0550508581961697</c:v>
                </c:pt>
                <c:pt idx="59">
                  <c:v>8.8366653360870444</c:v>
                </c:pt>
                <c:pt idx="60">
                  <c:v>10.85741870800088</c:v>
                </c:pt>
                <c:pt idx="61">
                  <c:v>12.524665335778529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8-48B1-AF3B-6F5B1A67DF60}"/>
            </c:ext>
          </c:extLst>
        </c:ser>
        <c:ser>
          <c:idx val="3"/>
          <c:order val="3"/>
          <c:tx>
            <c:strRef>
              <c:f>'18.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adat'!$C$5:$BL$5</c:f>
              <c:numCache>
                <c:formatCode>0.0</c:formatCode>
                <c:ptCount val="62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1.2527151136946382</c:v>
                </c:pt>
                <c:pt idx="41">
                  <c:v>1.8026388601262859</c:v>
                </c:pt>
                <c:pt idx="42">
                  <c:v>1.2581719377628808</c:v>
                </c:pt>
                <c:pt idx="43">
                  <c:v>1.5637397221555567</c:v>
                </c:pt>
                <c:pt idx="44">
                  <c:v>0.58604373044572933</c:v>
                </c:pt>
                <c:pt idx="45">
                  <c:v>0.11232997476801697</c:v>
                </c:pt>
                <c:pt idx="46">
                  <c:v>0.32809274933235816</c:v>
                </c:pt>
                <c:pt idx="47">
                  <c:v>0.82528578862632229</c:v>
                </c:pt>
                <c:pt idx="48">
                  <c:v>0.76176748868732691</c:v>
                </c:pt>
                <c:pt idx="49">
                  <c:v>1.0240010417299261</c:v>
                </c:pt>
                <c:pt idx="50">
                  <c:v>1.2814620092240734</c:v>
                </c:pt>
                <c:pt idx="51">
                  <c:v>1.6144889405735952</c:v>
                </c:pt>
                <c:pt idx="52">
                  <c:v>1.313109418286341</c:v>
                </c:pt>
                <c:pt idx="53">
                  <c:v>1.4127954910621494</c:v>
                </c:pt>
                <c:pt idx="54">
                  <c:v>1.0534274535406505</c:v>
                </c:pt>
                <c:pt idx="55">
                  <c:v>1.3922140109425256</c:v>
                </c:pt>
                <c:pt idx="56">
                  <c:v>1.6773582924584907</c:v>
                </c:pt>
                <c:pt idx="57">
                  <c:v>1.7357288032309879</c:v>
                </c:pt>
                <c:pt idx="58">
                  <c:v>0.73015498406086388</c:v>
                </c:pt>
                <c:pt idx="59">
                  <c:v>0.31259721210765767</c:v>
                </c:pt>
                <c:pt idx="60">
                  <c:v>-0.36241346274797742</c:v>
                </c:pt>
                <c:pt idx="61">
                  <c:v>-0.79345288799077285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adat'!$C$1:$BN$1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'18. adat'!$C$6:$BL$6</c:f>
              <c:numCache>
                <c:formatCode>0.0</c:formatCode>
                <c:ptCount val="62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11.54518058481003</c:v>
                </c:pt>
                <c:pt idx="41">
                  <c:v>10.34147823177843</c:v>
                </c:pt>
                <c:pt idx="42">
                  <c:v>9.2257634861016662</c:v>
                </c:pt>
                <c:pt idx="43">
                  <c:v>7.9951456936240861</c:v>
                </c:pt>
                <c:pt idx="44">
                  <c:v>7.9500141794688366</c:v>
                </c:pt>
                <c:pt idx="45">
                  <c:v>7.7528354844025937</c:v>
                </c:pt>
                <c:pt idx="46">
                  <c:v>7.4555597520744161</c:v>
                </c:pt>
                <c:pt idx="47">
                  <c:v>6.935808581429967</c:v>
                </c:pt>
                <c:pt idx="48">
                  <c:v>5.4008286949679638</c:v>
                </c:pt>
                <c:pt idx="49">
                  <c:v>6.7107814307795968</c:v>
                </c:pt>
                <c:pt idx="50">
                  <c:v>6.3231289129222041</c:v>
                </c:pt>
                <c:pt idx="51">
                  <c:v>7.126510138950648</c:v>
                </c:pt>
                <c:pt idx="52">
                  <c:v>7.3702797436242253</c:v>
                </c:pt>
                <c:pt idx="53" formatCode="0.000">
                  <c:v>8.9504755077330156</c:v>
                </c:pt>
                <c:pt idx="54" formatCode="0.000">
                  <c:v>8.774706546378761</c:v>
                </c:pt>
                <c:pt idx="55" formatCode="0.000">
                  <c:v>7.493153265752615</c:v>
                </c:pt>
                <c:pt idx="56" formatCode="0.000">
                  <c:v>8.3522687909808635</c:v>
                </c:pt>
                <c:pt idx="57" formatCode="0.000">
                  <c:v>6.4084024116517773</c:v>
                </c:pt>
                <c:pt idx="58" formatCode="0.000">
                  <c:v>5.29458170735992</c:v>
                </c:pt>
                <c:pt idx="59" formatCode="0.000">
                  <c:v>9.406063327214266</c:v>
                </c:pt>
                <c:pt idx="60" formatCode="0.000">
                  <c:v>12.731381766381944</c:v>
                </c:pt>
                <c:pt idx="61" formatCode="0.000">
                  <c:v>14.568758849232527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adat'!$C$2:$BN$2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'18. adat'!$C$7:$BL$7</c:f>
              <c:numCache>
                <c:formatCode>0.0</c:formatCode>
                <c:ptCount val="62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57.969203621201771</c:v>
                </c:pt>
                <c:pt idx="41">
                  <c:v>58.963161843926152</c:v>
                </c:pt>
                <c:pt idx="42">
                  <c:v>57.046953822835142</c:v>
                </c:pt>
                <c:pt idx="43">
                  <c:v>55.788092481095042</c:v>
                </c:pt>
                <c:pt idx="44">
                  <c:v>56.378789475135171</c:v>
                </c:pt>
                <c:pt idx="45">
                  <c:v>54.850126294754467</c:v>
                </c:pt>
                <c:pt idx="46">
                  <c:v>55.373331236177279</c:v>
                </c:pt>
                <c:pt idx="47">
                  <c:v>52.586174406443575</c:v>
                </c:pt>
                <c:pt idx="48">
                  <c:v>50.645275704027313</c:v>
                </c:pt>
                <c:pt idx="49">
                  <c:v>55.551603096690357</c:v>
                </c:pt>
                <c:pt idx="50">
                  <c:v>57.746112001919592</c:v>
                </c:pt>
                <c:pt idx="51">
                  <c:v>59.580170233304273</c:v>
                </c:pt>
                <c:pt idx="52">
                  <c:v>60.43674663457638</c:v>
                </c:pt>
                <c:pt idx="53">
                  <c:v>58.863205759584169</c:v>
                </c:pt>
                <c:pt idx="54">
                  <c:v>62.365772396209941</c:v>
                </c:pt>
                <c:pt idx="55">
                  <c:v>60.81929875589325</c:v>
                </c:pt>
                <c:pt idx="56">
                  <c:v>61.191745945683017</c:v>
                </c:pt>
                <c:pt idx="57">
                  <c:v>59.219634777255592</c:v>
                </c:pt>
                <c:pt idx="58">
                  <c:v>60.017874818542808</c:v>
                </c:pt>
                <c:pt idx="59">
                  <c:v>63.692674148896678</c:v>
                </c:pt>
                <c:pt idx="60">
                  <c:v>69.300767268085906</c:v>
                </c:pt>
                <c:pt idx="61">
                  <c:v>68.773411789040395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9154561363922435"/>
              <c:y val="5.002859771023491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4850241236645707"/>
          <c:w val="0.99553284600939729"/>
          <c:h val="0.145832318613282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'19.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adat'!$S$1:$BL$1</c:f>
              <c:strCache>
                <c:ptCount val="46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</c:strCache>
            </c:strRef>
          </c:cat>
          <c:val>
            <c:numRef>
              <c:f>'19. adat'!$S$4:$BL$4</c:f>
              <c:numCache>
                <c:formatCode>0.0</c:formatCode>
                <c:ptCount val="46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adat'!$S$1:$BL$1</c:f>
              <c:strCache>
                <c:ptCount val="46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</c:strCache>
            </c:strRef>
          </c:cat>
          <c:val>
            <c:numRef>
              <c:f>'19. adat'!$S$3:$BL$3</c:f>
              <c:numCache>
                <c:formatCode>0.0</c:formatCode>
                <c:ptCount val="46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19.378088851935203</c:v>
                </c:pt>
                <c:pt idx="29">
                  <c:v>17.870430683154503</c:v>
                </c:pt>
                <c:pt idx="30">
                  <c:v>18.0314581481095</c:v>
                </c:pt>
                <c:pt idx="31">
                  <c:v>17.675275919669502</c:v>
                </c:pt>
                <c:pt idx="32">
                  <c:v>20.116197739384202</c:v>
                </c:pt>
                <c:pt idx="33">
                  <c:v>20.707637679298898</c:v>
                </c:pt>
                <c:pt idx="34">
                  <c:v>22.741509933785402</c:v>
                </c:pt>
                <c:pt idx="35">
                  <c:v>22.356422121153198</c:v>
                </c:pt>
                <c:pt idx="36">
                  <c:v>22.979257833267202</c:v>
                </c:pt>
                <c:pt idx="37">
                  <c:v>22.4587793927032</c:v>
                </c:pt>
                <c:pt idx="38">
                  <c:v>25.461650828672802</c:v>
                </c:pt>
                <c:pt idx="39">
                  <c:v>27.563943943509098</c:v>
                </c:pt>
                <c:pt idx="40">
                  <c:v>32.917461590744303</c:v>
                </c:pt>
                <c:pt idx="41">
                  <c:v>31.775749974697899</c:v>
                </c:pt>
                <c:pt idx="42">
                  <c:v>35.627074656116399</c:v>
                </c:pt>
                <c:pt idx="43">
                  <c:v>34.653868186728701</c:v>
                </c:pt>
                <c:pt idx="44">
                  <c:v>37.885758865285702</c:v>
                </c:pt>
                <c:pt idx="45">
                  <c:v>37.800548344700999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'19.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adat'!$S$2:$BL$2</c:f>
              <c:strCache>
                <c:ptCount val="46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  <c:pt idx="45">
                  <c:v>Q2</c:v>
                </c:pt>
              </c:strCache>
            </c:strRef>
          </c:cat>
          <c:val>
            <c:numRef>
              <c:f>'19. adat'!$S$4:$BL$4</c:f>
              <c:numCache>
                <c:formatCode>0.0</c:formatCode>
                <c:ptCount val="46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A-4FA0-B1F9-994009A7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adat'!$S$1:$BL$1</c:f>
              <c:strCache>
                <c:ptCount val="46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</c:strCache>
            </c:strRef>
          </c:cat>
          <c:val>
            <c:numRef>
              <c:f>'19. adat'!$S$3:$BL$3</c:f>
              <c:numCache>
                <c:formatCode>0.0</c:formatCode>
                <c:ptCount val="46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19.378088851935203</c:v>
                </c:pt>
                <c:pt idx="29">
                  <c:v>17.870430683154503</c:v>
                </c:pt>
                <c:pt idx="30">
                  <c:v>18.0314581481095</c:v>
                </c:pt>
                <c:pt idx="31">
                  <c:v>17.675275919669502</c:v>
                </c:pt>
                <c:pt idx="32">
                  <c:v>20.116197739384202</c:v>
                </c:pt>
                <c:pt idx="33">
                  <c:v>20.707637679298898</c:v>
                </c:pt>
                <c:pt idx="34">
                  <c:v>22.741509933785402</c:v>
                </c:pt>
                <c:pt idx="35">
                  <c:v>22.356422121153198</c:v>
                </c:pt>
                <c:pt idx="36">
                  <c:v>22.979257833267202</c:v>
                </c:pt>
                <c:pt idx="37">
                  <c:v>22.4587793927032</c:v>
                </c:pt>
                <c:pt idx="38">
                  <c:v>25.461650828672802</c:v>
                </c:pt>
                <c:pt idx="39">
                  <c:v>27.563943943509098</c:v>
                </c:pt>
                <c:pt idx="40">
                  <c:v>32.917461590744303</c:v>
                </c:pt>
                <c:pt idx="41">
                  <c:v>31.775749974697899</c:v>
                </c:pt>
                <c:pt idx="42">
                  <c:v>35.627074656116399</c:v>
                </c:pt>
                <c:pt idx="43">
                  <c:v>34.653868186728701</c:v>
                </c:pt>
                <c:pt idx="44">
                  <c:v>37.885758865285702</c:v>
                </c:pt>
                <c:pt idx="45">
                  <c:v>37.800548344700999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A-4FA0-B1F9-994009A7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982214865041604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492634185470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'20. adat'!$K$3:$BT$3</c:f>
              <c:numCache>
                <c:formatCode>0.0</c:formatCode>
                <c:ptCount val="62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-2.3732698140356732</c:v>
                </c:pt>
                <c:pt idx="43">
                  <c:v>-2.0461311770355484</c:v>
                </c:pt>
                <c:pt idx="44">
                  <c:v>-2.0271252127337958</c:v>
                </c:pt>
                <c:pt idx="45">
                  <c:v>-1.3876504174379241</c:v>
                </c:pt>
                <c:pt idx="46">
                  <c:v>-2.1494444084044413</c:v>
                </c:pt>
                <c:pt idx="47">
                  <c:v>-2.0980410216539198</c:v>
                </c:pt>
                <c:pt idx="48">
                  <c:v>-2.3704897315093798</c:v>
                </c:pt>
                <c:pt idx="49">
                  <c:v>-4.2944194111019494</c:v>
                </c:pt>
                <c:pt idx="50">
                  <c:v>-4.7695020732562394</c:v>
                </c:pt>
                <c:pt idx="51">
                  <c:v>-7.6411065171741095</c:v>
                </c:pt>
                <c:pt idx="52">
                  <c:v>-8.9086457596582171</c:v>
                </c:pt>
                <c:pt idx="53">
                  <c:v>-8.2619629599440572</c:v>
                </c:pt>
                <c:pt idx="54">
                  <c:v>-8.3417766240660747</c:v>
                </c:pt>
                <c:pt idx="55">
                  <c:v>-7.2341572628640991</c:v>
                </c:pt>
                <c:pt idx="56">
                  <c:v>-6.356556616005002</c:v>
                </c:pt>
                <c:pt idx="57">
                  <c:v>-5.293409644359599</c:v>
                </c:pt>
                <c:pt idx="58">
                  <c:v>-5.4299958689060093</c:v>
                </c:pt>
                <c:pt idx="59">
                  <c:v>-6.4608741846932372</c:v>
                </c:pt>
                <c:pt idx="60">
                  <c:v>-8.1833700404605807</c:v>
                </c:pt>
                <c:pt idx="61">
                  <c:v>-8.5393662800863357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'20.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'20. adat'!$K$5:$BT$5</c:f>
              <c:numCache>
                <c:formatCode>0.0</c:formatCode>
                <c:ptCount val="62"/>
                <c:pt idx="0">
                  <c:v>-4.7333512727309808</c:v>
                </c:pt>
                <c:pt idx="1">
                  <c:v>-4.4186930832563203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-3.7970047624653178</c:v>
                </c:pt>
                <c:pt idx="5">
                  <c:v>-1.0330405922225721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2.7158746600457464</c:v>
                </c:pt>
                <c:pt idx="9">
                  <c:v>1.8215113920234609</c:v>
                </c:pt>
                <c:pt idx="10">
                  <c:v>1.0033658695768732</c:v>
                </c:pt>
                <c:pt idx="11">
                  <c:v>1.0595812130487268</c:v>
                </c:pt>
                <c:pt idx="12">
                  <c:v>0.32840836881591695</c:v>
                </c:pt>
                <c:pt idx="13">
                  <c:v>-0.13760864623433156</c:v>
                </c:pt>
                <c:pt idx="14">
                  <c:v>0.52833554993578113</c:v>
                </c:pt>
                <c:pt idx="15">
                  <c:v>0.85621668732003009</c:v>
                </c:pt>
                <c:pt idx="16">
                  <c:v>0.17250542790210144</c:v>
                </c:pt>
                <c:pt idx="17">
                  <c:v>0.62098919559515897</c:v>
                </c:pt>
                <c:pt idx="18">
                  <c:v>1.5135538408880778</c:v>
                </c:pt>
                <c:pt idx="19">
                  <c:v>2.0048389530473183</c:v>
                </c:pt>
                <c:pt idx="20">
                  <c:v>3.6777285579995351</c:v>
                </c:pt>
                <c:pt idx="21">
                  <c:v>3.3803811307360316</c:v>
                </c:pt>
                <c:pt idx="22">
                  <c:v>3.9343919225464261</c:v>
                </c:pt>
                <c:pt idx="23">
                  <c:v>3.8073070087094694</c:v>
                </c:pt>
                <c:pt idx="24">
                  <c:v>2.7322376466785725</c:v>
                </c:pt>
                <c:pt idx="25">
                  <c:v>1.915178387643544</c:v>
                </c:pt>
                <c:pt idx="26">
                  <c:v>0.94410291405950808</c:v>
                </c:pt>
                <c:pt idx="27">
                  <c:v>1.7311960151544725</c:v>
                </c:pt>
                <c:pt idx="28">
                  <c:v>0.40090635732623703</c:v>
                </c:pt>
                <c:pt idx="29">
                  <c:v>0.13366445832639151</c:v>
                </c:pt>
                <c:pt idx="30">
                  <c:v>-0.14518648093981668</c:v>
                </c:pt>
                <c:pt idx="31">
                  <c:v>-0.21404829404900183</c:v>
                </c:pt>
                <c:pt idx="32">
                  <c:v>0.13975651640617648</c:v>
                </c:pt>
                <c:pt idx="33">
                  <c:v>0.34496389417987511</c:v>
                </c:pt>
                <c:pt idx="34">
                  <c:v>0.1732844458146971</c:v>
                </c:pt>
                <c:pt idx="35">
                  <c:v>9.036068244229023E-2</c:v>
                </c:pt>
                <c:pt idx="36">
                  <c:v>-0.66135091830629578</c:v>
                </c:pt>
                <c:pt idx="37">
                  <c:v>-0.49741951807325369</c:v>
                </c:pt>
                <c:pt idx="38">
                  <c:v>-0.65470466034272157</c:v>
                </c:pt>
                <c:pt idx="39">
                  <c:v>-0.97249923926378523</c:v>
                </c:pt>
                <c:pt idx="40">
                  <c:v>-0.31791226974790288</c:v>
                </c:pt>
                <c:pt idx="41">
                  <c:v>-2.1035835316899947</c:v>
                </c:pt>
                <c:pt idx="42">
                  <c:v>-3.450746616607141</c:v>
                </c:pt>
                <c:pt idx="43">
                  <c:v>-3.2530061253572806</c:v>
                </c:pt>
                <c:pt idx="44">
                  <c:v>-3.6848097020221457</c:v>
                </c:pt>
                <c:pt idx="45">
                  <c:v>-3.8160275318378876</c:v>
                </c:pt>
                <c:pt idx="46">
                  <c:v>-2.5270797616872538</c:v>
                </c:pt>
                <c:pt idx="47">
                  <c:v>-2.785859501659254</c:v>
                </c:pt>
                <c:pt idx="48">
                  <c:v>-3.0882516587583226</c:v>
                </c:pt>
                <c:pt idx="49">
                  <c:v>-3.2613042363638289</c:v>
                </c:pt>
                <c:pt idx="50">
                  <c:v>-2.7009197693549778</c:v>
                </c:pt>
                <c:pt idx="51">
                  <c:v>-0.64897417639920985</c:v>
                </c:pt>
                <c:pt idx="52">
                  <c:v>0.34423208049111409</c:v>
                </c:pt>
                <c:pt idx="53">
                  <c:v>-0.18428033251177567</c:v>
                </c:pt>
                <c:pt idx="54">
                  <c:v>-1.0736518824502337</c:v>
                </c:pt>
                <c:pt idx="55">
                  <c:v>-2.9542929572776329</c:v>
                </c:pt>
                <c:pt idx="56">
                  <c:v>-3.9228126791777518</c:v>
                </c:pt>
                <c:pt idx="57">
                  <c:v>-4.5566874429634225</c:v>
                </c:pt>
                <c:pt idx="58">
                  <c:v>-5.5649612422664658</c:v>
                </c:pt>
                <c:pt idx="59">
                  <c:v>-6.412097900631105</c:v>
                </c:pt>
                <c:pt idx="60">
                  <c:v>-5.1306439378465321</c:v>
                </c:pt>
                <c:pt idx="61">
                  <c:v>-4.4600182980450125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'20. 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'20. adat'!$K$7:$BT$7</c:f>
              <c:numCache>
                <c:formatCode>0.0</c:formatCode>
                <c:ptCount val="62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5.7562343515342462</c:v>
                </c:pt>
                <c:pt idx="57">
                  <c:v>5.3539631796942304</c:v>
                </c:pt>
                <c:pt idx="58">
                  <c:v>4.6643131901731332</c:v>
                </c:pt>
                <c:pt idx="59">
                  <c:v>3.8893505822943681</c:v>
                </c:pt>
                <c:pt idx="60">
                  <c:v>4.4967939783363651</c:v>
                </c:pt>
                <c:pt idx="61">
                  <c:v>5.6019787023331444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'20. adat'!$A$8</c:f>
              <c:strCache>
                <c:ptCount val="1"/>
                <c:pt idx="0">
                  <c:v>SZJA 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'20. adat'!$K$8:$BT$8</c:f>
              <c:numCache>
                <c:formatCode>General</c:formatCode>
                <c:ptCount val="62"/>
                <c:pt idx="52" formatCode="0.0">
                  <c:v>0.51526597188590806</c:v>
                </c:pt>
                <c:pt idx="53" formatCode="0.0">
                  <c:v>0.66893914709555702</c:v>
                </c:pt>
                <c:pt idx="54" formatCode="0.0">
                  <c:v>0.92790947137602853</c:v>
                </c:pt>
                <c:pt idx="55" formatCode="0.0">
                  <c:v>1.2176632515214836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'20. adat'!$K$6:$BT$6</c:f>
              <c:numCache>
                <c:formatCode>0.0</c:formatCode>
                <c:ptCount val="62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8.2884057659795302E-3</c:v>
                </c:pt>
                <c:pt idx="45">
                  <c:v>9.6063776427772252E-2</c:v>
                </c:pt>
                <c:pt idx="46">
                  <c:v>0.40186340979135377</c:v>
                </c:pt>
                <c:pt idx="47">
                  <c:v>0.13067686213862423</c:v>
                </c:pt>
                <c:pt idx="48">
                  <c:v>-0.10971039958680882</c:v>
                </c:pt>
                <c:pt idx="49">
                  <c:v>-1.6174836669897916</c:v>
                </c:pt>
                <c:pt idx="50">
                  <c:v>-1.4421811151417279</c:v>
                </c:pt>
                <c:pt idx="51">
                  <c:v>-1.6092508046602214</c:v>
                </c:pt>
                <c:pt idx="52">
                  <c:v>-0.77642345388089062</c:v>
                </c:pt>
                <c:pt idx="53">
                  <c:v>-1.5012498701452712</c:v>
                </c:pt>
                <c:pt idx="54">
                  <c:v>-2.9922581440936518</c:v>
                </c:pt>
                <c:pt idx="55">
                  <c:v>-3.6773805692333008</c:v>
                </c:pt>
                <c:pt idx="56">
                  <c:v>-4.5231349436485084</c:v>
                </c:pt>
                <c:pt idx="57">
                  <c:v>-4.4961339076287903</c:v>
                </c:pt>
                <c:pt idx="58">
                  <c:v>-6.3306439209993419</c:v>
                </c:pt>
                <c:pt idx="59">
                  <c:v>-8.9836215030299744</c:v>
                </c:pt>
                <c:pt idx="60">
                  <c:v>-8.8172199999707477</c:v>
                </c:pt>
                <c:pt idx="61">
                  <c:v>-7.3974058757982037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9671624301405171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41630550573391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'2. adat'!$C$6:$BL$6</c:f>
              <c:numCache>
                <c:formatCode>0.0</c:formatCode>
                <c:ptCount val="62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5.6989298738064829</c:v>
                </c:pt>
                <c:pt idx="45" formatCode="0.00">
                  <c:v>5.4852606241291317</c:v>
                </c:pt>
                <c:pt idx="46" formatCode="0.00">
                  <c:v>5.2293667271623594</c:v>
                </c:pt>
                <c:pt idx="47" formatCode="0.00">
                  <c:v>4.8432852626030165</c:v>
                </c:pt>
                <c:pt idx="48" formatCode="0.00">
                  <c:v>4.6914288054180444</c:v>
                </c:pt>
                <c:pt idx="49" formatCode="0.00">
                  <c:v>3.7795589324701298</c:v>
                </c:pt>
                <c:pt idx="50">
                  <c:v>3.3150057028327731</c:v>
                </c:pt>
                <c:pt idx="51">
                  <c:v>2.9070728256112477</c:v>
                </c:pt>
                <c:pt idx="52">
                  <c:v>2.4602520081117398</c:v>
                </c:pt>
                <c:pt idx="53">
                  <c:v>2.9679592957950227</c:v>
                </c:pt>
                <c:pt idx="54">
                  <c:v>3.0107466832132848</c:v>
                </c:pt>
                <c:pt idx="55">
                  <c:v>3.0871174576492466</c:v>
                </c:pt>
                <c:pt idx="56">
                  <c:v>3.5809021450627263</c:v>
                </c:pt>
                <c:pt idx="57">
                  <c:v>3.9240558330606765</c:v>
                </c:pt>
                <c:pt idx="58">
                  <c:v>4.3510474263507533</c:v>
                </c:pt>
                <c:pt idx="59">
                  <c:v>4.7312962193964641</c:v>
                </c:pt>
                <c:pt idx="60">
                  <c:v>4.9301465958720216</c:v>
                </c:pt>
                <c:pt idx="61">
                  <c:v>4.9265284866361183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B7F-9CC8-F1183AD9C92E}"/>
            </c:ext>
          </c:extLst>
        </c:ser>
        <c:ser>
          <c:idx val="3"/>
          <c:order val="3"/>
          <c:tx>
            <c:strRef>
              <c:f>'2. adat'!$B$4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'2. adat'!$C$4:$BL$4</c:f>
              <c:numCache>
                <c:formatCode>0.0</c:formatCode>
                <c:ptCount val="62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-3.8440104197271348</c:v>
                </c:pt>
                <c:pt idx="45">
                  <c:v>-3.9167889041314545</c:v>
                </c:pt>
                <c:pt idx="46">
                  <c:v>-3.8968168005266182</c:v>
                </c:pt>
                <c:pt idx="47">
                  <c:v>-3.7936215382723968</c:v>
                </c:pt>
                <c:pt idx="48">
                  <c:v>-3.7147820344925262</c:v>
                </c:pt>
                <c:pt idx="49">
                  <c:v>-3.1726452253146338</c:v>
                </c:pt>
                <c:pt idx="50">
                  <c:v>-2.6491809654303142</c:v>
                </c:pt>
                <c:pt idx="51">
                  <c:v>-2.3394301579489269</c:v>
                </c:pt>
                <c:pt idx="52">
                  <c:v>-2.427366397110533</c:v>
                </c:pt>
                <c:pt idx="53">
                  <c:v>-2.7914621342670163</c:v>
                </c:pt>
                <c:pt idx="54">
                  <c:v>-3.3285862431636155</c:v>
                </c:pt>
                <c:pt idx="55">
                  <c:v>-4.424420192437589</c:v>
                </c:pt>
                <c:pt idx="56">
                  <c:v>-5.544350667482921</c:v>
                </c:pt>
                <c:pt idx="57">
                  <c:v>-6.6738413224485011</c:v>
                </c:pt>
                <c:pt idx="58">
                  <c:v>-8.5730248110553031</c:v>
                </c:pt>
                <c:pt idx="59">
                  <c:v>-9.7733751075883024</c:v>
                </c:pt>
                <c:pt idx="60">
                  <c:v>-9.4771842675738593</c:v>
                </c:pt>
                <c:pt idx="61">
                  <c:v>-8.182189120271671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B7F-9CC8-F1183AD9C92E}"/>
            </c:ext>
          </c:extLst>
        </c:ser>
        <c:ser>
          <c:idx val="4"/>
          <c:order val="4"/>
          <c:tx>
            <c:strRef>
              <c:f>'2. adat'!$B$5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'2. adat'!$C$5:$BL$5</c:f>
              <c:numCache>
                <c:formatCode>0.0</c:formatCode>
                <c:ptCount val="62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1.924321728975029</c:v>
                </c:pt>
                <c:pt idx="45">
                  <c:v>1.7057436371497188</c:v>
                </c:pt>
                <c:pt idx="46">
                  <c:v>1.7712627285383662</c:v>
                </c:pt>
                <c:pt idx="47">
                  <c:v>1.2747136179953102</c:v>
                </c:pt>
                <c:pt idx="48">
                  <c:v>1.2381297561312827</c:v>
                </c:pt>
                <c:pt idx="49">
                  <c:v>0.36989743628136829</c:v>
                </c:pt>
                <c:pt idx="50">
                  <c:v>0.74133905065284345</c:v>
                </c:pt>
                <c:pt idx="51">
                  <c:v>1.3706307585967128</c:v>
                </c:pt>
                <c:pt idx="52">
                  <c:v>2.3531656137936481</c:v>
                </c:pt>
                <c:pt idx="53">
                  <c:v>2.9039902048652504</c:v>
                </c:pt>
                <c:pt idx="54">
                  <c:v>2.0378198103848462</c:v>
                </c:pt>
                <c:pt idx="55">
                  <c:v>1.5404519952508178</c:v>
                </c:pt>
                <c:pt idx="56">
                  <c:v>0.44352153253795734</c:v>
                </c:pt>
                <c:pt idx="57">
                  <c:v>0.24801439998038965</c:v>
                </c:pt>
                <c:pt idx="58">
                  <c:v>0.62993530339428094</c:v>
                </c:pt>
                <c:pt idx="59">
                  <c:v>0.83063872406125583</c:v>
                </c:pt>
                <c:pt idx="60">
                  <c:v>1.8367410237361543</c:v>
                </c:pt>
                <c:pt idx="61">
                  <c:v>3.0287520549374332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adat'!$C$2:$BH$2</c15:sqref>
                        </c15:formulaRef>
                      </c:ext>
                    </c:extLst>
                    <c:strCache>
                      <c:ptCount val="58"/>
                      <c:pt idx="0">
                        <c:v>2008 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  <c:pt idx="4">
                        <c:v>2009 Q1</c:v>
                      </c:pt>
                      <c:pt idx="5">
                        <c:v>Q2</c:v>
                      </c:pt>
                      <c:pt idx="6">
                        <c:v>Q3</c:v>
                      </c:pt>
                      <c:pt idx="7">
                        <c:v>Q4</c:v>
                      </c:pt>
                      <c:pt idx="8">
                        <c:v>2010 Q1</c:v>
                      </c:pt>
                      <c:pt idx="9">
                        <c:v>Q2</c:v>
                      </c:pt>
                      <c:pt idx="10">
                        <c:v>Q3</c:v>
                      </c:pt>
                      <c:pt idx="11">
                        <c:v>Q4</c:v>
                      </c:pt>
                      <c:pt idx="12">
                        <c:v>2011 Q1</c:v>
                      </c:pt>
                      <c:pt idx="13">
                        <c:v>Q2</c:v>
                      </c:pt>
                      <c:pt idx="14">
                        <c:v>Q3</c:v>
                      </c:pt>
                      <c:pt idx="15">
                        <c:v>Q4</c:v>
                      </c:pt>
                      <c:pt idx="16">
                        <c:v>2012 Q1</c:v>
                      </c:pt>
                      <c:pt idx="17">
                        <c:v>Q2</c:v>
                      </c:pt>
                      <c:pt idx="18">
                        <c:v>Q3</c:v>
                      </c:pt>
                      <c:pt idx="19">
                        <c:v>Q4</c:v>
                      </c:pt>
                      <c:pt idx="20">
                        <c:v>2013 Q1</c:v>
                      </c:pt>
                      <c:pt idx="21">
                        <c:v>Q2</c:v>
                      </c:pt>
                      <c:pt idx="22">
                        <c:v>Q3</c:v>
                      </c:pt>
                      <c:pt idx="23">
                        <c:v>Q4</c:v>
                      </c:pt>
                      <c:pt idx="24">
                        <c:v>2014 Q1</c:v>
                      </c:pt>
                      <c:pt idx="25">
                        <c:v>Q2</c:v>
                      </c:pt>
                      <c:pt idx="26">
                        <c:v>Q3</c:v>
                      </c:pt>
                      <c:pt idx="27">
                        <c:v>Q4</c:v>
                      </c:pt>
                      <c:pt idx="28">
                        <c:v>2015 Q1</c:v>
                      </c:pt>
                      <c:pt idx="29">
                        <c:v>Q2</c:v>
                      </c:pt>
                      <c:pt idx="30">
                        <c:v>Q3</c:v>
                      </c:pt>
                      <c:pt idx="31">
                        <c:v>Q4</c:v>
                      </c:pt>
                      <c:pt idx="32">
                        <c:v>2016 Q1</c:v>
                      </c:pt>
                      <c:pt idx="33">
                        <c:v>Q2</c:v>
                      </c:pt>
                      <c:pt idx="34">
                        <c:v>Q3</c:v>
                      </c:pt>
                      <c:pt idx="35">
                        <c:v>Q4</c:v>
                      </c:pt>
                      <c:pt idx="36">
                        <c:v>2017 Q1</c:v>
                      </c:pt>
                      <c:pt idx="37">
                        <c:v>Q2</c:v>
                      </c:pt>
                      <c:pt idx="38">
                        <c:v>Q3</c:v>
                      </c:pt>
                      <c:pt idx="39">
                        <c:v>Q4</c:v>
                      </c:pt>
                      <c:pt idx="40">
                        <c:v>2018 Q1</c:v>
                      </c:pt>
                      <c:pt idx="41">
                        <c:v>Q2</c:v>
                      </c:pt>
                      <c:pt idx="42">
                        <c:v>Q3</c:v>
                      </c:pt>
                      <c:pt idx="43">
                        <c:v>Q4</c:v>
                      </c:pt>
                      <c:pt idx="44">
                        <c:v>2019 Q1</c:v>
                      </c:pt>
                      <c:pt idx="45">
                        <c:v>Q2</c:v>
                      </c:pt>
                      <c:pt idx="46">
                        <c:v>Q3</c:v>
                      </c:pt>
                      <c:pt idx="47">
                        <c:v>Q4</c:v>
                      </c:pt>
                      <c:pt idx="48">
                        <c:v>2020 Q1</c:v>
                      </c:pt>
                      <c:pt idx="49">
                        <c:v>Q2</c:v>
                      </c:pt>
                      <c:pt idx="50">
                        <c:v>Q3</c:v>
                      </c:pt>
                      <c:pt idx="51">
                        <c:v>Q4</c:v>
                      </c:pt>
                      <c:pt idx="52">
                        <c:v>2021 Q1</c:v>
                      </c:pt>
                      <c:pt idx="53">
                        <c:v>Q2</c:v>
                      </c:pt>
                      <c:pt idx="54">
                        <c:v>Q3</c:v>
                      </c:pt>
                      <c:pt idx="55">
                        <c:v>Q4</c:v>
                      </c:pt>
                      <c:pt idx="56">
                        <c:v>2022 Q1</c:v>
                      </c:pt>
                      <c:pt idx="57">
                        <c:v>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1.0078001731670541</c:v>
                      </c:pt>
                      <c:pt idx="41">
                        <c:v>0.19459339586777499</c:v>
                      </c:pt>
                      <c:pt idx="42">
                        <c:v>-1.015798160337869</c:v>
                      </c:pt>
                      <c:pt idx="43">
                        <c:v>-1.6773483525799524</c:v>
                      </c:pt>
                      <c:pt idx="44">
                        <c:v>-1.9196886907521058</c:v>
                      </c:pt>
                      <c:pt idx="45" formatCode="0.00">
                        <c:v>-2.2110452669817358</c:v>
                      </c:pt>
                      <c:pt idx="46" formatCode="0.00">
                        <c:v>-2.125554071988252</c:v>
                      </c:pt>
                      <c:pt idx="47" formatCode="0.00">
                        <c:v>-2.5189079202770865</c:v>
                      </c:pt>
                      <c:pt idx="48" formatCode="0.00">
                        <c:v>-2.4766522783612435</c:v>
                      </c:pt>
                      <c:pt idx="49" formatCode="0.00">
                        <c:v>-2.8027477890332655</c:v>
                      </c:pt>
                      <c:pt idx="50">
                        <c:v>-1.9078419147774708</c:v>
                      </c:pt>
                      <c:pt idx="51">
                        <c:v>-0.96879939935221415</c:v>
                      </c:pt>
                      <c:pt idx="52">
                        <c:v>-7.4200783316885052E-2</c:v>
                      </c:pt>
                      <c:pt idx="53">
                        <c:v>0.11252807059823426</c:v>
                      </c:pt>
                      <c:pt idx="54">
                        <c:v>-1.2907664327787691</c:v>
                      </c:pt>
                      <c:pt idx="55">
                        <c:v>-2.8839681971867712</c:v>
                      </c:pt>
                      <c:pt idx="56">
                        <c:v>-5.1008291349449637</c:v>
                      </c:pt>
                      <c:pt idx="57">
                        <c:v>-6.4258269224681115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80-4B7F-9CC8-F1183AD9C92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'2. adat'!$C$7:$BL$7</c:f>
              <c:numCache>
                <c:formatCode>0.0</c:formatCode>
                <c:ptCount val="62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3.7792411830543768</c:v>
                </c:pt>
                <c:pt idx="45" formatCode="0.00">
                  <c:v>3.274215357147396</c:v>
                </c:pt>
                <c:pt idx="46" formatCode="0.00">
                  <c:v>3.1038126551741065</c:v>
                </c:pt>
                <c:pt idx="47" formatCode="0.00">
                  <c:v>2.3243773423259295</c:v>
                </c:pt>
                <c:pt idx="48" formatCode="0.00">
                  <c:v>2.2147765270568014</c:v>
                </c:pt>
                <c:pt idx="49" formatCode="0.00">
                  <c:v>0.97681114343686415</c:v>
                </c:pt>
                <c:pt idx="50">
                  <c:v>1.4071637880553021</c:v>
                </c:pt>
                <c:pt idx="51">
                  <c:v>1.9382734262590333</c:v>
                </c:pt>
                <c:pt idx="52">
                  <c:v>2.3860512247948549</c:v>
                </c:pt>
                <c:pt idx="53">
                  <c:v>3.0804873663932568</c:v>
                </c:pt>
                <c:pt idx="54">
                  <c:v>1.7199802504345156</c:v>
                </c:pt>
                <c:pt idx="55">
                  <c:v>0.20314926046247564</c:v>
                </c:pt>
                <c:pt idx="56">
                  <c:v>-1.5199269898822381</c:v>
                </c:pt>
                <c:pt idx="57">
                  <c:v>-2.501771089407435</c:v>
                </c:pt>
                <c:pt idx="58">
                  <c:v>-3.5920420813102689</c:v>
                </c:pt>
                <c:pt idx="59">
                  <c:v>-4.2114401641305834</c:v>
                </c:pt>
                <c:pt idx="60">
                  <c:v>-2.7102966479656834</c:v>
                </c:pt>
                <c:pt idx="61">
                  <c:v>-0.22690857869811901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2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018392921061906E-2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51686920764314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55938408956160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adat'!$K$2:$BT$2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'20. adat'!$K$3:$BT$3</c:f>
              <c:numCache>
                <c:formatCode>0.0</c:formatCode>
                <c:ptCount val="62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-2.3732698140356732</c:v>
                </c:pt>
                <c:pt idx="43">
                  <c:v>-2.0461311770355484</c:v>
                </c:pt>
                <c:pt idx="44">
                  <c:v>-2.0271252127337958</c:v>
                </c:pt>
                <c:pt idx="45">
                  <c:v>-1.3876504174379241</c:v>
                </c:pt>
                <c:pt idx="46">
                  <c:v>-2.1494444084044413</c:v>
                </c:pt>
                <c:pt idx="47">
                  <c:v>-2.0980410216539198</c:v>
                </c:pt>
                <c:pt idx="48">
                  <c:v>-2.3704897315093798</c:v>
                </c:pt>
                <c:pt idx="49">
                  <c:v>-4.2944194111019494</c:v>
                </c:pt>
                <c:pt idx="50">
                  <c:v>-4.7695020732562394</c:v>
                </c:pt>
                <c:pt idx="51">
                  <c:v>-7.6411065171741095</c:v>
                </c:pt>
                <c:pt idx="52">
                  <c:v>-8.9086457596582171</c:v>
                </c:pt>
                <c:pt idx="53">
                  <c:v>-8.2619629599440572</c:v>
                </c:pt>
                <c:pt idx="54">
                  <c:v>-8.3417766240660747</c:v>
                </c:pt>
                <c:pt idx="55">
                  <c:v>-7.2341572628640991</c:v>
                </c:pt>
                <c:pt idx="56">
                  <c:v>-6.356556616005002</c:v>
                </c:pt>
                <c:pt idx="57">
                  <c:v>-5.293409644359599</c:v>
                </c:pt>
                <c:pt idx="58">
                  <c:v>-5.4299958689060093</c:v>
                </c:pt>
                <c:pt idx="59">
                  <c:v>-6.4608741846932372</c:v>
                </c:pt>
                <c:pt idx="60">
                  <c:v>-8.1833700404605807</c:v>
                </c:pt>
                <c:pt idx="61">
                  <c:v>-8.5393662800863357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'20. 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'20. adat'!$K$2:$BT$2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'20. adat'!$K$7:$BT$7</c:f>
              <c:numCache>
                <c:formatCode>0.0</c:formatCode>
                <c:ptCount val="62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5.7562343515342462</c:v>
                </c:pt>
                <c:pt idx="57">
                  <c:v>5.3539631796942304</c:v>
                </c:pt>
                <c:pt idx="58">
                  <c:v>4.6643131901731332</c:v>
                </c:pt>
                <c:pt idx="59">
                  <c:v>3.8893505822943681</c:v>
                </c:pt>
                <c:pt idx="60">
                  <c:v>4.4967939783363651</c:v>
                </c:pt>
                <c:pt idx="61">
                  <c:v>5.6019787023331444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'20.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 adat'!$K$2:$BT$2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'20. adat'!$K$5:$BT$5</c:f>
              <c:numCache>
                <c:formatCode>0.0</c:formatCode>
                <c:ptCount val="62"/>
                <c:pt idx="0">
                  <c:v>-4.7333512727309808</c:v>
                </c:pt>
                <c:pt idx="1">
                  <c:v>-4.4186930832563203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-3.7970047624653178</c:v>
                </c:pt>
                <c:pt idx="5">
                  <c:v>-1.0330405922225721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2.7158746600457464</c:v>
                </c:pt>
                <c:pt idx="9">
                  <c:v>1.8215113920234609</c:v>
                </c:pt>
                <c:pt idx="10">
                  <c:v>1.0033658695768732</c:v>
                </c:pt>
                <c:pt idx="11">
                  <c:v>1.0595812130487268</c:v>
                </c:pt>
                <c:pt idx="12">
                  <c:v>0.32840836881591695</c:v>
                </c:pt>
                <c:pt idx="13">
                  <c:v>-0.13760864623433156</c:v>
                </c:pt>
                <c:pt idx="14">
                  <c:v>0.52833554993578113</c:v>
                </c:pt>
                <c:pt idx="15">
                  <c:v>0.85621668732003009</c:v>
                </c:pt>
                <c:pt idx="16">
                  <c:v>0.17250542790210144</c:v>
                </c:pt>
                <c:pt idx="17">
                  <c:v>0.62098919559515897</c:v>
                </c:pt>
                <c:pt idx="18">
                  <c:v>1.5135538408880778</c:v>
                </c:pt>
                <c:pt idx="19">
                  <c:v>2.0048389530473183</c:v>
                </c:pt>
                <c:pt idx="20">
                  <c:v>3.6777285579995351</c:v>
                </c:pt>
                <c:pt idx="21">
                  <c:v>3.3803811307360316</c:v>
                </c:pt>
                <c:pt idx="22">
                  <c:v>3.9343919225464261</c:v>
                </c:pt>
                <c:pt idx="23">
                  <c:v>3.8073070087094694</c:v>
                </c:pt>
                <c:pt idx="24">
                  <c:v>2.7322376466785725</c:v>
                </c:pt>
                <c:pt idx="25">
                  <c:v>1.915178387643544</c:v>
                </c:pt>
                <c:pt idx="26">
                  <c:v>0.94410291405950808</c:v>
                </c:pt>
                <c:pt idx="27">
                  <c:v>1.7311960151544725</c:v>
                </c:pt>
                <c:pt idx="28">
                  <c:v>0.40090635732623703</c:v>
                </c:pt>
                <c:pt idx="29">
                  <c:v>0.13366445832639151</c:v>
                </c:pt>
                <c:pt idx="30">
                  <c:v>-0.14518648093981668</c:v>
                </c:pt>
                <c:pt idx="31">
                  <c:v>-0.21404829404900183</c:v>
                </c:pt>
                <c:pt idx="32">
                  <c:v>0.13975651640617648</c:v>
                </c:pt>
                <c:pt idx="33">
                  <c:v>0.34496389417987511</c:v>
                </c:pt>
                <c:pt idx="34">
                  <c:v>0.1732844458146971</c:v>
                </c:pt>
                <c:pt idx="35">
                  <c:v>9.036068244229023E-2</c:v>
                </c:pt>
                <c:pt idx="36">
                  <c:v>-0.66135091830629578</c:v>
                </c:pt>
                <c:pt idx="37">
                  <c:v>-0.49741951807325369</c:v>
                </c:pt>
                <c:pt idx="38">
                  <c:v>-0.65470466034272157</c:v>
                </c:pt>
                <c:pt idx="39">
                  <c:v>-0.97249923926378523</c:v>
                </c:pt>
                <c:pt idx="40">
                  <c:v>-0.31791226974790288</c:v>
                </c:pt>
                <c:pt idx="41">
                  <c:v>-2.1035835316899947</c:v>
                </c:pt>
                <c:pt idx="42">
                  <c:v>-3.450746616607141</c:v>
                </c:pt>
                <c:pt idx="43">
                  <c:v>-3.2530061253572806</c:v>
                </c:pt>
                <c:pt idx="44">
                  <c:v>-3.6848097020221457</c:v>
                </c:pt>
                <c:pt idx="45">
                  <c:v>-3.8160275318378876</c:v>
                </c:pt>
                <c:pt idx="46">
                  <c:v>-2.5270797616872538</c:v>
                </c:pt>
                <c:pt idx="47">
                  <c:v>-2.785859501659254</c:v>
                </c:pt>
                <c:pt idx="48">
                  <c:v>-3.0882516587583226</c:v>
                </c:pt>
                <c:pt idx="49">
                  <c:v>-3.2613042363638289</c:v>
                </c:pt>
                <c:pt idx="50">
                  <c:v>-2.7009197693549778</c:v>
                </c:pt>
                <c:pt idx="51">
                  <c:v>-0.64897417639920985</c:v>
                </c:pt>
                <c:pt idx="52">
                  <c:v>0.34423208049111409</c:v>
                </c:pt>
                <c:pt idx="53">
                  <c:v>-0.18428033251177567</c:v>
                </c:pt>
                <c:pt idx="54">
                  <c:v>-1.0736518824502337</c:v>
                </c:pt>
                <c:pt idx="55">
                  <c:v>-2.9542929572776329</c:v>
                </c:pt>
                <c:pt idx="56">
                  <c:v>-3.9228126791777518</c:v>
                </c:pt>
                <c:pt idx="57">
                  <c:v>-4.5566874429634225</c:v>
                </c:pt>
                <c:pt idx="58">
                  <c:v>-5.5649612422664658</c:v>
                </c:pt>
                <c:pt idx="59">
                  <c:v>-6.412097900631105</c:v>
                </c:pt>
                <c:pt idx="60">
                  <c:v>-5.1306439378465321</c:v>
                </c:pt>
                <c:pt idx="61">
                  <c:v>-4.4600182980450125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'20. adat'!$B$8</c:f>
              <c:strCache>
                <c:ptCount val="1"/>
                <c:pt idx="0">
                  <c:v>With the effect of tax refund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'20. adat'!$K$2:$BT$2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'20. adat'!$K$8:$BS$8</c:f>
              <c:numCache>
                <c:formatCode>General</c:formatCode>
                <c:ptCount val="61"/>
                <c:pt idx="52" formatCode="0.0">
                  <c:v>0.51526597188590806</c:v>
                </c:pt>
                <c:pt idx="53" formatCode="0.0">
                  <c:v>0.66893914709555702</c:v>
                </c:pt>
                <c:pt idx="54" formatCode="0.0">
                  <c:v>0.92790947137602853</c:v>
                </c:pt>
                <c:pt idx="55" formatCode="0.0">
                  <c:v>1.2176632515214836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'20.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adat'!$K$2:$BT$2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'20. adat'!$K$6:$BT$6</c:f>
              <c:numCache>
                <c:formatCode>0.0</c:formatCode>
                <c:ptCount val="62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8.2884057659795302E-3</c:v>
                </c:pt>
                <c:pt idx="45">
                  <c:v>9.6063776427772252E-2</c:v>
                </c:pt>
                <c:pt idx="46">
                  <c:v>0.40186340979135377</c:v>
                </c:pt>
                <c:pt idx="47">
                  <c:v>0.13067686213862423</c:v>
                </c:pt>
                <c:pt idx="48">
                  <c:v>-0.10971039958680882</c:v>
                </c:pt>
                <c:pt idx="49">
                  <c:v>-1.6174836669897916</c:v>
                </c:pt>
                <c:pt idx="50">
                  <c:v>-1.4421811151417279</c:v>
                </c:pt>
                <c:pt idx="51">
                  <c:v>-1.6092508046602214</c:v>
                </c:pt>
                <c:pt idx="52">
                  <c:v>-0.77642345388089062</c:v>
                </c:pt>
                <c:pt idx="53">
                  <c:v>-1.5012498701452712</c:v>
                </c:pt>
                <c:pt idx="54">
                  <c:v>-2.9922581440936518</c:v>
                </c:pt>
                <c:pt idx="55">
                  <c:v>-3.6773805692333008</c:v>
                </c:pt>
                <c:pt idx="56">
                  <c:v>-4.5231349436485084</c:v>
                </c:pt>
                <c:pt idx="57">
                  <c:v>-4.4961339076287903</c:v>
                </c:pt>
                <c:pt idx="58">
                  <c:v>-6.3306439209993419</c:v>
                </c:pt>
                <c:pt idx="59">
                  <c:v>-8.9836215030299744</c:v>
                </c:pt>
                <c:pt idx="60">
                  <c:v>-8.8172199999707477</c:v>
                </c:pt>
                <c:pt idx="61">
                  <c:v>-7.3974058757982037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2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725072367732707"/>
          <c:w val="0.99258200927668006"/>
          <c:h val="0.2127492763226729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94108672055061E-2"/>
          <c:y val="7.2931677885118409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adat'!$K$1:$BT$1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'21. adat'!$K$4:$BT$4</c:f>
              <c:numCache>
                <c:formatCode>0.00</c:formatCode>
                <c:ptCount val="62"/>
                <c:pt idx="0">
                  <c:v>-0.2393568491480362</c:v>
                </c:pt>
                <c:pt idx="1">
                  <c:v>0.20478879504027664</c:v>
                </c:pt>
                <c:pt idx="2">
                  <c:v>-0.22322576910974185</c:v>
                </c:pt>
                <c:pt idx="3">
                  <c:v>1.5081287805966408</c:v>
                </c:pt>
                <c:pt idx="4">
                  <c:v>1.7041992363905047</c:v>
                </c:pt>
                <c:pt idx="5">
                  <c:v>1.2359607635495993</c:v>
                </c:pt>
                <c:pt idx="6">
                  <c:v>2.448011557073388</c:v>
                </c:pt>
                <c:pt idx="7">
                  <c:v>1.9875699403060012</c:v>
                </c:pt>
                <c:pt idx="8">
                  <c:v>2.5050938584515308</c:v>
                </c:pt>
                <c:pt idx="9">
                  <c:v>3.9945192887085597</c:v>
                </c:pt>
                <c:pt idx="10">
                  <c:v>3.2339177158862045</c:v>
                </c:pt>
                <c:pt idx="11">
                  <c:v>3.6133049278264973</c:v>
                </c:pt>
                <c:pt idx="12">
                  <c:v>4.5640642793222046</c:v>
                </c:pt>
                <c:pt idx="13">
                  <c:v>3.7515393020527745</c:v>
                </c:pt>
                <c:pt idx="14">
                  <c:v>5.3609721357864544</c:v>
                </c:pt>
                <c:pt idx="15">
                  <c:v>5.0475691470903428</c:v>
                </c:pt>
                <c:pt idx="16">
                  <c:v>4.6196471722428187</c:v>
                </c:pt>
                <c:pt idx="17">
                  <c:v>5.5960252792720491</c:v>
                </c:pt>
                <c:pt idx="18">
                  <c:v>5.3829610074083014</c:v>
                </c:pt>
                <c:pt idx="19">
                  <c:v>5.4209135393301713</c:v>
                </c:pt>
                <c:pt idx="20">
                  <c:v>4.8631872911779217</c:v>
                </c:pt>
                <c:pt idx="21">
                  <c:v>5.3033159787780511</c:v>
                </c:pt>
                <c:pt idx="22">
                  <c:v>4.7853856819859928</c:v>
                </c:pt>
                <c:pt idx="23">
                  <c:v>5.3985219452766886</c:v>
                </c:pt>
                <c:pt idx="24">
                  <c:v>5.2923380600641208</c:v>
                </c:pt>
                <c:pt idx="25">
                  <c:v>5.1979814565292184</c:v>
                </c:pt>
                <c:pt idx="26">
                  <c:v>5.3730733003159798</c:v>
                </c:pt>
                <c:pt idx="27">
                  <c:v>4.9773473647387361</c:v>
                </c:pt>
                <c:pt idx="28">
                  <c:v>5.9460415275511487</c:v>
                </c:pt>
                <c:pt idx="29">
                  <c:v>5.3196607162167666</c:v>
                </c:pt>
                <c:pt idx="30">
                  <c:v>5.9500715046624535</c:v>
                </c:pt>
                <c:pt idx="31">
                  <c:v>5.6678486119301885</c:v>
                </c:pt>
                <c:pt idx="32">
                  <c:v>5.1770369585956715</c:v>
                </c:pt>
                <c:pt idx="33">
                  <c:v>5.149694986713012</c:v>
                </c:pt>
                <c:pt idx="34">
                  <c:v>4.5426587688430207</c:v>
                </c:pt>
                <c:pt idx="35">
                  <c:v>4.5441310516209752</c:v>
                </c:pt>
                <c:pt idx="36">
                  <c:v>4.2673062382251814</c:v>
                </c:pt>
                <c:pt idx="37">
                  <c:v>4.7875532337493372</c:v>
                </c:pt>
                <c:pt idx="38">
                  <c:v>5.2099091644185735</c:v>
                </c:pt>
                <c:pt idx="39">
                  <c:v>6.2558309742904505</c:v>
                </c:pt>
                <c:pt idx="40">
                  <c:v>6.4755903704348041</c:v>
                </c:pt>
                <c:pt idx="41">
                  <c:v>6.7261021864910147</c:v>
                </c:pt>
                <c:pt idx="42">
                  <c:v>6.0996767588612597</c:v>
                </c:pt>
                <c:pt idx="43">
                  <c:v>5.5198173457948352</c:v>
                </c:pt>
                <c:pt idx="44">
                  <c:v>4.9191077593115899</c:v>
                </c:pt>
                <c:pt idx="45">
                  <c:v>5.1955202902569741</c:v>
                </c:pt>
                <c:pt idx="46">
                  <c:v>5.3278565224874503</c:v>
                </c:pt>
                <c:pt idx="47">
                  <c:v>4.7765390634292864</c:v>
                </c:pt>
                <c:pt idx="48">
                  <c:v>4.95740377940316</c:v>
                </c:pt>
                <c:pt idx="49">
                  <c:v>8.9100801133887657</c:v>
                </c:pt>
                <c:pt idx="50">
                  <c:v>7.2053975330466775</c:v>
                </c:pt>
                <c:pt idx="51">
                  <c:v>6.5715213409283448</c:v>
                </c:pt>
                <c:pt idx="52">
                  <c:v>6.0941650593926342</c:v>
                </c:pt>
                <c:pt idx="53">
                  <c:v>5.2930737153246517</c:v>
                </c:pt>
                <c:pt idx="54">
                  <c:v>5.4977070962990382</c:v>
                </c:pt>
                <c:pt idx="55">
                  <c:v>5.6163608941931074</c:v>
                </c:pt>
                <c:pt idx="56">
                  <c:v>5.1634807470766075</c:v>
                </c:pt>
                <c:pt idx="57">
                  <c:v>5.0549537797016173</c:v>
                </c:pt>
                <c:pt idx="58">
                  <c:v>4.7407474852178648</c:v>
                </c:pt>
                <c:pt idx="59">
                  <c:v>4.4564979073741666</c:v>
                </c:pt>
                <c:pt idx="60">
                  <c:v>5.9128027386699378</c:v>
                </c:pt>
                <c:pt idx="61">
                  <c:v>7.3150187637623265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 adat'!$K$2:$BT$2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'21. adat'!$K$5:$BT$5</c:f>
              <c:numCache>
                <c:formatCode>0.00</c:formatCode>
                <c:ptCount val="62"/>
                <c:pt idx="0">
                  <c:v>5.4781355178206192</c:v>
                </c:pt>
                <c:pt idx="1">
                  <c:v>5.1874295478658201</c:v>
                </c:pt>
                <c:pt idx="2">
                  <c:v>5.068831307721652</c:v>
                </c:pt>
                <c:pt idx="3">
                  <c:v>5.4982060473215473</c:v>
                </c:pt>
                <c:pt idx="4">
                  <c:v>2.1205446751697159</c:v>
                </c:pt>
                <c:pt idx="5">
                  <c:v>1.4762708871126056</c:v>
                </c:pt>
                <c:pt idx="6">
                  <c:v>2.1055105989753349</c:v>
                </c:pt>
                <c:pt idx="7">
                  <c:v>2.0238495279610684</c:v>
                </c:pt>
                <c:pt idx="8">
                  <c:v>2.2361374832963348</c:v>
                </c:pt>
                <c:pt idx="9">
                  <c:v>3.0712362024688034</c:v>
                </c:pt>
                <c:pt idx="10">
                  <c:v>2.4247568924173386</c:v>
                </c:pt>
                <c:pt idx="11">
                  <c:v>2.2233909534156759</c:v>
                </c:pt>
                <c:pt idx="12">
                  <c:v>3.6519303574163544</c:v>
                </c:pt>
                <c:pt idx="13">
                  <c:v>2.4262122312552119</c:v>
                </c:pt>
                <c:pt idx="14">
                  <c:v>3.5755844195019497</c:v>
                </c:pt>
                <c:pt idx="15">
                  <c:v>3.6140048210417075</c:v>
                </c:pt>
                <c:pt idx="16">
                  <c:v>3.0585484706129957</c:v>
                </c:pt>
                <c:pt idx="17">
                  <c:v>3.749810645429358</c:v>
                </c:pt>
                <c:pt idx="18">
                  <c:v>3.2184778906022906</c:v>
                </c:pt>
                <c:pt idx="19">
                  <c:v>3.4970546002567202</c:v>
                </c:pt>
                <c:pt idx="20">
                  <c:v>3.7577316873244233</c:v>
                </c:pt>
                <c:pt idx="21">
                  <c:v>3.6064764921258776</c:v>
                </c:pt>
                <c:pt idx="22">
                  <c:v>3.5659881753234655</c:v>
                </c:pt>
                <c:pt idx="23">
                  <c:v>3.8327460566955032</c:v>
                </c:pt>
                <c:pt idx="24">
                  <c:v>4.2520278732017225</c:v>
                </c:pt>
                <c:pt idx="25">
                  <c:v>4.1363402460483343</c:v>
                </c:pt>
                <c:pt idx="26">
                  <c:v>4.4254133279894701</c:v>
                </c:pt>
                <c:pt idx="27">
                  <c:v>4.1763976786413224</c:v>
                </c:pt>
                <c:pt idx="28">
                  <c:v>4.7500580688490928</c:v>
                </c:pt>
                <c:pt idx="29">
                  <c:v>4.1277347911061986</c:v>
                </c:pt>
                <c:pt idx="30">
                  <c:v>4.6500987707242327</c:v>
                </c:pt>
                <c:pt idx="31">
                  <c:v>4.7125165392031167</c:v>
                </c:pt>
                <c:pt idx="32">
                  <c:v>4.4155464988365187</c:v>
                </c:pt>
                <c:pt idx="33">
                  <c:v>4.9980755452748005</c:v>
                </c:pt>
                <c:pt idx="34">
                  <c:v>4.7237216395425374</c:v>
                </c:pt>
                <c:pt idx="35">
                  <c:v>6.4152982149845865</c:v>
                </c:pt>
                <c:pt idx="36">
                  <c:v>4.9492656308182301</c:v>
                </c:pt>
                <c:pt idx="37">
                  <c:v>5.1955736204939305</c:v>
                </c:pt>
                <c:pt idx="38">
                  <c:v>5.7988174034539677</c:v>
                </c:pt>
                <c:pt idx="39">
                  <c:v>6.857729358918184</c:v>
                </c:pt>
                <c:pt idx="40">
                  <c:v>7.1246671871854055</c:v>
                </c:pt>
                <c:pt idx="41">
                  <c:v>7.6951687945778362</c:v>
                </c:pt>
                <c:pt idx="42">
                  <c:v>6.8767686157856831</c:v>
                </c:pt>
                <c:pt idx="43">
                  <c:v>6.564862994966723</c:v>
                </c:pt>
                <c:pt idx="44">
                  <c:v>6.7808004175592336</c:v>
                </c:pt>
                <c:pt idx="45">
                  <c:v>6.8025841362167023</c:v>
                </c:pt>
                <c:pt idx="46">
                  <c:v>8.5788623135574671</c:v>
                </c:pt>
                <c:pt idx="47">
                  <c:v>8.1442636398027446</c:v>
                </c:pt>
                <c:pt idx="48">
                  <c:v>8.618480944352088</c:v>
                </c:pt>
                <c:pt idx="49">
                  <c:v>11.014460207271549</c:v>
                </c:pt>
                <c:pt idx="50">
                  <c:v>9.3069509975472062</c:v>
                </c:pt>
                <c:pt idx="51">
                  <c:v>9.7703097125894072</c:v>
                </c:pt>
                <c:pt idx="52">
                  <c:v>8.7853484805304092</c:v>
                </c:pt>
                <c:pt idx="53">
                  <c:v>6.8020037556112509</c:v>
                </c:pt>
                <c:pt idx="54">
                  <c:v>7.3686411840786432</c:v>
                </c:pt>
                <c:pt idx="55">
                  <c:v>6.9858831068605669</c:v>
                </c:pt>
                <c:pt idx="56">
                  <c:v>6.7089237477792443</c:v>
                </c:pt>
                <c:pt idx="57">
                  <c:v>6.2499180659778428</c:v>
                </c:pt>
                <c:pt idx="58">
                  <c:v>5.7454769874026086</c:v>
                </c:pt>
                <c:pt idx="59">
                  <c:v>5.6532134652828674</c:v>
                </c:pt>
                <c:pt idx="60">
                  <c:v>6.8505296480379982</c:v>
                </c:pt>
                <c:pt idx="61">
                  <c:v>7.1151554857491641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 adat'!$K$2:$BT$2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'21. adat'!$K$6:$BT$6</c:f>
              <c:numCache>
                <c:formatCode>0.00</c:formatCode>
                <c:ptCount val="62"/>
                <c:pt idx="0">
                  <c:v>5.8758943152328378</c:v>
                </c:pt>
                <c:pt idx="1">
                  <c:v>5.3027652127404705</c:v>
                </c:pt>
                <c:pt idx="2">
                  <c:v>5.6943281001919122</c:v>
                </c:pt>
                <c:pt idx="3">
                  <c:v>3.3226554742536099</c:v>
                </c:pt>
                <c:pt idx="4">
                  <c:v>0.38769445956113741</c:v>
                </c:pt>
                <c:pt idx="5">
                  <c:v>0.4167502346583164</c:v>
                </c:pt>
                <c:pt idx="6">
                  <c:v>-0.12023354030192661</c:v>
                </c:pt>
                <c:pt idx="7">
                  <c:v>-4.971322379222734E-2</c:v>
                </c:pt>
                <c:pt idx="8">
                  <c:v>-6.1439583077252356E-2</c:v>
                </c:pt>
                <c:pt idx="9">
                  <c:v>-0.92496644116394533</c:v>
                </c:pt>
                <c:pt idx="10">
                  <c:v>-0.88816567238562316</c:v>
                </c:pt>
                <c:pt idx="11">
                  <c:v>-1.2109375902369426</c:v>
                </c:pt>
                <c:pt idx="12">
                  <c:v>-1.4350641150084629</c:v>
                </c:pt>
                <c:pt idx="13">
                  <c:v>-0.8669214405475264</c:v>
                </c:pt>
                <c:pt idx="14">
                  <c:v>-1.1860859730382498</c:v>
                </c:pt>
                <c:pt idx="15">
                  <c:v>-1.1820627096081702</c:v>
                </c:pt>
                <c:pt idx="16">
                  <c:v>-1.2837839456644529</c:v>
                </c:pt>
                <c:pt idx="17">
                  <c:v>-1.5964846742055179</c:v>
                </c:pt>
                <c:pt idx="18">
                  <c:v>-1.7405526342266435</c:v>
                </c:pt>
                <c:pt idx="19">
                  <c:v>-1.5627296244365394</c:v>
                </c:pt>
                <c:pt idx="20">
                  <c:v>-1.5296949109836386</c:v>
                </c:pt>
                <c:pt idx="21">
                  <c:v>-1.4010083785077183</c:v>
                </c:pt>
                <c:pt idx="22">
                  <c:v>-1.2469562881300102</c:v>
                </c:pt>
                <c:pt idx="23">
                  <c:v>-1.5643649645184148</c:v>
                </c:pt>
                <c:pt idx="24">
                  <c:v>-1.0695566036959905</c:v>
                </c:pt>
                <c:pt idx="25">
                  <c:v>-1.0289334682792668</c:v>
                </c:pt>
                <c:pt idx="26">
                  <c:v>-0.82079193500033643</c:v>
                </c:pt>
                <c:pt idx="27">
                  <c:v>-0.66218948864675198</c:v>
                </c:pt>
                <c:pt idx="28">
                  <c:v>-1.1582577747549343</c:v>
                </c:pt>
                <c:pt idx="29">
                  <c:v>-1.2632499623864399</c:v>
                </c:pt>
                <c:pt idx="30">
                  <c:v>-1.3352006374136278</c:v>
                </c:pt>
                <c:pt idx="31">
                  <c:v>-1.0263836056297768</c:v>
                </c:pt>
                <c:pt idx="32">
                  <c:v>-0.74353161291683068</c:v>
                </c:pt>
                <c:pt idx="33">
                  <c:v>-5.9512388315312359E-2</c:v>
                </c:pt>
                <c:pt idx="34">
                  <c:v>0.26856222962987331</c:v>
                </c:pt>
                <c:pt idx="35">
                  <c:v>1.9131820457243127</c:v>
                </c:pt>
                <c:pt idx="36">
                  <c:v>0.81001281326726049</c:v>
                </c:pt>
                <c:pt idx="37">
                  <c:v>0.47629270614241981</c:v>
                </c:pt>
                <c:pt idx="38">
                  <c:v>0.59390058870064055</c:v>
                </c:pt>
                <c:pt idx="39">
                  <c:v>0.52623547831383166</c:v>
                </c:pt>
                <c:pt idx="40">
                  <c:v>0.68118023435801056</c:v>
                </c:pt>
                <c:pt idx="41">
                  <c:v>0.88875360924434288</c:v>
                </c:pt>
                <c:pt idx="42">
                  <c:v>1.0286775128825467</c:v>
                </c:pt>
                <c:pt idx="43">
                  <c:v>1.0451232189184039</c:v>
                </c:pt>
                <c:pt idx="44">
                  <c:v>1.3789549391958893</c:v>
                </c:pt>
                <c:pt idx="45">
                  <c:v>1.5854887270327542</c:v>
                </c:pt>
                <c:pt idx="46">
                  <c:v>3.8643241423039121</c:v>
                </c:pt>
                <c:pt idx="47">
                  <c:v>3.3801301359812417</c:v>
                </c:pt>
                <c:pt idx="48">
                  <c:v>2.8120713453396498</c:v>
                </c:pt>
                <c:pt idx="49">
                  <c:v>3.0085323537410837</c:v>
                </c:pt>
                <c:pt idx="50">
                  <c:v>2.7496451502337313</c:v>
                </c:pt>
                <c:pt idx="51">
                  <c:v>2.83965455159109</c:v>
                </c:pt>
                <c:pt idx="52">
                  <c:v>3.1451229392833673</c:v>
                </c:pt>
                <c:pt idx="53">
                  <c:v>3.6078173243986558</c:v>
                </c:pt>
                <c:pt idx="54">
                  <c:v>3.2711364766160309</c:v>
                </c:pt>
                <c:pt idx="55">
                  <c:v>2.2416560018723852</c:v>
                </c:pt>
                <c:pt idx="56">
                  <c:v>1.3453514215576319</c:v>
                </c:pt>
                <c:pt idx="57">
                  <c:v>1.445186646315979</c:v>
                </c:pt>
                <c:pt idx="58">
                  <c:v>1.0095475005238876</c:v>
                </c:pt>
                <c:pt idx="59">
                  <c:v>1.2106171324261155</c:v>
                </c:pt>
                <c:pt idx="60">
                  <c:v>0.67849675281714983</c:v>
                </c:pt>
                <c:pt idx="61">
                  <c:v>-6.0454016393574443E-2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'21. adat'!$K$3:$BT$3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'21. adat'!$K$4:$BT$4</c:f>
              <c:numCache>
                <c:formatCode>0.00</c:formatCode>
                <c:ptCount val="62"/>
                <c:pt idx="0">
                  <c:v>-0.2393568491480362</c:v>
                </c:pt>
                <c:pt idx="1">
                  <c:v>0.20478879504027664</c:v>
                </c:pt>
                <c:pt idx="2">
                  <c:v>-0.22322576910974185</c:v>
                </c:pt>
                <c:pt idx="3">
                  <c:v>1.5081287805966408</c:v>
                </c:pt>
                <c:pt idx="4">
                  <c:v>1.7041992363905047</c:v>
                </c:pt>
                <c:pt idx="5">
                  <c:v>1.2359607635495993</c:v>
                </c:pt>
                <c:pt idx="6">
                  <c:v>2.448011557073388</c:v>
                </c:pt>
                <c:pt idx="7">
                  <c:v>1.9875699403060012</c:v>
                </c:pt>
                <c:pt idx="8">
                  <c:v>2.5050938584515308</c:v>
                </c:pt>
                <c:pt idx="9">
                  <c:v>3.9945192887085597</c:v>
                </c:pt>
                <c:pt idx="10">
                  <c:v>3.2339177158862045</c:v>
                </c:pt>
                <c:pt idx="11">
                  <c:v>3.6133049278264973</c:v>
                </c:pt>
                <c:pt idx="12">
                  <c:v>4.5640642793222046</c:v>
                </c:pt>
                <c:pt idx="13">
                  <c:v>3.7515393020527745</c:v>
                </c:pt>
                <c:pt idx="14">
                  <c:v>5.3609721357864544</c:v>
                </c:pt>
                <c:pt idx="15">
                  <c:v>5.0475691470903428</c:v>
                </c:pt>
                <c:pt idx="16">
                  <c:v>4.6196471722428187</c:v>
                </c:pt>
                <c:pt idx="17">
                  <c:v>5.5960252792720491</c:v>
                </c:pt>
                <c:pt idx="18">
                  <c:v>5.3829610074083014</c:v>
                </c:pt>
                <c:pt idx="19">
                  <c:v>5.4209135393301713</c:v>
                </c:pt>
                <c:pt idx="20">
                  <c:v>4.8631872911779217</c:v>
                </c:pt>
                <c:pt idx="21">
                  <c:v>5.3033159787780511</c:v>
                </c:pt>
                <c:pt idx="22">
                  <c:v>4.7853856819859928</c:v>
                </c:pt>
                <c:pt idx="23">
                  <c:v>5.3985219452766886</c:v>
                </c:pt>
                <c:pt idx="24">
                  <c:v>5.2923380600641208</c:v>
                </c:pt>
                <c:pt idx="25">
                  <c:v>5.1979814565292184</c:v>
                </c:pt>
                <c:pt idx="26">
                  <c:v>5.3730733003159798</c:v>
                </c:pt>
                <c:pt idx="27">
                  <c:v>4.9773473647387361</c:v>
                </c:pt>
                <c:pt idx="28">
                  <c:v>5.9460415275511487</c:v>
                </c:pt>
                <c:pt idx="29">
                  <c:v>5.3196607162167666</c:v>
                </c:pt>
                <c:pt idx="30">
                  <c:v>5.9500715046624535</c:v>
                </c:pt>
                <c:pt idx="31">
                  <c:v>5.6678486119301885</c:v>
                </c:pt>
                <c:pt idx="32">
                  <c:v>5.1770369585956715</c:v>
                </c:pt>
                <c:pt idx="33">
                  <c:v>5.149694986713012</c:v>
                </c:pt>
                <c:pt idx="34">
                  <c:v>4.5426587688430207</c:v>
                </c:pt>
                <c:pt idx="35">
                  <c:v>4.5441310516209752</c:v>
                </c:pt>
                <c:pt idx="36">
                  <c:v>4.2673062382251814</c:v>
                </c:pt>
                <c:pt idx="37">
                  <c:v>4.7875532337493372</c:v>
                </c:pt>
                <c:pt idx="38">
                  <c:v>5.2099091644185735</c:v>
                </c:pt>
                <c:pt idx="39">
                  <c:v>6.2558309742904505</c:v>
                </c:pt>
                <c:pt idx="40">
                  <c:v>6.4755903704348041</c:v>
                </c:pt>
                <c:pt idx="41">
                  <c:v>6.7261021864910147</c:v>
                </c:pt>
                <c:pt idx="42">
                  <c:v>6.0996767588612597</c:v>
                </c:pt>
                <c:pt idx="43">
                  <c:v>5.5198173457948352</c:v>
                </c:pt>
                <c:pt idx="44">
                  <c:v>4.9191077593115899</c:v>
                </c:pt>
                <c:pt idx="45">
                  <c:v>5.1955202902569741</c:v>
                </c:pt>
                <c:pt idx="46">
                  <c:v>5.3278565224874503</c:v>
                </c:pt>
                <c:pt idx="47">
                  <c:v>4.7765390634292864</c:v>
                </c:pt>
                <c:pt idx="48">
                  <c:v>4.95740377940316</c:v>
                </c:pt>
                <c:pt idx="49">
                  <c:v>8.9100801133887657</c:v>
                </c:pt>
                <c:pt idx="50">
                  <c:v>7.2053975330466775</c:v>
                </c:pt>
                <c:pt idx="51">
                  <c:v>6.5715213409283448</c:v>
                </c:pt>
                <c:pt idx="52">
                  <c:v>6.0941650593926342</c:v>
                </c:pt>
                <c:pt idx="53">
                  <c:v>5.2930737153246517</c:v>
                </c:pt>
                <c:pt idx="54">
                  <c:v>5.4977070962990382</c:v>
                </c:pt>
                <c:pt idx="55">
                  <c:v>5.6163608941931074</c:v>
                </c:pt>
                <c:pt idx="56">
                  <c:v>5.1634807470766075</c:v>
                </c:pt>
                <c:pt idx="57">
                  <c:v>5.0549537797016173</c:v>
                </c:pt>
                <c:pt idx="58">
                  <c:v>4.7407474852178648</c:v>
                </c:pt>
                <c:pt idx="59">
                  <c:v>4.4564979073741666</c:v>
                </c:pt>
                <c:pt idx="60">
                  <c:v>5.9128027386699378</c:v>
                </c:pt>
                <c:pt idx="61">
                  <c:v>7.3150187637623265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 adat'!$K$3:$BT$3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'21. adat'!$K$5:$BT$5</c:f>
              <c:numCache>
                <c:formatCode>0.00</c:formatCode>
                <c:ptCount val="62"/>
                <c:pt idx="0">
                  <c:v>5.4781355178206192</c:v>
                </c:pt>
                <c:pt idx="1">
                  <c:v>5.1874295478658201</c:v>
                </c:pt>
                <c:pt idx="2">
                  <c:v>5.068831307721652</c:v>
                </c:pt>
                <c:pt idx="3">
                  <c:v>5.4982060473215473</c:v>
                </c:pt>
                <c:pt idx="4">
                  <c:v>2.1205446751697159</c:v>
                </c:pt>
                <c:pt idx="5">
                  <c:v>1.4762708871126056</c:v>
                </c:pt>
                <c:pt idx="6">
                  <c:v>2.1055105989753349</c:v>
                </c:pt>
                <c:pt idx="7">
                  <c:v>2.0238495279610684</c:v>
                </c:pt>
                <c:pt idx="8">
                  <c:v>2.2361374832963348</c:v>
                </c:pt>
                <c:pt idx="9">
                  <c:v>3.0712362024688034</c:v>
                </c:pt>
                <c:pt idx="10">
                  <c:v>2.4247568924173386</c:v>
                </c:pt>
                <c:pt idx="11">
                  <c:v>2.2233909534156759</c:v>
                </c:pt>
                <c:pt idx="12">
                  <c:v>3.6519303574163544</c:v>
                </c:pt>
                <c:pt idx="13">
                  <c:v>2.4262122312552119</c:v>
                </c:pt>
                <c:pt idx="14">
                  <c:v>3.5755844195019497</c:v>
                </c:pt>
                <c:pt idx="15">
                  <c:v>3.6140048210417075</c:v>
                </c:pt>
                <c:pt idx="16">
                  <c:v>3.0585484706129957</c:v>
                </c:pt>
                <c:pt idx="17">
                  <c:v>3.749810645429358</c:v>
                </c:pt>
                <c:pt idx="18">
                  <c:v>3.2184778906022906</c:v>
                </c:pt>
                <c:pt idx="19">
                  <c:v>3.4970546002567202</c:v>
                </c:pt>
                <c:pt idx="20">
                  <c:v>3.7577316873244233</c:v>
                </c:pt>
                <c:pt idx="21">
                  <c:v>3.6064764921258776</c:v>
                </c:pt>
                <c:pt idx="22">
                  <c:v>3.5659881753234655</c:v>
                </c:pt>
                <c:pt idx="23">
                  <c:v>3.8327460566955032</c:v>
                </c:pt>
                <c:pt idx="24">
                  <c:v>4.2520278732017225</c:v>
                </c:pt>
                <c:pt idx="25">
                  <c:v>4.1363402460483343</c:v>
                </c:pt>
                <c:pt idx="26">
                  <c:v>4.4254133279894701</c:v>
                </c:pt>
                <c:pt idx="27">
                  <c:v>4.1763976786413224</c:v>
                </c:pt>
                <c:pt idx="28">
                  <c:v>4.7500580688490928</c:v>
                </c:pt>
                <c:pt idx="29">
                  <c:v>4.1277347911061986</c:v>
                </c:pt>
                <c:pt idx="30">
                  <c:v>4.6500987707242327</c:v>
                </c:pt>
                <c:pt idx="31">
                  <c:v>4.7125165392031167</c:v>
                </c:pt>
                <c:pt idx="32">
                  <c:v>4.4155464988365187</c:v>
                </c:pt>
                <c:pt idx="33">
                  <c:v>4.9980755452748005</c:v>
                </c:pt>
                <c:pt idx="34">
                  <c:v>4.7237216395425374</c:v>
                </c:pt>
                <c:pt idx="35">
                  <c:v>6.4152982149845865</c:v>
                </c:pt>
                <c:pt idx="36">
                  <c:v>4.9492656308182301</c:v>
                </c:pt>
                <c:pt idx="37">
                  <c:v>5.1955736204939305</c:v>
                </c:pt>
                <c:pt idx="38">
                  <c:v>5.7988174034539677</c:v>
                </c:pt>
                <c:pt idx="39">
                  <c:v>6.857729358918184</c:v>
                </c:pt>
                <c:pt idx="40">
                  <c:v>7.1246671871854055</c:v>
                </c:pt>
                <c:pt idx="41">
                  <c:v>7.6951687945778362</c:v>
                </c:pt>
                <c:pt idx="42">
                  <c:v>6.8767686157856831</c:v>
                </c:pt>
                <c:pt idx="43">
                  <c:v>6.564862994966723</c:v>
                </c:pt>
                <c:pt idx="44">
                  <c:v>6.7808004175592336</c:v>
                </c:pt>
                <c:pt idx="45">
                  <c:v>6.8025841362167023</c:v>
                </c:pt>
                <c:pt idx="46">
                  <c:v>8.5788623135574671</c:v>
                </c:pt>
                <c:pt idx="47">
                  <c:v>8.1442636398027446</c:v>
                </c:pt>
                <c:pt idx="48">
                  <c:v>8.618480944352088</c:v>
                </c:pt>
                <c:pt idx="49">
                  <c:v>11.014460207271549</c:v>
                </c:pt>
                <c:pt idx="50">
                  <c:v>9.3069509975472062</c:v>
                </c:pt>
                <c:pt idx="51">
                  <c:v>9.7703097125894072</c:v>
                </c:pt>
                <c:pt idx="52">
                  <c:v>8.7853484805304092</c:v>
                </c:pt>
                <c:pt idx="53">
                  <c:v>6.8020037556112509</c:v>
                </c:pt>
                <c:pt idx="54">
                  <c:v>7.3686411840786432</c:v>
                </c:pt>
                <c:pt idx="55">
                  <c:v>6.9858831068605669</c:v>
                </c:pt>
                <c:pt idx="56">
                  <c:v>6.7089237477792443</c:v>
                </c:pt>
                <c:pt idx="57">
                  <c:v>6.2499180659778428</c:v>
                </c:pt>
                <c:pt idx="58">
                  <c:v>5.7454769874026086</c:v>
                </c:pt>
                <c:pt idx="59">
                  <c:v>5.6532134652828674</c:v>
                </c:pt>
                <c:pt idx="60">
                  <c:v>6.8505296480379982</c:v>
                </c:pt>
                <c:pt idx="61">
                  <c:v>7.1151554857491641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 adat'!$K$3:$BT$3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'21. adat'!$K$6:$BT$6</c:f>
              <c:numCache>
                <c:formatCode>0.00</c:formatCode>
                <c:ptCount val="62"/>
                <c:pt idx="0">
                  <c:v>5.8758943152328378</c:v>
                </c:pt>
                <c:pt idx="1">
                  <c:v>5.3027652127404705</c:v>
                </c:pt>
                <c:pt idx="2">
                  <c:v>5.6943281001919122</c:v>
                </c:pt>
                <c:pt idx="3">
                  <c:v>3.3226554742536099</c:v>
                </c:pt>
                <c:pt idx="4">
                  <c:v>0.38769445956113741</c:v>
                </c:pt>
                <c:pt idx="5">
                  <c:v>0.4167502346583164</c:v>
                </c:pt>
                <c:pt idx="6">
                  <c:v>-0.12023354030192661</c:v>
                </c:pt>
                <c:pt idx="7">
                  <c:v>-4.971322379222734E-2</c:v>
                </c:pt>
                <c:pt idx="8">
                  <c:v>-6.1439583077252356E-2</c:v>
                </c:pt>
                <c:pt idx="9">
                  <c:v>-0.92496644116394533</c:v>
                </c:pt>
                <c:pt idx="10">
                  <c:v>-0.88816567238562316</c:v>
                </c:pt>
                <c:pt idx="11">
                  <c:v>-1.2109375902369426</c:v>
                </c:pt>
                <c:pt idx="12">
                  <c:v>-1.4350641150084629</c:v>
                </c:pt>
                <c:pt idx="13">
                  <c:v>-0.8669214405475264</c:v>
                </c:pt>
                <c:pt idx="14">
                  <c:v>-1.1860859730382498</c:v>
                </c:pt>
                <c:pt idx="15">
                  <c:v>-1.1820627096081702</c:v>
                </c:pt>
                <c:pt idx="16">
                  <c:v>-1.2837839456644529</c:v>
                </c:pt>
                <c:pt idx="17">
                  <c:v>-1.5964846742055179</c:v>
                </c:pt>
                <c:pt idx="18">
                  <c:v>-1.7405526342266435</c:v>
                </c:pt>
                <c:pt idx="19">
                  <c:v>-1.5627296244365394</c:v>
                </c:pt>
                <c:pt idx="20">
                  <c:v>-1.5296949109836386</c:v>
                </c:pt>
                <c:pt idx="21">
                  <c:v>-1.4010083785077183</c:v>
                </c:pt>
                <c:pt idx="22">
                  <c:v>-1.2469562881300102</c:v>
                </c:pt>
                <c:pt idx="23">
                  <c:v>-1.5643649645184148</c:v>
                </c:pt>
                <c:pt idx="24">
                  <c:v>-1.0695566036959905</c:v>
                </c:pt>
                <c:pt idx="25">
                  <c:v>-1.0289334682792668</c:v>
                </c:pt>
                <c:pt idx="26">
                  <c:v>-0.82079193500033643</c:v>
                </c:pt>
                <c:pt idx="27">
                  <c:v>-0.66218948864675198</c:v>
                </c:pt>
                <c:pt idx="28">
                  <c:v>-1.1582577747549343</c:v>
                </c:pt>
                <c:pt idx="29">
                  <c:v>-1.2632499623864399</c:v>
                </c:pt>
                <c:pt idx="30">
                  <c:v>-1.3352006374136278</c:v>
                </c:pt>
                <c:pt idx="31">
                  <c:v>-1.0263836056297768</c:v>
                </c:pt>
                <c:pt idx="32">
                  <c:v>-0.74353161291683068</c:v>
                </c:pt>
                <c:pt idx="33">
                  <c:v>-5.9512388315312359E-2</c:v>
                </c:pt>
                <c:pt idx="34">
                  <c:v>0.26856222962987331</c:v>
                </c:pt>
                <c:pt idx="35">
                  <c:v>1.9131820457243127</c:v>
                </c:pt>
                <c:pt idx="36">
                  <c:v>0.81001281326726049</c:v>
                </c:pt>
                <c:pt idx="37">
                  <c:v>0.47629270614241981</c:v>
                </c:pt>
                <c:pt idx="38">
                  <c:v>0.59390058870064055</c:v>
                </c:pt>
                <c:pt idx="39">
                  <c:v>0.52623547831383166</c:v>
                </c:pt>
                <c:pt idx="40">
                  <c:v>0.68118023435801056</c:v>
                </c:pt>
                <c:pt idx="41">
                  <c:v>0.88875360924434288</c:v>
                </c:pt>
                <c:pt idx="42">
                  <c:v>1.0286775128825467</c:v>
                </c:pt>
                <c:pt idx="43">
                  <c:v>1.0451232189184039</c:v>
                </c:pt>
                <c:pt idx="44">
                  <c:v>1.3789549391958893</c:v>
                </c:pt>
                <c:pt idx="45">
                  <c:v>1.5854887270327542</c:v>
                </c:pt>
                <c:pt idx="46">
                  <c:v>3.8643241423039121</c:v>
                </c:pt>
                <c:pt idx="47">
                  <c:v>3.3801301359812417</c:v>
                </c:pt>
                <c:pt idx="48">
                  <c:v>2.8120713453396498</c:v>
                </c:pt>
                <c:pt idx="49">
                  <c:v>3.0085323537410837</c:v>
                </c:pt>
                <c:pt idx="50">
                  <c:v>2.7496451502337313</c:v>
                </c:pt>
                <c:pt idx="51">
                  <c:v>2.83965455159109</c:v>
                </c:pt>
                <c:pt idx="52">
                  <c:v>3.1451229392833673</c:v>
                </c:pt>
                <c:pt idx="53">
                  <c:v>3.6078173243986558</c:v>
                </c:pt>
                <c:pt idx="54">
                  <c:v>3.2711364766160309</c:v>
                </c:pt>
                <c:pt idx="55">
                  <c:v>2.2416560018723852</c:v>
                </c:pt>
                <c:pt idx="56">
                  <c:v>1.3453514215576319</c:v>
                </c:pt>
                <c:pt idx="57">
                  <c:v>1.445186646315979</c:v>
                </c:pt>
                <c:pt idx="58">
                  <c:v>1.0095475005238876</c:v>
                </c:pt>
                <c:pt idx="59">
                  <c:v>1.2106171324261155</c:v>
                </c:pt>
                <c:pt idx="60">
                  <c:v>0.67849675281714983</c:v>
                </c:pt>
                <c:pt idx="61">
                  <c:v>-6.0454016393574443E-2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2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994108672055061E-2"/>
          <c:y val="6.383531545356258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'22 .adat'!$A$4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'20. adat'!$K$1:$BY$1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'22 .adat'!$C$4:$BL$4</c:f>
              <c:numCache>
                <c:formatCode>0.00</c:formatCode>
                <c:ptCount val="62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20.118470561218636</c:v>
                </c:pt>
                <c:pt idx="45">
                  <c:v>19.789792479858555</c:v>
                </c:pt>
                <c:pt idx="46">
                  <c:v>19.589383892300191</c:v>
                </c:pt>
                <c:pt idx="47">
                  <c:v>19.926147377739241</c:v>
                </c:pt>
                <c:pt idx="48">
                  <c:v>20.182872825484353</c:v>
                </c:pt>
                <c:pt idx="49">
                  <c:v>21.497728851772401</c:v>
                </c:pt>
                <c:pt idx="50">
                  <c:v>21.942697178576235</c:v>
                </c:pt>
                <c:pt idx="51">
                  <c:v>23.242450896614816</c:v>
                </c:pt>
                <c:pt idx="52">
                  <c:v>23.827207244244239</c:v>
                </c:pt>
                <c:pt idx="53">
                  <c:v>23.049696097254504</c:v>
                </c:pt>
                <c:pt idx="54">
                  <c:v>22.826195570496818</c:v>
                </c:pt>
                <c:pt idx="55">
                  <c:v>23.344647220672542</c:v>
                </c:pt>
                <c:pt idx="56">
                  <c:v>23.02857281782245</c:v>
                </c:pt>
                <c:pt idx="57">
                  <c:v>22.014536900662769</c:v>
                </c:pt>
                <c:pt idx="58">
                  <c:v>21.084154792011631</c:v>
                </c:pt>
                <c:pt idx="59">
                  <c:v>19.290939046202151</c:v>
                </c:pt>
                <c:pt idx="60">
                  <c:v>18.099335910604967</c:v>
                </c:pt>
                <c:pt idx="61">
                  <c:v>16.770892114234098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'22 .adat'!$A$5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'20. adat'!$K$1:$BY$1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'22 .adat'!$C$5:$BL$5</c:f>
              <c:numCache>
                <c:formatCode>0.00</c:formatCode>
                <c:ptCount val="62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12.795595561432723</c:v>
                </c:pt>
                <c:pt idx="41">
                  <c:v>12.855260964460561</c:v>
                </c:pt>
                <c:pt idx="42">
                  <c:v>12.992099682326122</c:v>
                </c:pt>
                <c:pt idx="43">
                  <c:v>13.319122376414342</c:v>
                </c:pt>
                <c:pt idx="44">
                  <c:v>13.551864823189572</c:v>
                </c:pt>
                <c:pt idx="45">
                  <c:v>14.438140816982983</c:v>
                </c:pt>
                <c:pt idx="46">
                  <c:v>15.901236384875009</c:v>
                </c:pt>
                <c:pt idx="47">
                  <c:v>16.879335561611153</c:v>
                </c:pt>
                <c:pt idx="48">
                  <c:v>17.285088592084001</c:v>
                </c:pt>
                <c:pt idx="49">
                  <c:v>17.873701527718225</c:v>
                </c:pt>
                <c:pt idx="50">
                  <c:v>18.274028042786266</c:v>
                </c:pt>
                <c:pt idx="51">
                  <c:v>18.865300107561275</c:v>
                </c:pt>
                <c:pt idx="52">
                  <c:v>19.409765032435818</c:v>
                </c:pt>
                <c:pt idx="53">
                  <c:v>18.783000965310325</c:v>
                </c:pt>
                <c:pt idx="54">
                  <c:v>18.437713267018214</c:v>
                </c:pt>
                <c:pt idx="55">
                  <c:v>18.296949079660113</c:v>
                </c:pt>
                <c:pt idx="56">
                  <c:v>17.440251975454956</c:v>
                </c:pt>
                <c:pt idx="57">
                  <c:v>16.917008921811927</c:v>
                </c:pt>
                <c:pt idx="58">
                  <c:v>15.299971851821029</c:v>
                </c:pt>
                <c:pt idx="59">
                  <c:v>15.222614272570484</c:v>
                </c:pt>
                <c:pt idx="60">
                  <c:v>15.98359923194845</c:v>
                </c:pt>
                <c:pt idx="61">
                  <c:v>16.385355677265949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 .adat'!$A$6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 .adat'!$C$1:$BL$1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'22 .adat'!$C$6:$BL$6</c:f>
              <c:numCache>
                <c:formatCode>0.00</c:formatCode>
                <c:ptCount val="62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10.845180227409703</c:v>
                </c:pt>
                <c:pt idx="41">
                  <c:v>10.682620504631593</c:v>
                </c:pt>
                <c:pt idx="42">
                  <c:v>10.342967155599931</c:v>
                </c:pt>
                <c:pt idx="43">
                  <c:v>9.866456802094465</c:v>
                </c:pt>
                <c:pt idx="44">
                  <c:v>9.8125465509117067</c:v>
                </c:pt>
                <c:pt idx="45">
                  <c:v>9.3043377893700896</c:v>
                </c:pt>
                <c:pt idx="46">
                  <c:v>8.9151116526223007</c:v>
                </c:pt>
                <c:pt idx="47">
                  <c:v>8.8408198759634864</c:v>
                </c:pt>
                <c:pt idx="48">
                  <c:v>8.0490265398811793</c:v>
                </c:pt>
                <c:pt idx="49">
                  <c:v>8.6031289875394741</c:v>
                </c:pt>
                <c:pt idx="50">
                  <c:v>8.7866308921770742</c:v>
                </c:pt>
                <c:pt idx="51">
                  <c:v>9.3886989645376531</c:v>
                </c:pt>
                <c:pt idx="52">
                  <c:v>9.6841421919402837</c:v>
                </c:pt>
                <c:pt idx="53">
                  <c:v>9.5017813994485572</c:v>
                </c:pt>
                <c:pt idx="54">
                  <c:v>10.025370874639513</c:v>
                </c:pt>
                <c:pt idx="55">
                  <c:v>10.149499241065943</c:v>
                </c:pt>
                <c:pt idx="56">
                  <c:v>9.4418434366617614</c:v>
                </c:pt>
                <c:pt idx="57">
                  <c:v>9.3304574510414309</c:v>
                </c:pt>
                <c:pt idx="58">
                  <c:v>9.725841391750139</c:v>
                </c:pt>
                <c:pt idx="59">
                  <c:v>10.131856404142212</c:v>
                </c:pt>
                <c:pt idx="60">
                  <c:v>10.703462764340244</c:v>
                </c:pt>
                <c:pt idx="61">
                  <c:v>11.499651362729296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'22 .adat'!$A$7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 .adat'!$C$1:$BL$1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'22 .adat'!$C$7:$BL$7</c:f>
              <c:numCache>
                <c:formatCode>0.00</c:formatCode>
                <c:ptCount val="62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9.4163697549898124</c:v>
                </c:pt>
                <c:pt idx="39">
                  <c:v>9.7025170645868037</c:v>
                </c:pt>
                <c:pt idx="40">
                  <c:v>9.7074111459257644</c:v>
                </c:pt>
                <c:pt idx="41">
                  <c:v>10.239498634276096</c:v>
                </c:pt>
                <c:pt idx="42">
                  <c:v>10.270166596014034</c:v>
                </c:pt>
                <c:pt idx="43">
                  <c:v>10.376288038433888</c:v>
                </c:pt>
                <c:pt idx="44">
                  <c:v>10.085365997834799</c:v>
                </c:pt>
                <c:pt idx="45">
                  <c:v>10.142363913461699</c:v>
                </c:pt>
                <c:pt idx="46">
                  <c:v>10.188124953873686</c:v>
                </c:pt>
                <c:pt idx="47">
                  <c:v>10.204962698157811</c:v>
                </c:pt>
                <c:pt idx="48">
                  <c:v>10.443651791322965</c:v>
                </c:pt>
                <c:pt idx="49">
                  <c:v>11.160621227343317</c:v>
                </c:pt>
                <c:pt idx="50">
                  <c:v>11.379254715802675</c:v>
                </c:pt>
                <c:pt idx="51">
                  <c:v>11.61591759832093</c:v>
                </c:pt>
                <c:pt idx="52">
                  <c:v>11.699823516677979</c:v>
                </c:pt>
                <c:pt idx="53">
                  <c:v>11.126770186646752</c:v>
                </c:pt>
                <c:pt idx="54">
                  <c:v>10.814378773901542</c:v>
                </c:pt>
                <c:pt idx="55">
                  <c:v>10.631977519553388</c:v>
                </c:pt>
                <c:pt idx="56">
                  <c:v>10.895245366415246</c:v>
                </c:pt>
                <c:pt idx="57">
                  <c:v>10.455302790406854</c:v>
                </c:pt>
                <c:pt idx="58">
                  <c:v>9.9073821276723972</c:v>
                </c:pt>
                <c:pt idx="59">
                  <c:v>9.4513519652379561</c:v>
                </c:pt>
                <c:pt idx="60">
                  <c:v>8.9814432592804696</c:v>
                </c:pt>
                <c:pt idx="61">
                  <c:v>8.5846884173850011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'22 .adat'!$A$8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strRef>
              <c:f>'20. adat'!$K$1:$BY$1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'22 .adat'!$C$8:$BL$8</c:f>
              <c:numCache>
                <c:formatCode>0.00</c:formatCode>
                <c:ptCount val="62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1.8576880572386909</c:v>
                </c:pt>
                <c:pt idx="45">
                  <c:v>2.0635493697668674</c:v>
                </c:pt>
                <c:pt idx="46">
                  <c:v>2.0109978443689234</c:v>
                </c:pt>
                <c:pt idx="47">
                  <c:v>1.9605955734494227</c:v>
                </c:pt>
                <c:pt idx="48">
                  <c:v>1.513393757500398</c:v>
                </c:pt>
                <c:pt idx="49">
                  <c:v>2.0311903230965633</c:v>
                </c:pt>
                <c:pt idx="50">
                  <c:v>2.0552427531235895</c:v>
                </c:pt>
                <c:pt idx="51">
                  <c:v>2.3700940049648715</c:v>
                </c:pt>
                <c:pt idx="52">
                  <c:v>2.6178647079543729</c:v>
                </c:pt>
                <c:pt idx="53">
                  <c:v>2.6681504331530452</c:v>
                </c:pt>
                <c:pt idx="54">
                  <c:v>2.7775110414661657</c:v>
                </c:pt>
                <c:pt idx="55">
                  <c:v>2.8672052712571667</c:v>
                </c:pt>
                <c:pt idx="56">
                  <c:v>3.0012154883057427</c:v>
                </c:pt>
                <c:pt idx="57">
                  <c:v>2.7241060675880129</c:v>
                </c:pt>
                <c:pt idx="58">
                  <c:v>2.5807299098486123</c:v>
                </c:pt>
                <c:pt idx="59">
                  <c:v>2.6174360805908172</c:v>
                </c:pt>
                <c:pt idx="60">
                  <c:v>2.6165204217701432</c:v>
                </c:pt>
                <c:pt idx="61">
                  <c:v>2.7318282113739993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9755100934924449E-3"/>
          <c:y val="0.9346873365186763"/>
          <c:w val="0.99140093035227739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455341261814247"/>
        </c:manualLayout>
      </c:layout>
      <c:lineChart>
        <c:grouping val="standard"/>
        <c:varyColors val="0"/>
        <c:ser>
          <c:idx val="0"/>
          <c:order val="0"/>
          <c:tx>
            <c:strRef>
              <c:f>'22 .adat'!$B$4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'22 .adat'!$C$2:$BL$2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'22 .adat'!$C$4:$BL$4</c:f>
              <c:numCache>
                <c:formatCode>0.00</c:formatCode>
                <c:ptCount val="62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20.118470561218636</c:v>
                </c:pt>
                <c:pt idx="45">
                  <c:v>19.789792479858555</c:v>
                </c:pt>
                <c:pt idx="46">
                  <c:v>19.589383892300191</c:v>
                </c:pt>
                <c:pt idx="47">
                  <c:v>19.926147377739241</c:v>
                </c:pt>
                <c:pt idx="48">
                  <c:v>20.182872825484353</c:v>
                </c:pt>
                <c:pt idx="49">
                  <c:v>21.497728851772401</c:v>
                </c:pt>
                <c:pt idx="50">
                  <c:v>21.942697178576235</c:v>
                </c:pt>
                <c:pt idx="51">
                  <c:v>23.242450896614816</c:v>
                </c:pt>
                <c:pt idx="52">
                  <c:v>23.827207244244239</c:v>
                </c:pt>
                <c:pt idx="53">
                  <c:v>23.049696097254504</c:v>
                </c:pt>
                <c:pt idx="54">
                  <c:v>22.826195570496818</c:v>
                </c:pt>
                <c:pt idx="55">
                  <c:v>23.344647220672542</c:v>
                </c:pt>
                <c:pt idx="56">
                  <c:v>23.02857281782245</c:v>
                </c:pt>
                <c:pt idx="57">
                  <c:v>22.014536900662769</c:v>
                </c:pt>
                <c:pt idx="58">
                  <c:v>21.084154792011631</c:v>
                </c:pt>
                <c:pt idx="59">
                  <c:v>19.290939046202151</c:v>
                </c:pt>
                <c:pt idx="60">
                  <c:v>18.099335910604967</c:v>
                </c:pt>
                <c:pt idx="61">
                  <c:v>16.770892114234098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'22 .adat'!$B$5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'22 .adat'!$C$2:$BL$2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'22 .adat'!$C$5:$BL$5</c:f>
              <c:numCache>
                <c:formatCode>0.00</c:formatCode>
                <c:ptCount val="62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12.795595561432723</c:v>
                </c:pt>
                <c:pt idx="41">
                  <c:v>12.855260964460561</c:v>
                </c:pt>
                <c:pt idx="42">
                  <c:v>12.992099682326122</c:v>
                </c:pt>
                <c:pt idx="43">
                  <c:v>13.319122376414342</c:v>
                </c:pt>
                <c:pt idx="44">
                  <c:v>13.551864823189572</c:v>
                </c:pt>
                <c:pt idx="45">
                  <c:v>14.438140816982983</c:v>
                </c:pt>
                <c:pt idx="46">
                  <c:v>15.901236384875009</c:v>
                </c:pt>
                <c:pt idx="47">
                  <c:v>16.879335561611153</c:v>
                </c:pt>
                <c:pt idx="48">
                  <c:v>17.285088592084001</c:v>
                </c:pt>
                <c:pt idx="49">
                  <c:v>17.873701527718225</c:v>
                </c:pt>
                <c:pt idx="50">
                  <c:v>18.274028042786266</c:v>
                </c:pt>
                <c:pt idx="51">
                  <c:v>18.865300107561275</c:v>
                </c:pt>
                <c:pt idx="52">
                  <c:v>19.409765032435818</c:v>
                </c:pt>
                <c:pt idx="53">
                  <c:v>18.783000965310325</c:v>
                </c:pt>
                <c:pt idx="54">
                  <c:v>18.437713267018214</c:v>
                </c:pt>
                <c:pt idx="55">
                  <c:v>18.296949079660113</c:v>
                </c:pt>
                <c:pt idx="56">
                  <c:v>17.440251975454956</c:v>
                </c:pt>
                <c:pt idx="57">
                  <c:v>16.917008921811927</c:v>
                </c:pt>
                <c:pt idx="58">
                  <c:v>15.299971851821029</c:v>
                </c:pt>
                <c:pt idx="59">
                  <c:v>15.222614272570484</c:v>
                </c:pt>
                <c:pt idx="60">
                  <c:v>15.98359923194845</c:v>
                </c:pt>
                <c:pt idx="61">
                  <c:v>16.385355677265949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 .adat'!$B$6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 .adat'!$C$2:$BL$2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'22 .adat'!$C$6:$BL$6</c:f>
              <c:numCache>
                <c:formatCode>0.00</c:formatCode>
                <c:ptCount val="62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10.845180227409703</c:v>
                </c:pt>
                <c:pt idx="41">
                  <c:v>10.682620504631593</c:v>
                </c:pt>
                <c:pt idx="42">
                  <c:v>10.342967155599931</c:v>
                </c:pt>
                <c:pt idx="43">
                  <c:v>9.866456802094465</c:v>
                </c:pt>
                <c:pt idx="44">
                  <c:v>9.8125465509117067</c:v>
                </c:pt>
                <c:pt idx="45">
                  <c:v>9.3043377893700896</c:v>
                </c:pt>
                <c:pt idx="46">
                  <c:v>8.9151116526223007</c:v>
                </c:pt>
                <c:pt idx="47">
                  <c:v>8.8408198759634864</c:v>
                </c:pt>
                <c:pt idx="48">
                  <c:v>8.0490265398811793</c:v>
                </c:pt>
                <c:pt idx="49">
                  <c:v>8.6031289875394741</c:v>
                </c:pt>
                <c:pt idx="50">
                  <c:v>8.7866308921770742</c:v>
                </c:pt>
                <c:pt idx="51">
                  <c:v>9.3886989645376531</c:v>
                </c:pt>
                <c:pt idx="52">
                  <c:v>9.6841421919402837</c:v>
                </c:pt>
                <c:pt idx="53">
                  <c:v>9.5017813994485572</c:v>
                </c:pt>
                <c:pt idx="54">
                  <c:v>10.025370874639513</c:v>
                </c:pt>
                <c:pt idx="55">
                  <c:v>10.149499241065943</c:v>
                </c:pt>
                <c:pt idx="56">
                  <c:v>9.4418434366617614</c:v>
                </c:pt>
                <c:pt idx="57">
                  <c:v>9.3304574510414309</c:v>
                </c:pt>
                <c:pt idx="58">
                  <c:v>9.725841391750139</c:v>
                </c:pt>
                <c:pt idx="59">
                  <c:v>10.131856404142212</c:v>
                </c:pt>
                <c:pt idx="60">
                  <c:v>10.703462764340244</c:v>
                </c:pt>
                <c:pt idx="61">
                  <c:v>11.499651362729296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'22 .adat'!$B$7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 .adat'!$C$2:$BL$2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'22 .adat'!$C$7:$BL$7</c:f>
              <c:numCache>
                <c:formatCode>0.00</c:formatCode>
                <c:ptCount val="62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9.4163697549898124</c:v>
                </c:pt>
                <c:pt idx="39">
                  <c:v>9.7025170645868037</c:v>
                </c:pt>
                <c:pt idx="40">
                  <c:v>9.7074111459257644</c:v>
                </c:pt>
                <c:pt idx="41">
                  <c:v>10.239498634276096</c:v>
                </c:pt>
                <c:pt idx="42">
                  <c:v>10.270166596014034</c:v>
                </c:pt>
                <c:pt idx="43">
                  <c:v>10.376288038433888</c:v>
                </c:pt>
                <c:pt idx="44">
                  <c:v>10.085365997834799</c:v>
                </c:pt>
                <c:pt idx="45">
                  <c:v>10.142363913461699</c:v>
                </c:pt>
                <c:pt idx="46">
                  <c:v>10.188124953873686</c:v>
                </c:pt>
                <c:pt idx="47">
                  <c:v>10.204962698157811</c:v>
                </c:pt>
                <c:pt idx="48">
                  <c:v>10.443651791322965</c:v>
                </c:pt>
                <c:pt idx="49">
                  <c:v>11.160621227343317</c:v>
                </c:pt>
                <c:pt idx="50">
                  <c:v>11.379254715802675</c:v>
                </c:pt>
                <c:pt idx="51">
                  <c:v>11.61591759832093</c:v>
                </c:pt>
                <c:pt idx="52">
                  <c:v>11.699823516677979</c:v>
                </c:pt>
                <c:pt idx="53">
                  <c:v>11.126770186646752</c:v>
                </c:pt>
                <c:pt idx="54">
                  <c:v>10.814378773901542</c:v>
                </c:pt>
                <c:pt idx="55">
                  <c:v>10.631977519553388</c:v>
                </c:pt>
                <c:pt idx="56">
                  <c:v>10.895245366415246</c:v>
                </c:pt>
                <c:pt idx="57">
                  <c:v>10.455302790406854</c:v>
                </c:pt>
                <c:pt idx="58">
                  <c:v>9.9073821276723972</c:v>
                </c:pt>
                <c:pt idx="59">
                  <c:v>9.4513519652379561</c:v>
                </c:pt>
                <c:pt idx="60">
                  <c:v>8.9814432592804696</c:v>
                </c:pt>
                <c:pt idx="61">
                  <c:v>8.5846884173850011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'22 .adat'!$B$8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strRef>
              <c:f>'22 .adat'!$C$2:$BL$2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'22 .adat'!$C$8:$BL$8</c:f>
              <c:numCache>
                <c:formatCode>0.00</c:formatCode>
                <c:ptCount val="62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1.8576880572386909</c:v>
                </c:pt>
                <c:pt idx="45">
                  <c:v>2.0635493697668674</c:v>
                </c:pt>
                <c:pt idx="46">
                  <c:v>2.0109978443689234</c:v>
                </c:pt>
                <c:pt idx="47">
                  <c:v>1.9605955734494227</c:v>
                </c:pt>
                <c:pt idx="48">
                  <c:v>1.513393757500398</c:v>
                </c:pt>
                <c:pt idx="49">
                  <c:v>2.0311903230965633</c:v>
                </c:pt>
                <c:pt idx="50">
                  <c:v>2.0552427531235895</c:v>
                </c:pt>
                <c:pt idx="51">
                  <c:v>2.3700940049648715</c:v>
                </c:pt>
                <c:pt idx="52">
                  <c:v>2.6178647079543729</c:v>
                </c:pt>
                <c:pt idx="53">
                  <c:v>2.6681504331530452</c:v>
                </c:pt>
                <c:pt idx="54">
                  <c:v>2.7775110414661657</c:v>
                </c:pt>
                <c:pt idx="55">
                  <c:v>2.8672052712571667</c:v>
                </c:pt>
                <c:pt idx="56">
                  <c:v>3.0012154883057427</c:v>
                </c:pt>
                <c:pt idx="57">
                  <c:v>2.7241060675880129</c:v>
                </c:pt>
                <c:pt idx="58">
                  <c:v>2.5807299098486123</c:v>
                </c:pt>
                <c:pt idx="59">
                  <c:v>2.6174360805908172</c:v>
                </c:pt>
                <c:pt idx="60">
                  <c:v>2.6165204217701432</c:v>
                </c:pt>
                <c:pt idx="61">
                  <c:v>2.7318282113739993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2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39861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'23. adat'!$A$4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adat'!$C$4:$U$4</c:f>
              <c:numCache>
                <c:formatCode>0.0</c:formatCode>
                <c:ptCount val="19"/>
                <c:pt idx="0">
                  <c:v>2.1920601927261312</c:v>
                </c:pt>
                <c:pt idx="1">
                  <c:v>2.625181644442395</c:v>
                </c:pt>
                <c:pt idx="2">
                  <c:v>4.1301598178120562</c:v>
                </c:pt>
                <c:pt idx="3">
                  <c:v>4.0646672595781395</c:v>
                </c:pt>
                <c:pt idx="4">
                  <c:v>3.6751688216691378</c:v>
                </c:pt>
                <c:pt idx="5">
                  <c:v>3.8470227930807899</c:v>
                </c:pt>
                <c:pt idx="6">
                  <c:v>4.0549343053352587</c:v>
                </c:pt>
                <c:pt idx="7">
                  <c:v>3.1981446457859324</c:v>
                </c:pt>
                <c:pt idx="8">
                  <c:v>3.2916219356459755</c:v>
                </c:pt>
                <c:pt idx="9">
                  <c:v>2.8703910486686781</c:v>
                </c:pt>
                <c:pt idx="10">
                  <c:v>2.5710859997359532</c:v>
                </c:pt>
                <c:pt idx="11">
                  <c:v>2.9860234734362976</c:v>
                </c:pt>
                <c:pt idx="12">
                  <c:v>2.46618111778354</c:v>
                </c:pt>
                <c:pt idx="13">
                  <c:v>2.2637985263507998</c:v>
                </c:pt>
                <c:pt idx="14">
                  <c:v>2.3468189482373605</c:v>
                </c:pt>
                <c:pt idx="15">
                  <c:v>2.638895109137346</c:v>
                </c:pt>
                <c:pt idx="16">
                  <c:v>2.7516180862022361</c:v>
                </c:pt>
                <c:pt idx="17">
                  <c:v>2.3626443404756734</c:v>
                </c:pt>
                <c:pt idx="18">
                  <c:v>2.4403634135164869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9-4120-A3A1-3C9C17779B98}"/>
            </c:ext>
          </c:extLst>
        </c:ser>
        <c:ser>
          <c:idx val="2"/>
          <c:order val="2"/>
          <c:tx>
            <c:strRef>
              <c:f>'23. adat'!$A$5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adat'!$C$5:$U$5</c:f>
              <c:numCache>
                <c:formatCode>0.0</c:formatCode>
                <c:ptCount val="19"/>
                <c:pt idx="0">
                  <c:v>2.6347268854151467</c:v>
                </c:pt>
                <c:pt idx="1">
                  <c:v>2.0880186321147813</c:v>
                </c:pt>
                <c:pt idx="2">
                  <c:v>1.5119836351896989</c:v>
                </c:pt>
                <c:pt idx="3">
                  <c:v>2.2580681502195374</c:v>
                </c:pt>
                <c:pt idx="4">
                  <c:v>0.89061946813135551</c:v>
                </c:pt>
                <c:pt idx="5">
                  <c:v>-0.33527473303683913</c:v>
                </c:pt>
                <c:pt idx="6">
                  <c:v>-0.17410504491413215</c:v>
                </c:pt>
                <c:pt idx="7">
                  <c:v>1.3245586965730833</c:v>
                </c:pt>
                <c:pt idx="8">
                  <c:v>1.3967795255947575</c:v>
                </c:pt>
                <c:pt idx="9">
                  <c:v>1.503854531967141</c:v>
                </c:pt>
                <c:pt idx="10">
                  <c:v>3.5948714186270436</c:v>
                </c:pt>
                <c:pt idx="11">
                  <c:v>3.5424966719895044</c:v>
                </c:pt>
                <c:pt idx="12">
                  <c:v>3.489736074364544</c:v>
                </c:pt>
                <c:pt idx="13">
                  <c:v>4.7933273700995267</c:v>
                </c:pt>
                <c:pt idx="14">
                  <c:v>4.1448370086648616</c:v>
                </c:pt>
                <c:pt idx="15">
                  <c:v>2.9890726875006197</c:v>
                </c:pt>
                <c:pt idx="16">
                  <c:v>2.5790990721285203</c:v>
                </c:pt>
                <c:pt idx="17">
                  <c:v>3.4989614735131664</c:v>
                </c:pt>
                <c:pt idx="18">
                  <c:v>2.9777123377515173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120-A3A1-3C9C1777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'23. adat'!$A$3</c:f>
              <c:strCache>
                <c:ptCount val="1"/>
                <c:pt idx="0">
                  <c:v>Nyereség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adat'!$C$3:$U$3</c:f>
              <c:numCache>
                <c:formatCode>0.0</c:formatCode>
                <c:ptCount val="19"/>
                <c:pt idx="0">
                  <c:v>4.8267870781412778</c:v>
                </c:pt>
                <c:pt idx="1">
                  <c:v>4.7132002765571759</c:v>
                </c:pt>
                <c:pt idx="2">
                  <c:v>5.6421434530017551</c:v>
                </c:pt>
                <c:pt idx="3">
                  <c:v>6.3227354097976765</c:v>
                </c:pt>
                <c:pt idx="4">
                  <c:v>4.5657882898004933</c:v>
                </c:pt>
                <c:pt idx="5">
                  <c:v>3.511748060043951</c:v>
                </c:pt>
                <c:pt idx="6">
                  <c:v>3.8808292604211267</c:v>
                </c:pt>
                <c:pt idx="7">
                  <c:v>4.5227033423590157</c:v>
                </c:pt>
                <c:pt idx="8">
                  <c:v>4.6884014612407325</c:v>
                </c:pt>
                <c:pt idx="9">
                  <c:v>4.3742455806358187</c:v>
                </c:pt>
                <c:pt idx="10">
                  <c:v>6.1659574183629964</c:v>
                </c:pt>
                <c:pt idx="11">
                  <c:v>6.5285201454258024</c:v>
                </c:pt>
                <c:pt idx="12">
                  <c:v>5.9559171921480845</c:v>
                </c:pt>
                <c:pt idx="13">
                  <c:v>7.0571258964503265</c:v>
                </c:pt>
                <c:pt idx="14">
                  <c:v>6.4916559569022221</c:v>
                </c:pt>
                <c:pt idx="15">
                  <c:v>5.6279677966379653</c:v>
                </c:pt>
                <c:pt idx="16">
                  <c:v>5.3307171583307564</c:v>
                </c:pt>
                <c:pt idx="17">
                  <c:v>5.8616058139888398</c:v>
                </c:pt>
                <c:pt idx="18">
                  <c:v>5.4180757512680051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9-4120-A3A1-3C9C1777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prstDash val="solid"/>
          </a:ln>
        </c:sp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6051587301586"/>
              <c:y val="2.236111111111111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60993988654644"/>
          <c:y val="0.92391998297510114"/>
          <c:w val="0.66780120226907125"/>
          <c:h val="7.6080017024898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530902777777778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'23. adat'!$B$4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adat'!$C$4:$U$4</c:f>
              <c:numCache>
                <c:formatCode>0.0</c:formatCode>
                <c:ptCount val="19"/>
                <c:pt idx="0">
                  <c:v>2.1920601927261312</c:v>
                </c:pt>
                <c:pt idx="1">
                  <c:v>2.625181644442395</c:v>
                </c:pt>
                <c:pt idx="2">
                  <c:v>4.1301598178120562</c:v>
                </c:pt>
                <c:pt idx="3">
                  <c:v>4.0646672595781395</c:v>
                </c:pt>
                <c:pt idx="4">
                  <c:v>3.6751688216691378</c:v>
                </c:pt>
                <c:pt idx="5">
                  <c:v>3.8470227930807899</c:v>
                </c:pt>
                <c:pt idx="6">
                  <c:v>4.0549343053352587</c:v>
                </c:pt>
                <c:pt idx="7">
                  <c:v>3.1981446457859324</c:v>
                </c:pt>
                <c:pt idx="8">
                  <c:v>3.2916219356459755</c:v>
                </c:pt>
                <c:pt idx="9">
                  <c:v>2.8703910486686781</c:v>
                </c:pt>
                <c:pt idx="10">
                  <c:v>2.5710859997359532</c:v>
                </c:pt>
                <c:pt idx="11">
                  <c:v>2.9860234734362976</c:v>
                </c:pt>
                <c:pt idx="12">
                  <c:v>2.46618111778354</c:v>
                </c:pt>
                <c:pt idx="13">
                  <c:v>2.2637985263507998</c:v>
                </c:pt>
                <c:pt idx="14">
                  <c:v>2.3468189482373605</c:v>
                </c:pt>
                <c:pt idx="15">
                  <c:v>2.638895109137346</c:v>
                </c:pt>
                <c:pt idx="16">
                  <c:v>2.7516180862022361</c:v>
                </c:pt>
                <c:pt idx="17">
                  <c:v>2.3626443404756734</c:v>
                </c:pt>
                <c:pt idx="18">
                  <c:v>2.4403634135164869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6-4C57-BAC3-F53952C82714}"/>
            </c:ext>
          </c:extLst>
        </c:ser>
        <c:ser>
          <c:idx val="2"/>
          <c:order val="2"/>
          <c:tx>
            <c:strRef>
              <c:f>'23. adat'!$B$5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adat'!$C$5:$U$5</c:f>
              <c:numCache>
                <c:formatCode>0.0</c:formatCode>
                <c:ptCount val="19"/>
                <c:pt idx="0">
                  <c:v>2.6347268854151467</c:v>
                </c:pt>
                <c:pt idx="1">
                  <c:v>2.0880186321147813</c:v>
                </c:pt>
                <c:pt idx="2">
                  <c:v>1.5119836351896989</c:v>
                </c:pt>
                <c:pt idx="3">
                  <c:v>2.2580681502195374</c:v>
                </c:pt>
                <c:pt idx="4">
                  <c:v>0.89061946813135551</c:v>
                </c:pt>
                <c:pt idx="5">
                  <c:v>-0.33527473303683913</c:v>
                </c:pt>
                <c:pt idx="6">
                  <c:v>-0.17410504491413215</c:v>
                </c:pt>
                <c:pt idx="7">
                  <c:v>1.3245586965730833</c:v>
                </c:pt>
                <c:pt idx="8">
                  <c:v>1.3967795255947575</c:v>
                </c:pt>
                <c:pt idx="9">
                  <c:v>1.503854531967141</c:v>
                </c:pt>
                <c:pt idx="10">
                  <c:v>3.5948714186270436</c:v>
                </c:pt>
                <c:pt idx="11">
                  <c:v>3.5424966719895044</c:v>
                </c:pt>
                <c:pt idx="12">
                  <c:v>3.489736074364544</c:v>
                </c:pt>
                <c:pt idx="13">
                  <c:v>4.7933273700995267</c:v>
                </c:pt>
                <c:pt idx="14">
                  <c:v>4.1448370086648616</c:v>
                </c:pt>
                <c:pt idx="15">
                  <c:v>2.9890726875006197</c:v>
                </c:pt>
                <c:pt idx="16">
                  <c:v>2.5790990721285203</c:v>
                </c:pt>
                <c:pt idx="17">
                  <c:v>3.4989614735131664</c:v>
                </c:pt>
                <c:pt idx="18">
                  <c:v>2.9777123377515173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6-4C57-BAC3-F53952C8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'23. adat'!$B$3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'23. adat'!$C$2:$U$2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'23. adat'!$C$3:$U$3</c:f>
              <c:numCache>
                <c:formatCode>0.0</c:formatCode>
                <c:ptCount val="19"/>
                <c:pt idx="0">
                  <c:v>4.8267870781412778</c:v>
                </c:pt>
                <c:pt idx="1">
                  <c:v>4.7132002765571759</c:v>
                </c:pt>
                <c:pt idx="2">
                  <c:v>5.6421434530017551</c:v>
                </c:pt>
                <c:pt idx="3">
                  <c:v>6.3227354097976765</c:v>
                </c:pt>
                <c:pt idx="4">
                  <c:v>4.5657882898004933</c:v>
                </c:pt>
                <c:pt idx="5">
                  <c:v>3.511748060043951</c:v>
                </c:pt>
                <c:pt idx="6">
                  <c:v>3.8808292604211267</c:v>
                </c:pt>
                <c:pt idx="7">
                  <c:v>4.5227033423590157</c:v>
                </c:pt>
                <c:pt idx="8">
                  <c:v>4.6884014612407325</c:v>
                </c:pt>
                <c:pt idx="9">
                  <c:v>4.3742455806358187</c:v>
                </c:pt>
                <c:pt idx="10">
                  <c:v>6.1659574183629964</c:v>
                </c:pt>
                <c:pt idx="11">
                  <c:v>6.5285201454258024</c:v>
                </c:pt>
                <c:pt idx="12">
                  <c:v>5.9559171921480845</c:v>
                </c:pt>
                <c:pt idx="13">
                  <c:v>7.0571258964503265</c:v>
                </c:pt>
                <c:pt idx="14">
                  <c:v>6.4916559569022221</c:v>
                </c:pt>
                <c:pt idx="15">
                  <c:v>5.6279677966379653</c:v>
                </c:pt>
                <c:pt idx="16">
                  <c:v>5.3307171583307564</c:v>
                </c:pt>
                <c:pt idx="17">
                  <c:v>5.8616058139888398</c:v>
                </c:pt>
                <c:pt idx="18">
                  <c:v>5.4180757512680051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F6-4C57-BAC3-F53952C8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52397648471014"/>
              <c:y val="2.236055571587836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60993988654644"/>
          <c:y val="0.92391998297510114"/>
          <c:w val="0.66780120226907125"/>
          <c:h val="7.6080017024898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88129317683837383"/>
          <c:h val="0.63350208333333347"/>
        </c:manualLayout>
      </c:layout>
      <c:lineChart>
        <c:grouping val="standard"/>
        <c:varyColors val="0"/>
        <c:ser>
          <c:idx val="0"/>
          <c:order val="0"/>
          <c:tx>
            <c:strRef>
              <c:f>'24. adat'!$A$2</c:f>
              <c:strCache>
                <c:ptCount val="1"/>
                <c:pt idx="0">
                  <c:v>FDI arányos jövedelem - bankok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adat'!$C$2:$U$2</c:f>
              <c:numCache>
                <c:formatCode>0.0</c:formatCode>
                <c:ptCount val="19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8.5628449335707</c:v>
                </c:pt>
                <c:pt idx="16">
                  <c:v>7.5643758555119707</c:v>
                </c:pt>
                <c:pt idx="17">
                  <c:v>9.3557145421668988</c:v>
                </c:pt>
                <c:pt idx="18">
                  <c:v>23.881315670781696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F-4E7D-9B4B-3917C2E4BDC9}"/>
            </c:ext>
          </c:extLst>
        </c:ser>
        <c:ser>
          <c:idx val="1"/>
          <c:order val="1"/>
          <c:tx>
            <c:strRef>
              <c:f>'24. adat'!$A$3</c:f>
              <c:strCache>
                <c:ptCount val="1"/>
                <c:pt idx="0">
                  <c:v>FDI arányos jövedelem - nem pénzügyi vállalat</c:v>
                </c:pt>
              </c:strCache>
            </c:strRef>
          </c:tx>
          <c:spPr>
            <a:ln w="41275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adat'!$C$3:$U$3</c:f>
              <c:numCache>
                <c:formatCode>0.0</c:formatCode>
                <c:ptCount val="19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9.7050877353620812</c:v>
                </c:pt>
                <c:pt idx="13">
                  <c:v>11.946589840515601</c:v>
                </c:pt>
                <c:pt idx="14">
                  <c:v>10.968938601065897</c:v>
                </c:pt>
                <c:pt idx="15">
                  <c:v>9.5557243195675099</c:v>
                </c:pt>
                <c:pt idx="16">
                  <c:v>8.9103602002887392</c:v>
                </c:pt>
                <c:pt idx="17">
                  <c:v>10.644297262446939</c:v>
                </c:pt>
                <c:pt idx="18">
                  <c:v>9.4407858972003051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F-4E7D-9B4B-3917C2E4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'24. adat'!$A$4</c:f>
              <c:strCache>
                <c:ptCount val="1"/>
                <c:pt idx="0">
                  <c:v>Osztalékhányad - bankok (j.t.)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adat'!$C$4:$U$4</c:f>
              <c:numCache>
                <c:formatCode>0.0</c:formatCode>
                <c:ptCount val="19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14.194608697021572</c:v>
                </c:pt>
                <c:pt idx="17">
                  <c:v>8.6293763305454476</c:v>
                </c:pt>
                <c:pt idx="18">
                  <c:v>25.324648078067579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4F-4E7D-9B4B-3917C2E4BDC9}"/>
            </c:ext>
          </c:extLst>
        </c:ser>
        <c:ser>
          <c:idx val="3"/>
          <c:order val="3"/>
          <c:tx>
            <c:strRef>
              <c:f>'24. adat'!$A$5</c:f>
              <c:strCache>
                <c:ptCount val="1"/>
                <c:pt idx="0">
                  <c:v>Osztalékhányad - nem pénzügyi vállalat (j.t.)</c:v>
                </c:pt>
              </c:strCache>
            </c:strRef>
          </c:tx>
          <c:spPr>
            <a:ln w="31750">
              <a:solidFill>
                <a:schemeClr val="tx2">
                  <a:lumMod val="25000"/>
                  <a:lumOff val="75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</c:spPr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adat'!$C$5:$U$5</c:f>
              <c:numCache>
                <c:formatCode>0.0</c:formatCode>
                <c:ptCount val="19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41.678317876703574</c:v>
                </c:pt>
                <c:pt idx="13">
                  <c:v>32.423077880057043</c:v>
                </c:pt>
                <c:pt idx="14">
                  <c:v>34.951872196318234</c:v>
                </c:pt>
                <c:pt idx="15">
                  <c:v>46.897907937330565</c:v>
                </c:pt>
                <c:pt idx="16">
                  <c:v>53.76830653773974</c:v>
                </c:pt>
                <c:pt idx="17">
                  <c:v>42.239686935697122</c:v>
                </c:pt>
                <c:pt idx="18">
                  <c:v>48.035891922633631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4F-4E7D-9B4B-3917C2E4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2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4"/>
      </c:valAx>
      <c:valAx>
        <c:axId val="267990912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44428571428572"/>
              <c:y val="4.768044631565188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0097604166666669"/>
          <c:w val="1"/>
          <c:h val="0.19902395833333333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88129317683837383"/>
          <c:h val="0.70846736111111119"/>
        </c:manualLayout>
      </c:layout>
      <c:lineChart>
        <c:grouping val="standard"/>
        <c:varyColors val="0"/>
        <c:ser>
          <c:idx val="0"/>
          <c:order val="0"/>
          <c:tx>
            <c:strRef>
              <c:f>'24. adat'!$B$2</c:f>
              <c:strCache>
                <c:ptCount val="1"/>
                <c:pt idx="0">
                  <c:v>FDI proportionate profit - banks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adat'!$C$2:$U$2</c:f>
              <c:numCache>
                <c:formatCode>0.0</c:formatCode>
                <c:ptCount val="19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8.5628449335707</c:v>
                </c:pt>
                <c:pt idx="16">
                  <c:v>7.5643758555119707</c:v>
                </c:pt>
                <c:pt idx="17">
                  <c:v>9.3557145421668988</c:v>
                </c:pt>
                <c:pt idx="18">
                  <c:v>23.881315670781696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200-9AD8-5D559C7D1839}"/>
            </c:ext>
          </c:extLst>
        </c:ser>
        <c:ser>
          <c:idx val="1"/>
          <c:order val="1"/>
          <c:tx>
            <c:strRef>
              <c:f>'24. adat'!$B$3</c:f>
              <c:strCache>
                <c:ptCount val="1"/>
                <c:pt idx="0">
                  <c:v>FDI proportionate profit - corporations</c:v>
                </c:pt>
              </c:strCache>
            </c:strRef>
          </c:tx>
          <c:spPr>
            <a:ln w="41275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adat'!$C$3:$U$3</c:f>
              <c:numCache>
                <c:formatCode>0.0</c:formatCode>
                <c:ptCount val="19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9.7050877353620812</c:v>
                </c:pt>
                <c:pt idx="13">
                  <c:v>11.946589840515601</c:v>
                </c:pt>
                <c:pt idx="14">
                  <c:v>10.968938601065897</c:v>
                </c:pt>
                <c:pt idx="15">
                  <c:v>9.5557243195675099</c:v>
                </c:pt>
                <c:pt idx="16">
                  <c:v>8.9103602002887392</c:v>
                </c:pt>
                <c:pt idx="17">
                  <c:v>10.644297262446939</c:v>
                </c:pt>
                <c:pt idx="18">
                  <c:v>9.4407858972003051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0-4200-9AD8-5D559C7D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'24. adat'!$B$4</c:f>
              <c:strCache>
                <c:ptCount val="1"/>
                <c:pt idx="0">
                  <c:v>Dividend ration - banks (rhs)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adat'!$C$4:$U$4</c:f>
              <c:numCache>
                <c:formatCode>0.0</c:formatCode>
                <c:ptCount val="19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14.194608697021572</c:v>
                </c:pt>
                <c:pt idx="17">
                  <c:v>8.6293763305454476</c:v>
                </c:pt>
                <c:pt idx="18">
                  <c:v>25.324648078067579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00-4200-9AD8-5D559C7D1839}"/>
            </c:ext>
          </c:extLst>
        </c:ser>
        <c:ser>
          <c:idx val="3"/>
          <c:order val="3"/>
          <c:tx>
            <c:strRef>
              <c:f>'24. adat'!$B$5</c:f>
              <c:strCache>
                <c:ptCount val="1"/>
                <c:pt idx="0">
                  <c:v>Dividend ration - corporations (rhs)</c:v>
                </c:pt>
              </c:strCache>
            </c:strRef>
          </c:tx>
          <c:spPr>
            <a:ln w="31750">
              <a:solidFill>
                <a:schemeClr val="tx2">
                  <a:lumMod val="25000"/>
                  <a:lumOff val="75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</c:spPr>
          </c:marker>
          <c:cat>
            <c:numRef>
              <c:f>'24. adat'!$C$1:$U$1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'24. adat'!$C$5:$U$5</c:f>
              <c:numCache>
                <c:formatCode>0.0</c:formatCode>
                <c:ptCount val="19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41.678317876703574</c:v>
                </c:pt>
                <c:pt idx="13">
                  <c:v>32.423077880057043</c:v>
                </c:pt>
                <c:pt idx="14">
                  <c:v>34.951872196318234</c:v>
                </c:pt>
                <c:pt idx="15">
                  <c:v>46.897907937330565</c:v>
                </c:pt>
                <c:pt idx="16">
                  <c:v>53.76830653773974</c:v>
                </c:pt>
                <c:pt idx="17">
                  <c:v>42.239686935697122</c:v>
                </c:pt>
                <c:pt idx="18">
                  <c:v>48.035891922633631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00-4200-9AD8-5D559C7D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2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4"/>
      </c:valAx>
      <c:valAx>
        <c:axId val="267990912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152619086215729"/>
              <c:y val="4.759404706788666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594131944444442"/>
          <c:w val="1"/>
          <c:h val="0.12405868055555555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3770514000930421E-2"/>
          <c:w val="0.89573071737008514"/>
          <c:h val="0.74357916666666668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adat'!$A$3</c:f>
              <c:strCache>
                <c:ptCount val="1"/>
                <c:pt idx="0">
                  <c:v>Export volumenindex</c:v>
                </c:pt>
              </c:strCache>
            </c:strRef>
          </c:tx>
          <c:spPr>
            <a:ln w="38100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'25. adat'!$C$2:$T$2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'25. adat'!$C$3:$T$3</c:f>
              <c:numCache>
                <c:formatCode>0.0</c:formatCode>
                <c:ptCount val="18"/>
                <c:pt idx="0">
                  <c:v>12.875327775705884</c:v>
                </c:pt>
                <c:pt idx="1">
                  <c:v>19.518479692534157</c:v>
                </c:pt>
                <c:pt idx="2">
                  <c:v>16.104383137312084</c:v>
                </c:pt>
                <c:pt idx="3">
                  <c:v>6.6916418240318194</c:v>
                </c:pt>
                <c:pt idx="4">
                  <c:v>-10.723798818451485</c:v>
                </c:pt>
                <c:pt idx="5">
                  <c:v>11.118213661462818</c:v>
                </c:pt>
                <c:pt idx="6">
                  <c:v>6.4077364382468858</c:v>
                </c:pt>
                <c:pt idx="7">
                  <c:v>-1.7037792435303487</c:v>
                </c:pt>
                <c:pt idx="8">
                  <c:v>4.1029908699281634</c:v>
                </c:pt>
                <c:pt idx="9">
                  <c:v>9.1977832789726506</c:v>
                </c:pt>
                <c:pt idx="10">
                  <c:v>7.3653795230455188</c:v>
                </c:pt>
                <c:pt idx="11">
                  <c:v>3.8041832046401964</c:v>
                </c:pt>
                <c:pt idx="12">
                  <c:v>6.4754461520833786</c:v>
                </c:pt>
                <c:pt idx="13">
                  <c:v>4.9845651862014932</c:v>
                </c:pt>
                <c:pt idx="14">
                  <c:v>5.4223211982114634</c:v>
                </c:pt>
                <c:pt idx="15">
                  <c:v>-6.1475676625025244</c:v>
                </c:pt>
                <c:pt idx="16">
                  <c:v>8.805802214110912</c:v>
                </c:pt>
                <c:pt idx="17">
                  <c:v>11.835857493299628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B-4FFB-A54D-C81C6244C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'25. adat'!$A$4</c:f>
              <c:strCache>
                <c:ptCount val="1"/>
                <c:pt idx="0">
                  <c:v>Külföldi tulajdonú vállalatok nyeresége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'25. adat'!$C$2:$T$2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'25. adat'!$C$4:$T$4</c:f>
              <c:numCache>
                <c:formatCode>0.0</c:formatCode>
                <c:ptCount val="18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28.529904587123497</c:v>
                </c:pt>
                <c:pt idx="13">
                  <c:v>1.6180466153509201</c:v>
                </c:pt>
                <c:pt idx="14">
                  <c:v>-4.7373441227555873</c:v>
                </c:pt>
                <c:pt idx="15">
                  <c:v>-3.789129150175512</c:v>
                </c:pt>
                <c:pt idx="16">
                  <c:v>25.467189353348132</c:v>
                </c:pt>
                <c:pt idx="17">
                  <c:v>11.438076730620566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B-4FFB-A54D-C81C6244C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867297958818698E-2"/>
              <c:y val="1.96206767753138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59464285714287"/>
              <c:y val="1.962152777777777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5112484016421"/>
          <c:y val="0.94470415607497882"/>
          <c:w val="0.73062973282185883"/>
          <c:h val="5.31961063922127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'3. adat'!$C$7:$BL$7</c:f>
              <c:numCache>
                <c:formatCode>0.0</c:formatCode>
                <c:ptCount val="62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-1.7239123867298645</c:v>
                </c:pt>
                <c:pt idx="45">
                  <c:v>-2.3153857799581488</c:v>
                </c:pt>
                <c:pt idx="46">
                  <c:v>-1.8444422572201802</c:v>
                </c:pt>
                <c:pt idx="47">
                  <c:v>-5.0310888919367613</c:v>
                </c:pt>
                <c:pt idx="48">
                  <c:v>-2.7797870000653973</c:v>
                </c:pt>
                <c:pt idx="49">
                  <c:v>-7.7495696449140894</c:v>
                </c:pt>
                <c:pt idx="50">
                  <c:v>0.76002650569654406</c:v>
                </c:pt>
                <c:pt idx="51">
                  <c:v>0.88424429641592894</c:v>
                </c:pt>
                <c:pt idx="52">
                  <c:v>2.1434066713853781</c:v>
                </c:pt>
                <c:pt idx="53">
                  <c:v>9.2356062601050013</c:v>
                </c:pt>
                <c:pt idx="54">
                  <c:v>-3.3874853218808454</c:v>
                </c:pt>
                <c:pt idx="55">
                  <c:v>-0.72135066219229316</c:v>
                </c:pt>
                <c:pt idx="56">
                  <c:v>-1.8871060299030944</c:v>
                </c:pt>
                <c:pt idx="57">
                  <c:v>0.41841141590482778</c:v>
                </c:pt>
                <c:pt idx="58">
                  <c:v>2.6959233549716686</c:v>
                </c:pt>
                <c:pt idx="59">
                  <c:v>1.922981026493801</c:v>
                </c:pt>
                <c:pt idx="60">
                  <c:v>4.6591957341546077</c:v>
                </c:pt>
                <c:pt idx="61">
                  <c:v>5.8524635316552462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'3. adat'!$C$3:$BL$3</c:f>
              <c:numCache>
                <c:formatCode>0.0</c:formatCode>
                <c:ptCount val="62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6.6652506847800339</c:v>
                </c:pt>
                <c:pt idx="45">
                  <c:v>3.2542001725273622</c:v>
                </c:pt>
                <c:pt idx="46">
                  <c:v>9.6387112685146832</c:v>
                </c:pt>
                <c:pt idx="47">
                  <c:v>2.4298704364653361</c:v>
                </c:pt>
                <c:pt idx="48">
                  <c:v>0.19791131880191415</c:v>
                </c:pt>
                <c:pt idx="49">
                  <c:v>-23.954015224172593</c:v>
                </c:pt>
                <c:pt idx="50" formatCode="0.0000">
                  <c:v>-3.9666804445064514</c:v>
                </c:pt>
                <c:pt idx="51" formatCode="0.0000">
                  <c:v>3.3310146948378474</c:v>
                </c:pt>
                <c:pt idx="52" formatCode="0.0000">
                  <c:v>3.6997397388483222</c:v>
                </c:pt>
                <c:pt idx="53" formatCode="0.0000">
                  <c:v>34.870606638314513</c:v>
                </c:pt>
                <c:pt idx="54" formatCode="0.0000">
                  <c:v>2.2523667511326551</c:v>
                </c:pt>
                <c:pt idx="55" formatCode="0.0000">
                  <c:v>0.54487937702485567</c:v>
                </c:pt>
                <c:pt idx="56" formatCode="0.0000">
                  <c:v>9.0516900711052273</c:v>
                </c:pt>
                <c:pt idx="57" formatCode="0.0000">
                  <c:v>9.9186696694967651</c:v>
                </c:pt>
                <c:pt idx="58" formatCode="0.0000">
                  <c:v>16.396613664146798</c:v>
                </c:pt>
                <c:pt idx="59" formatCode="0.0000">
                  <c:v>12.086393031819085</c:v>
                </c:pt>
                <c:pt idx="60" formatCode="0.0000">
                  <c:v>6.608769146602512</c:v>
                </c:pt>
                <c:pt idx="61" formatCode="0.0000">
                  <c:v>0.22636999397332147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'3. adat'!$C$4:$BL$4</c:f>
              <c:numCache>
                <c:formatCode>0.0</c:formatCode>
                <c:ptCount val="62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8.3891630715098984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2.9776983188673114</c:v>
                </c:pt>
                <c:pt idx="49">
                  <c:v>-16.204445579258504</c:v>
                </c:pt>
                <c:pt idx="50" formatCode="0.0000">
                  <c:v>-4.7267069502029955</c:v>
                </c:pt>
                <c:pt idx="51" formatCode="0.0000">
                  <c:v>2.4467703984219185</c:v>
                </c:pt>
                <c:pt idx="52" formatCode="0.0000">
                  <c:v>1.5563330674629441</c:v>
                </c:pt>
                <c:pt idx="53" formatCode="0.0000">
                  <c:v>25.635000378209511</c:v>
                </c:pt>
                <c:pt idx="54" formatCode="0.0000">
                  <c:v>5.6398520730135004</c:v>
                </c:pt>
                <c:pt idx="55" formatCode="0.0000">
                  <c:v>1.2662300392171488</c:v>
                </c:pt>
                <c:pt idx="56" formatCode="0.0000">
                  <c:v>10.938796101008322</c:v>
                </c:pt>
                <c:pt idx="57" formatCode="0.0000">
                  <c:v>9.5002582535919373</c:v>
                </c:pt>
                <c:pt idx="58" formatCode="0.0000">
                  <c:v>13.70069030917513</c:v>
                </c:pt>
                <c:pt idx="59" formatCode="0.0000">
                  <c:v>10.163412005325284</c:v>
                </c:pt>
                <c:pt idx="60" formatCode="0.0000">
                  <c:v>1.9495734124479043</c:v>
                </c:pt>
                <c:pt idx="61" formatCode="0.0000">
                  <c:v>-5.6260935376819248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3770514000930421E-2"/>
          <c:w val="0.89573071737008514"/>
          <c:h val="0.74798888888888893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adat'!$B$3</c:f>
              <c:strCache>
                <c:ptCount val="1"/>
                <c:pt idx="0">
                  <c:v>Export volumenindex</c:v>
                </c:pt>
              </c:strCache>
            </c:strRef>
          </c:tx>
          <c:spPr>
            <a:ln w="38100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'25. adat'!$C$2:$T$2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'25. adat'!$C$3:$T$3</c:f>
              <c:numCache>
                <c:formatCode>0.0</c:formatCode>
                <c:ptCount val="18"/>
                <c:pt idx="0">
                  <c:v>12.875327775705884</c:v>
                </c:pt>
                <c:pt idx="1">
                  <c:v>19.518479692534157</c:v>
                </c:pt>
                <c:pt idx="2">
                  <c:v>16.104383137312084</c:v>
                </c:pt>
                <c:pt idx="3">
                  <c:v>6.6916418240318194</c:v>
                </c:pt>
                <c:pt idx="4">
                  <c:v>-10.723798818451485</c:v>
                </c:pt>
                <c:pt idx="5">
                  <c:v>11.118213661462818</c:v>
                </c:pt>
                <c:pt idx="6">
                  <c:v>6.4077364382468858</c:v>
                </c:pt>
                <c:pt idx="7">
                  <c:v>-1.7037792435303487</c:v>
                </c:pt>
                <c:pt idx="8">
                  <c:v>4.1029908699281634</c:v>
                </c:pt>
                <c:pt idx="9">
                  <c:v>9.1977832789726506</c:v>
                </c:pt>
                <c:pt idx="10">
                  <c:v>7.3653795230455188</c:v>
                </c:pt>
                <c:pt idx="11">
                  <c:v>3.8041832046401964</c:v>
                </c:pt>
                <c:pt idx="12">
                  <c:v>6.4754461520833786</c:v>
                </c:pt>
                <c:pt idx="13">
                  <c:v>4.9845651862014932</c:v>
                </c:pt>
                <c:pt idx="14">
                  <c:v>5.4223211982114634</c:v>
                </c:pt>
                <c:pt idx="15">
                  <c:v>-6.1475676625025244</c:v>
                </c:pt>
                <c:pt idx="16">
                  <c:v>8.805802214110912</c:v>
                </c:pt>
                <c:pt idx="17">
                  <c:v>11.835857493299628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F-4264-A939-A0F3F7D3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'25. adat'!$B$4</c:f>
              <c:strCache>
                <c:ptCount val="1"/>
                <c:pt idx="0">
                  <c:v>Profit of foreign owned corporations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'25. adat'!$C$2:$T$2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'25. adat'!$C$4:$T$4</c:f>
              <c:numCache>
                <c:formatCode>0.0</c:formatCode>
                <c:ptCount val="18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28.529904587123497</c:v>
                </c:pt>
                <c:pt idx="13">
                  <c:v>1.6180466153509201</c:v>
                </c:pt>
                <c:pt idx="14">
                  <c:v>-4.7373441227555873</c:v>
                </c:pt>
                <c:pt idx="15">
                  <c:v>-3.789129150175512</c:v>
                </c:pt>
                <c:pt idx="16">
                  <c:v>25.467189353348132</c:v>
                </c:pt>
                <c:pt idx="17">
                  <c:v>11.438076730620566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F-4264-A939-A0F3F7D3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867297958818698E-2"/>
              <c:y val="1.96206767753138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423740133014992"/>
              <c:y val="1.96206767753138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5112484016421"/>
          <c:y val="0.94470415607497882"/>
          <c:w val="0.73062973282185883"/>
          <c:h val="5.31961063922127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5.224965277777778E-2"/>
          <c:w val="0.89747761777274415"/>
          <c:h val="0.39976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adat'!$D$1</c:f>
              <c:strCache>
                <c:ptCount val="1"/>
                <c:pt idx="0">
                  <c:v>Nyereséghányad növekedése (2020-ról 2021-re)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strRef>
              <c:f>'26. adat'!$A$3:$A$37</c:f>
              <c:strCache>
                <c:ptCount val="33"/>
                <c:pt idx="0">
                  <c:v>Koksz, kőolaj</c:v>
                </c:pt>
                <c:pt idx="1">
                  <c:v>Villamosenergia</c:v>
                </c:pt>
                <c:pt idx="2">
                  <c:v>Szállítás, raktározás</c:v>
                </c:pt>
                <c:pt idx="3">
                  <c:v>Vegyi anyag gyártása</c:v>
                </c:pt>
                <c:pt idx="5">
                  <c:v>Építőipar</c:v>
                </c:pt>
                <c:pt idx="9">
                  <c:v>Gépi berendezés gyártás</c:v>
                </c:pt>
                <c:pt idx="11">
                  <c:v>Villamos berendezés</c:v>
                </c:pt>
                <c:pt idx="14">
                  <c:v>Gyógyszergyártás</c:v>
                </c:pt>
                <c:pt idx="15">
                  <c:v>Összesen</c:v>
                </c:pt>
                <c:pt idx="16">
                  <c:v>Elektron. termék gyártás</c:v>
                </c:pt>
                <c:pt idx="19">
                  <c:v>       Távközlés</c:v>
                </c:pt>
                <c:pt idx="22">
                  <c:v>Járműgyártás</c:v>
                </c:pt>
                <c:pt idx="25">
                  <c:v>Jogi tevékenység</c:v>
                </c:pt>
                <c:pt idx="26">
                  <c:v>Szálláshely, vendéglátás</c:v>
                </c:pt>
                <c:pt idx="29">
                  <c:v>Biztosítás, nyugdíj</c:v>
                </c:pt>
                <c:pt idx="32">
                  <c:v>Egyéb monetáris közvetítés</c:v>
                </c:pt>
              </c:strCache>
            </c:strRef>
          </c:cat>
          <c:val>
            <c:numRef>
              <c:f>'26. adat'!$D$3:$D$35</c:f>
              <c:numCache>
                <c:formatCode>0.0</c:formatCode>
                <c:ptCount val="33"/>
                <c:pt idx="0">
                  <c:v>-335.21516594733203</c:v>
                </c:pt>
                <c:pt idx="1">
                  <c:v>-69.030320986087247</c:v>
                </c:pt>
                <c:pt idx="2">
                  <c:v>-17.21483803519337</c:v>
                </c:pt>
                <c:pt idx="3">
                  <c:v>-14.089114474517121</c:v>
                </c:pt>
                <c:pt idx="4">
                  <c:v>-11.087605425272084</c:v>
                </c:pt>
                <c:pt idx="5">
                  <c:v>-6.4991283679958407</c:v>
                </c:pt>
                <c:pt idx="6">
                  <c:v>-6.1893634054804334</c:v>
                </c:pt>
                <c:pt idx="7">
                  <c:v>-6.1822205043579341</c:v>
                </c:pt>
                <c:pt idx="8">
                  <c:v>-5.8426952614561918</c:v>
                </c:pt>
                <c:pt idx="9">
                  <c:v>-3.0695797941639515</c:v>
                </c:pt>
                <c:pt idx="10">
                  <c:v>-2.8274170751752408</c:v>
                </c:pt>
                <c:pt idx="11">
                  <c:v>-2.2988793267793701</c:v>
                </c:pt>
                <c:pt idx="12">
                  <c:v>-1.3893985916703429</c:v>
                </c:pt>
                <c:pt idx="13">
                  <c:v>-1.3845830134134118</c:v>
                </c:pt>
                <c:pt idx="14">
                  <c:v>-0.30537792549214693</c:v>
                </c:pt>
                <c:pt idx="15">
                  <c:v>-0.30164932605043049</c:v>
                </c:pt>
                <c:pt idx="16">
                  <c:v>0.11015690032456771</c:v>
                </c:pt>
                <c:pt idx="17">
                  <c:v>0.29130206097819045</c:v>
                </c:pt>
                <c:pt idx="18">
                  <c:v>0.58323716283356219</c:v>
                </c:pt>
                <c:pt idx="19">
                  <c:v>1.3608366213055358</c:v>
                </c:pt>
                <c:pt idx="20">
                  <c:v>2.3631774402458703</c:v>
                </c:pt>
                <c:pt idx="21">
                  <c:v>2.436546396296837</c:v>
                </c:pt>
                <c:pt idx="22">
                  <c:v>2.9950929908509814</c:v>
                </c:pt>
                <c:pt idx="23">
                  <c:v>3.3941152065202953</c:v>
                </c:pt>
                <c:pt idx="24">
                  <c:v>3.456250268066011</c:v>
                </c:pt>
                <c:pt idx="25">
                  <c:v>4.6650725379805973</c:v>
                </c:pt>
                <c:pt idx="26">
                  <c:v>5.7660712446959854</c:v>
                </c:pt>
                <c:pt idx="27">
                  <c:v>6.7221599886329333</c:v>
                </c:pt>
                <c:pt idx="28">
                  <c:v>6.7761150189965296</c:v>
                </c:pt>
                <c:pt idx="29">
                  <c:v>6.9669531876259274</c:v>
                </c:pt>
                <c:pt idx="30">
                  <c:v>8.4904599620556951</c:v>
                </c:pt>
                <c:pt idx="31">
                  <c:v>10.41304076942666</c:v>
                </c:pt>
                <c:pt idx="32">
                  <c:v>14.064126819627273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E-40A7-B6EA-DBA989E88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tx>
            <c:strRef>
              <c:f>'26. adat'!$E$1</c:f>
              <c:strCache>
                <c:ptCount val="1"/>
                <c:pt idx="0">
                  <c:v>Nyereséghányad (jobb tengely)</c:v>
                </c:pt>
              </c:strCache>
            </c:strRef>
          </c:tx>
          <c:marker>
            <c:symbol val="none"/>
          </c:marker>
          <c:cat>
            <c:strRef>
              <c:f>'26. adat'!$A$3:$A$35</c:f>
              <c:strCache>
                <c:ptCount val="33"/>
                <c:pt idx="0">
                  <c:v>Koksz, kőolaj</c:v>
                </c:pt>
                <c:pt idx="1">
                  <c:v>Villamosenergia</c:v>
                </c:pt>
                <c:pt idx="2">
                  <c:v>Szállítás, raktározás</c:v>
                </c:pt>
                <c:pt idx="3">
                  <c:v>Vegyi anyag gyártása</c:v>
                </c:pt>
                <c:pt idx="5">
                  <c:v>Építőipar</c:v>
                </c:pt>
                <c:pt idx="9">
                  <c:v>Gépi berendezés gyártás</c:v>
                </c:pt>
                <c:pt idx="11">
                  <c:v>Villamos berendezés</c:v>
                </c:pt>
                <c:pt idx="14">
                  <c:v>Gyógyszergyártás</c:v>
                </c:pt>
                <c:pt idx="15">
                  <c:v>Összesen</c:v>
                </c:pt>
                <c:pt idx="16">
                  <c:v>Elektron. termék gyártás</c:v>
                </c:pt>
                <c:pt idx="19">
                  <c:v>       Távközlés</c:v>
                </c:pt>
                <c:pt idx="22">
                  <c:v>Járműgyártás</c:v>
                </c:pt>
                <c:pt idx="25">
                  <c:v>Jogi tevékenység</c:v>
                </c:pt>
                <c:pt idx="26">
                  <c:v>Szálláshely, vendéglátás</c:v>
                </c:pt>
                <c:pt idx="29">
                  <c:v>Biztosítás, nyugdíj</c:v>
                </c:pt>
                <c:pt idx="32">
                  <c:v>Egyéb monetáris közvetítés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1E-40A7-B6EA-DBA989E88FFF}"/>
            </c:ext>
          </c:extLst>
        </c:ser>
        <c:ser>
          <c:idx val="2"/>
          <c:order val="2"/>
          <c:tx>
            <c:strRef>
              <c:f>'26. adat'!$C$1</c:f>
              <c:strCache>
                <c:ptCount val="1"/>
                <c:pt idx="0">
                  <c:v>Nyereséghányad átlagos növekedése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'26. adat'!$A$3:$A$35</c:f>
              <c:strCache>
                <c:ptCount val="33"/>
                <c:pt idx="0">
                  <c:v>Koksz, kőolaj</c:v>
                </c:pt>
                <c:pt idx="1">
                  <c:v>Villamosenergia</c:v>
                </c:pt>
                <c:pt idx="2">
                  <c:v>Szállítás, raktározás</c:v>
                </c:pt>
                <c:pt idx="3">
                  <c:v>Vegyi anyag gyártása</c:v>
                </c:pt>
                <c:pt idx="5">
                  <c:v>Építőipar</c:v>
                </c:pt>
                <c:pt idx="9">
                  <c:v>Gépi berendezés gyártás</c:v>
                </c:pt>
                <c:pt idx="11">
                  <c:v>Villamos berendezés</c:v>
                </c:pt>
                <c:pt idx="14">
                  <c:v>Gyógyszergyártás</c:v>
                </c:pt>
                <c:pt idx="15">
                  <c:v>Összesen</c:v>
                </c:pt>
                <c:pt idx="16">
                  <c:v>Elektron. termék gyártás</c:v>
                </c:pt>
                <c:pt idx="19">
                  <c:v>       Távközlés</c:v>
                </c:pt>
                <c:pt idx="22">
                  <c:v>Járműgyártás</c:v>
                </c:pt>
                <c:pt idx="25">
                  <c:v>Jogi tevékenység</c:v>
                </c:pt>
                <c:pt idx="26">
                  <c:v>Szálláshely, vendéglátás</c:v>
                </c:pt>
                <c:pt idx="29">
                  <c:v>Biztosítás, nyugdíj</c:v>
                </c:pt>
                <c:pt idx="32">
                  <c:v>Egyéb monetáris közvetítés</c:v>
                </c:pt>
              </c:strCache>
            </c:strRef>
          </c:cat>
          <c:val>
            <c:numRef>
              <c:f>'26. adat'!$C$3:$C$35</c:f>
              <c:numCache>
                <c:formatCode>0.0</c:formatCode>
                <c:ptCount val="33"/>
                <c:pt idx="2">
                  <c:v>7.0092388691792587E-2</c:v>
                </c:pt>
                <c:pt idx="3">
                  <c:v>7.0092388691792587E-2</c:v>
                </c:pt>
                <c:pt idx="4">
                  <c:v>7.0092388691792587E-2</c:v>
                </c:pt>
                <c:pt idx="5">
                  <c:v>7.0092388691792587E-2</c:v>
                </c:pt>
                <c:pt idx="6">
                  <c:v>7.0092388691792587E-2</c:v>
                </c:pt>
                <c:pt idx="7">
                  <c:v>7.0092388691792587E-2</c:v>
                </c:pt>
                <c:pt idx="8">
                  <c:v>7.0092388691792587E-2</c:v>
                </c:pt>
                <c:pt idx="9">
                  <c:v>7.0092388691792587E-2</c:v>
                </c:pt>
                <c:pt idx="10">
                  <c:v>7.0092388691792587E-2</c:v>
                </c:pt>
                <c:pt idx="11">
                  <c:v>7.0092388691792587E-2</c:v>
                </c:pt>
                <c:pt idx="12">
                  <c:v>7.0092388691792587E-2</c:v>
                </c:pt>
                <c:pt idx="13">
                  <c:v>7.0092388691792587E-2</c:v>
                </c:pt>
                <c:pt idx="14">
                  <c:v>7.0092388691792587E-2</c:v>
                </c:pt>
                <c:pt idx="15">
                  <c:v>7.0092388691792587E-2</c:v>
                </c:pt>
                <c:pt idx="16">
                  <c:v>7.0092388691792587E-2</c:v>
                </c:pt>
                <c:pt idx="17">
                  <c:v>7.0092388691792587E-2</c:v>
                </c:pt>
                <c:pt idx="18">
                  <c:v>7.0092388691792587E-2</c:v>
                </c:pt>
                <c:pt idx="19">
                  <c:v>7.0092388691792587E-2</c:v>
                </c:pt>
                <c:pt idx="20">
                  <c:v>7.0092388691792587E-2</c:v>
                </c:pt>
                <c:pt idx="21">
                  <c:v>7.0092388691792587E-2</c:v>
                </c:pt>
                <c:pt idx="22">
                  <c:v>7.0092388691792587E-2</c:v>
                </c:pt>
                <c:pt idx="23">
                  <c:v>7.0092388691792587E-2</c:v>
                </c:pt>
                <c:pt idx="24">
                  <c:v>7.0092388691792587E-2</c:v>
                </c:pt>
                <c:pt idx="25">
                  <c:v>7.0092388691792587E-2</c:v>
                </c:pt>
                <c:pt idx="26">
                  <c:v>7.0092388691792587E-2</c:v>
                </c:pt>
                <c:pt idx="27">
                  <c:v>7.0092388691792587E-2</c:v>
                </c:pt>
                <c:pt idx="28">
                  <c:v>7.0092388691792587E-2</c:v>
                </c:pt>
                <c:pt idx="29">
                  <c:v>7.0092388691792587E-2</c:v>
                </c:pt>
                <c:pt idx="30">
                  <c:v>7.0092388691792587E-2</c:v>
                </c:pt>
                <c:pt idx="31">
                  <c:v>7.0092388691792587E-2</c:v>
                </c:pt>
                <c:pt idx="32">
                  <c:v>7.0092388691792587E-2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E-40A7-B6EA-DBA989E88FFF}"/>
            </c:ext>
          </c:extLst>
        </c:ser>
        <c:ser>
          <c:idx val="3"/>
          <c:order val="3"/>
          <c:tx>
            <c:strRef>
              <c:f>'26. adat'!$E$1</c:f>
              <c:strCache>
                <c:ptCount val="1"/>
                <c:pt idx="0">
                  <c:v>Nyereséghányad (jobb tengely)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'26. adat'!$A$3:$A$35</c:f>
              <c:strCache>
                <c:ptCount val="33"/>
                <c:pt idx="0">
                  <c:v>Koksz, kőolaj</c:v>
                </c:pt>
                <c:pt idx="1">
                  <c:v>Villamosenergia</c:v>
                </c:pt>
                <c:pt idx="2">
                  <c:v>Szállítás, raktározás</c:v>
                </c:pt>
                <c:pt idx="3">
                  <c:v>Vegyi anyag gyártása</c:v>
                </c:pt>
                <c:pt idx="5">
                  <c:v>Építőipar</c:v>
                </c:pt>
                <c:pt idx="9">
                  <c:v>Gépi berendezés gyártás</c:v>
                </c:pt>
                <c:pt idx="11">
                  <c:v>Villamos berendezés</c:v>
                </c:pt>
                <c:pt idx="14">
                  <c:v>Gyógyszergyártás</c:v>
                </c:pt>
                <c:pt idx="15">
                  <c:v>Összesen</c:v>
                </c:pt>
                <c:pt idx="16">
                  <c:v>Elektron. termék gyártás</c:v>
                </c:pt>
                <c:pt idx="19">
                  <c:v>       Távközlés</c:v>
                </c:pt>
                <c:pt idx="22">
                  <c:v>Járműgyártás</c:v>
                </c:pt>
                <c:pt idx="25">
                  <c:v>Jogi tevékenység</c:v>
                </c:pt>
                <c:pt idx="26">
                  <c:v>Szálláshely, vendéglátás</c:v>
                </c:pt>
                <c:pt idx="29">
                  <c:v>Biztosítás, nyugdíj</c:v>
                </c:pt>
                <c:pt idx="32">
                  <c:v>Egyéb monetáris közvetítés</c:v>
                </c:pt>
              </c:strCache>
            </c:strRef>
          </c:cat>
          <c:val>
            <c:numRef>
              <c:f>'26. adat'!$E$3:$E$35</c:f>
              <c:numCache>
                <c:formatCode>0.0</c:formatCode>
                <c:ptCount val="33"/>
                <c:pt idx="0">
                  <c:v>-281.8213870425368</c:v>
                </c:pt>
                <c:pt idx="1">
                  <c:v>-53.585373837978892</c:v>
                </c:pt>
                <c:pt idx="2">
                  <c:v>-7.8368959095776738</c:v>
                </c:pt>
                <c:pt idx="3">
                  <c:v>11.900965862050295</c:v>
                </c:pt>
                <c:pt idx="5">
                  <c:v>17.724729637701799</c:v>
                </c:pt>
                <c:pt idx="9">
                  <c:v>5.3076180610853818</c:v>
                </c:pt>
                <c:pt idx="11">
                  <c:v>3.3010467918513928</c:v>
                </c:pt>
                <c:pt idx="14">
                  <c:v>5.2332101601148402</c:v>
                </c:pt>
                <c:pt idx="15">
                  <c:v>10.259150209344815</c:v>
                </c:pt>
                <c:pt idx="16">
                  <c:v>7.7268933545890972</c:v>
                </c:pt>
                <c:pt idx="19">
                  <c:v>15.764021990727578</c:v>
                </c:pt>
                <c:pt idx="22">
                  <c:v>10.326456663712644</c:v>
                </c:pt>
                <c:pt idx="25">
                  <c:v>10.451779473325177</c:v>
                </c:pt>
                <c:pt idx="26">
                  <c:v>0.17347348263565179</c:v>
                </c:pt>
                <c:pt idx="29">
                  <c:v>22.826572975725785</c:v>
                </c:pt>
                <c:pt idx="32">
                  <c:v>23.019010935477688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E-40A7-B6EA-DBA989E88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/>
            </a:pPr>
            <a:endParaRPr lang="hu-HU"/>
          </a:p>
        </c:txPr>
        <c:crossAx val="292779904"/>
        <c:crosses val="autoZero"/>
        <c:auto val="0"/>
        <c:lblAlgn val="ctr"/>
        <c:lblOffset val="100"/>
        <c:tickLblSkip val="1"/>
        <c:noMultiLvlLbl val="0"/>
      </c:catAx>
      <c:valAx>
        <c:axId val="292779904"/>
        <c:scaling>
          <c:orientation val="minMax"/>
          <c:max val="3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665246506514491E-2"/>
              <c:y val="5.00643343164497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3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/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0745416666666667"/>
              <c:y val="2.588194444444444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8436069444444444"/>
          <c:w val="1"/>
          <c:h val="0.156393055555555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5.8070675359635664E-2"/>
          <c:w val="0.89747761777274415"/>
          <c:h val="0.31870173611111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adat'!$D$2</c:f>
              <c:strCache>
                <c:ptCount val="1"/>
                <c:pt idx="0">
                  <c:v>Profit margin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strRef>
              <c:f>'26. adat'!$B$3:$B$35</c:f>
              <c:strCache>
                <c:ptCount val="33"/>
                <c:pt idx="0">
                  <c:v>Coke, petroleum</c:v>
                </c:pt>
                <c:pt idx="1">
                  <c:v>Electricity</c:v>
                </c:pt>
                <c:pt idx="2">
                  <c:v>Delivery, storage</c:v>
                </c:pt>
                <c:pt idx="3">
                  <c:v>Chemical production</c:v>
                </c:pt>
                <c:pt idx="5">
                  <c:v>Building industry</c:v>
                </c:pt>
                <c:pt idx="9">
                  <c:v>Machine equipment production</c:v>
                </c:pt>
                <c:pt idx="11">
                  <c:v>Electrical equipment</c:v>
                </c:pt>
                <c:pt idx="14">
                  <c:v>Pharmaceutical production</c:v>
                </c:pt>
                <c:pt idx="15">
                  <c:v>Total</c:v>
                </c:pt>
                <c:pt idx="16">
                  <c:v>Electronic equipment production</c:v>
                </c:pt>
                <c:pt idx="19">
                  <c:v>Telecommunication</c:v>
                </c:pt>
                <c:pt idx="22">
                  <c:v>Vehicle production</c:v>
                </c:pt>
                <c:pt idx="25">
                  <c:v>Legal activity</c:v>
                </c:pt>
                <c:pt idx="26">
                  <c:v>Turism</c:v>
                </c:pt>
                <c:pt idx="29">
                  <c:v>Insurance, pension</c:v>
                </c:pt>
                <c:pt idx="32">
                  <c:v>Other monetary intermediation</c:v>
                </c:pt>
              </c:strCache>
            </c:strRef>
          </c:cat>
          <c:val>
            <c:numRef>
              <c:f>'26. adat'!$D$3:$D$35</c:f>
              <c:numCache>
                <c:formatCode>0.0</c:formatCode>
                <c:ptCount val="33"/>
                <c:pt idx="0">
                  <c:v>-335.21516594733203</c:v>
                </c:pt>
                <c:pt idx="1">
                  <c:v>-69.030320986087247</c:v>
                </c:pt>
                <c:pt idx="2">
                  <c:v>-17.21483803519337</c:v>
                </c:pt>
                <c:pt idx="3">
                  <c:v>-14.089114474517121</c:v>
                </c:pt>
                <c:pt idx="4">
                  <c:v>-11.087605425272084</c:v>
                </c:pt>
                <c:pt idx="5">
                  <c:v>-6.4991283679958407</c:v>
                </c:pt>
                <c:pt idx="6">
                  <c:v>-6.1893634054804334</c:v>
                </c:pt>
                <c:pt idx="7">
                  <c:v>-6.1822205043579341</c:v>
                </c:pt>
                <c:pt idx="8">
                  <c:v>-5.8426952614561918</c:v>
                </c:pt>
                <c:pt idx="9">
                  <c:v>-3.0695797941639515</c:v>
                </c:pt>
                <c:pt idx="10">
                  <c:v>-2.8274170751752408</c:v>
                </c:pt>
                <c:pt idx="11">
                  <c:v>-2.2988793267793701</c:v>
                </c:pt>
                <c:pt idx="12">
                  <c:v>-1.3893985916703429</c:v>
                </c:pt>
                <c:pt idx="13">
                  <c:v>-1.3845830134134118</c:v>
                </c:pt>
                <c:pt idx="14">
                  <c:v>-0.30537792549214693</c:v>
                </c:pt>
                <c:pt idx="15">
                  <c:v>-0.30164932605043049</c:v>
                </c:pt>
                <c:pt idx="16">
                  <c:v>0.11015690032456771</c:v>
                </c:pt>
                <c:pt idx="17">
                  <c:v>0.29130206097819045</c:v>
                </c:pt>
                <c:pt idx="18">
                  <c:v>0.58323716283356219</c:v>
                </c:pt>
                <c:pt idx="19">
                  <c:v>1.3608366213055358</c:v>
                </c:pt>
                <c:pt idx="20">
                  <c:v>2.3631774402458703</c:v>
                </c:pt>
                <c:pt idx="21">
                  <c:v>2.436546396296837</c:v>
                </c:pt>
                <c:pt idx="22">
                  <c:v>2.9950929908509814</c:v>
                </c:pt>
                <c:pt idx="23">
                  <c:v>3.3941152065202953</c:v>
                </c:pt>
                <c:pt idx="24">
                  <c:v>3.456250268066011</c:v>
                </c:pt>
                <c:pt idx="25">
                  <c:v>4.6650725379805973</c:v>
                </c:pt>
                <c:pt idx="26">
                  <c:v>5.7660712446959854</c:v>
                </c:pt>
                <c:pt idx="27">
                  <c:v>6.7221599886329333</c:v>
                </c:pt>
                <c:pt idx="28">
                  <c:v>6.7761150189965296</c:v>
                </c:pt>
                <c:pt idx="29">
                  <c:v>6.9669531876259274</c:v>
                </c:pt>
                <c:pt idx="30">
                  <c:v>8.4904599620556951</c:v>
                </c:pt>
                <c:pt idx="31">
                  <c:v>10.41304076942666</c:v>
                </c:pt>
                <c:pt idx="32">
                  <c:v>14.064126819627273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6-48EC-B013-DDF4D7CC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'26. adat'!$B$3:$B$35</c:f>
              <c:strCache>
                <c:ptCount val="33"/>
                <c:pt idx="0">
                  <c:v>Coke, petroleum</c:v>
                </c:pt>
                <c:pt idx="1">
                  <c:v>Electricity</c:v>
                </c:pt>
                <c:pt idx="2">
                  <c:v>Delivery, storage</c:v>
                </c:pt>
                <c:pt idx="3">
                  <c:v>Chemical production</c:v>
                </c:pt>
                <c:pt idx="5">
                  <c:v>Building industry</c:v>
                </c:pt>
                <c:pt idx="9">
                  <c:v>Machine equipment production</c:v>
                </c:pt>
                <c:pt idx="11">
                  <c:v>Electrical equipment</c:v>
                </c:pt>
                <c:pt idx="14">
                  <c:v>Pharmaceutical production</c:v>
                </c:pt>
                <c:pt idx="15">
                  <c:v>Total</c:v>
                </c:pt>
                <c:pt idx="16">
                  <c:v>Electronic equipment production</c:v>
                </c:pt>
                <c:pt idx="19">
                  <c:v>Telecommunication</c:v>
                </c:pt>
                <c:pt idx="22">
                  <c:v>Vehicle production</c:v>
                </c:pt>
                <c:pt idx="25">
                  <c:v>Legal activity</c:v>
                </c:pt>
                <c:pt idx="26">
                  <c:v>Turism</c:v>
                </c:pt>
                <c:pt idx="29">
                  <c:v>Insurance, pension</c:v>
                </c:pt>
                <c:pt idx="32">
                  <c:v>Other monetary intermediation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E6-48EC-B013-DDF4D7CC1F86}"/>
            </c:ext>
          </c:extLst>
        </c:ser>
        <c:ser>
          <c:idx val="2"/>
          <c:order val="2"/>
          <c:tx>
            <c:strRef>
              <c:f>'26. adat'!$C$2</c:f>
              <c:strCache>
                <c:ptCount val="1"/>
                <c:pt idx="0">
                  <c:v>Average increase in profit margin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'26. adat'!$B$3:$B$35</c:f>
              <c:strCache>
                <c:ptCount val="33"/>
                <c:pt idx="0">
                  <c:v>Coke, petroleum</c:v>
                </c:pt>
                <c:pt idx="1">
                  <c:v>Electricity</c:v>
                </c:pt>
                <c:pt idx="2">
                  <c:v>Delivery, storage</c:v>
                </c:pt>
                <c:pt idx="3">
                  <c:v>Chemical production</c:v>
                </c:pt>
                <c:pt idx="5">
                  <c:v>Building industry</c:v>
                </c:pt>
                <c:pt idx="9">
                  <c:v>Machine equipment production</c:v>
                </c:pt>
                <c:pt idx="11">
                  <c:v>Electrical equipment</c:v>
                </c:pt>
                <c:pt idx="14">
                  <c:v>Pharmaceutical production</c:v>
                </c:pt>
                <c:pt idx="15">
                  <c:v>Total</c:v>
                </c:pt>
                <c:pt idx="16">
                  <c:v>Electronic equipment production</c:v>
                </c:pt>
                <c:pt idx="19">
                  <c:v>Telecommunication</c:v>
                </c:pt>
                <c:pt idx="22">
                  <c:v>Vehicle production</c:v>
                </c:pt>
                <c:pt idx="25">
                  <c:v>Legal activity</c:v>
                </c:pt>
                <c:pt idx="26">
                  <c:v>Turism</c:v>
                </c:pt>
                <c:pt idx="29">
                  <c:v>Insurance, pension</c:v>
                </c:pt>
                <c:pt idx="32">
                  <c:v>Other monetary intermediation</c:v>
                </c:pt>
              </c:strCache>
            </c:strRef>
          </c:cat>
          <c:val>
            <c:numRef>
              <c:f>'26. adat'!$C$3:$C$35</c:f>
              <c:numCache>
                <c:formatCode>0.0</c:formatCode>
                <c:ptCount val="33"/>
                <c:pt idx="2">
                  <c:v>7.0092388691792587E-2</c:v>
                </c:pt>
                <c:pt idx="3">
                  <c:v>7.0092388691792587E-2</c:v>
                </c:pt>
                <c:pt idx="4">
                  <c:v>7.0092388691792587E-2</c:v>
                </c:pt>
                <c:pt idx="5">
                  <c:v>7.0092388691792587E-2</c:v>
                </c:pt>
                <c:pt idx="6">
                  <c:v>7.0092388691792587E-2</c:v>
                </c:pt>
                <c:pt idx="7">
                  <c:v>7.0092388691792587E-2</c:v>
                </c:pt>
                <c:pt idx="8">
                  <c:v>7.0092388691792587E-2</c:v>
                </c:pt>
                <c:pt idx="9">
                  <c:v>7.0092388691792587E-2</c:v>
                </c:pt>
                <c:pt idx="10">
                  <c:v>7.0092388691792587E-2</c:v>
                </c:pt>
                <c:pt idx="11">
                  <c:v>7.0092388691792587E-2</c:v>
                </c:pt>
                <c:pt idx="12">
                  <c:v>7.0092388691792587E-2</c:v>
                </c:pt>
                <c:pt idx="13">
                  <c:v>7.0092388691792587E-2</c:v>
                </c:pt>
                <c:pt idx="14">
                  <c:v>7.0092388691792587E-2</c:v>
                </c:pt>
                <c:pt idx="15">
                  <c:v>7.0092388691792587E-2</c:v>
                </c:pt>
                <c:pt idx="16">
                  <c:v>7.0092388691792587E-2</c:v>
                </c:pt>
                <c:pt idx="17">
                  <c:v>7.0092388691792587E-2</c:v>
                </c:pt>
                <c:pt idx="18">
                  <c:v>7.0092388691792587E-2</c:v>
                </c:pt>
                <c:pt idx="19">
                  <c:v>7.0092388691792587E-2</c:v>
                </c:pt>
                <c:pt idx="20">
                  <c:v>7.0092388691792587E-2</c:v>
                </c:pt>
                <c:pt idx="21">
                  <c:v>7.0092388691792587E-2</c:v>
                </c:pt>
                <c:pt idx="22">
                  <c:v>7.0092388691792587E-2</c:v>
                </c:pt>
                <c:pt idx="23">
                  <c:v>7.0092388691792587E-2</c:v>
                </c:pt>
                <c:pt idx="24">
                  <c:v>7.0092388691792587E-2</c:v>
                </c:pt>
                <c:pt idx="25">
                  <c:v>7.0092388691792587E-2</c:v>
                </c:pt>
                <c:pt idx="26">
                  <c:v>7.0092388691792587E-2</c:v>
                </c:pt>
                <c:pt idx="27">
                  <c:v>7.0092388691792587E-2</c:v>
                </c:pt>
                <c:pt idx="28">
                  <c:v>7.0092388691792587E-2</c:v>
                </c:pt>
                <c:pt idx="29">
                  <c:v>7.0092388691792587E-2</c:v>
                </c:pt>
                <c:pt idx="30">
                  <c:v>7.0092388691792587E-2</c:v>
                </c:pt>
                <c:pt idx="31">
                  <c:v>7.0092388691792587E-2</c:v>
                </c:pt>
                <c:pt idx="32">
                  <c:v>7.0092388691792587E-2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6-48EC-B013-DDF4D7CC1F86}"/>
            </c:ext>
          </c:extLst>
        </c:ser>
        <c:ser>
          <c:idx val="3"/>
          <c:order val="3"/>
          <c:tx>
            <c:strRef>
              <c:f>'26. adat'!$E$2</c:f>
              <c:strCache>
                <c:ptCount val="1"/>
                <c:pt idx="0">
                  <c:v>Profit margin (rhs)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'26. adat'!$B$3:$B$35</c:f>
              <c:strCache>
                <c:ptCount val="33"/>
                <c:pt idx="0">
                  <c:v>Coke, petroleum</c:v>
                </c:pt>
                <c:pt idx="1">
                  <c:v>Electricity</c:v>
                </c:pt>
                <c:pt idx="2">
                  <c:v>Delivery, storage</c:v>
                </c:pt>
                <c:pt idx="3">
                  <c:v>Chemical production</c:v>
                </c:pt>
                <c:pt idx="5">
                  <c:v>Building industry</c:v>
                </c:pt>
                <c:pt idx="9">
                  <c:v>Machine equipment production</c:v>
                </c:pt>
                <c:pt idx="11">
                  <c:v>Electrical equipment</c:v>
                </c:pt>
                <c:pt idx="14">
                  <c:v>Pharmaceutical production</c:v>
                </c:pt>
                <c:pt idx="15">
                  <c:v>Total</c:v>
                </c:pt>
                <c:pt idx="16">
                  <c:v>Electronic equipment production</c:v>
                </c:pt>
                <c:pt idx="19">
                  <c:v>Telecommunication</c:v>
                </c:pt>
                <c:pt idx="22">
                  <c:v>Vehicle production</c:v>
                </c:pt>
                <c:pt idx="25">
                  <c:v>Legal activity</c:v>
                </c:pt>
                <c:pt idx="26">
                  <c:v>Turism</c:v>
                </c:pt>
                <c:pt idx="29">
                  <c:v>Insurance, pension</c:v>
                </c:pt>
                <c:pt idx="32">
                  <c:v>Other monetary intermediation</c:v>
                </c:pt>
              </c:strCache>
            </c:strRef>
          </c:cat>
          <c:val>
            <c:numRef>
              <c:f>'26. adat'!$E$3:$E$35</c:f>
              <c:numCache>
                <c:formatCode>0.0</c:formatCode>
                <c:ptCount val="33"/>
                <c:pt idx="0">
                  <c:v>-281.8213870425368</c:v>
                </c:pt>
                <c:pt idx="1">
                  <c:v>-53.585373837978892</c:v>
                </c:pt>
                <c:pt idx="2">
                  <c:v>-7.8368959095776738</c:v>
                </c:pt>
                <c:pt idx="3">
                  <c:v>11.900965862050295</c:v>
                </c:pt>
                <c:pt idx="5">
                  <c:v>17.724729637701799</c:v>
                </c:pt>
                <c:pt idx="9">
                  <c:v>5.3076180610853818</c:v>
                </c:pt>
                <c:pt idx="11">
                  <c:v>3.3010467918513928</c:v>
                </c:pt>
                <c:pt idx="14">
                  <c:v>5.2332101601148402</c:v>
                </c:pt>
                <c:pt idx="15">
                  <c:v>10.259150209344815</c:v>
                </c:pt>
                <c:pt idx="16">
                  <c:v>7.7268933545890972</c:v>
                </c:pt>
                <c:pt idx="19">
                  <c:v>15.764021990727578</c:v>
                </c:pt>
                <c:pt idx="22">
                  <c:v>10.326456663712644</c:v>
                </c:pt>
                <c:pt idx="25">
                  <c:v>10.451779473325177</c:v>
                </c:pt>
                <c:pt idx="26">
                  <c:v>0.17347348263565179</c:v>
                </c:pt>
                <c:pt idx="29">
                  <c:v>22.826572975725785</c:v>
                </c:pt>
                <c:pt idx="32">
                  <c:v>23.019010935477688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E6-48EC-B013-DDF4D7CC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/>
            </a:pPr>
            <a:endParaRPr lang="hu-HU"/>
          </a:p>
        </c:txPr>
        <c:crossAx val="292779904"/>
        <c:crosses val="autoZero"/>
        <c:auto val="0"/>
        <c:lblAlgn val="ctr"/>
        <c:lblOffset val="100"/>
        <c:tickLblSkip val="1"/>
        <c:noMultiLvlLbl val="0"/>
      </c:catAx>
      <c:valAx>
        <c:axId val="292779904"/>
        <c:scaling>
          <c:orientation val="minMax"/>
          <c:max val="3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4665246506514491E-2"/>
              <c:y val="5.00643343164497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3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65660328476146"/>
              <c:y val="2.588058931145633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2043715277777782"/>
          <c:w val="1"/>
          <c:h val="7.956284722222221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48893563816065E-2"/>
          <c:y val="6.8584375000000003E-2"/>
          <c:w val="0.89306368706213901"/>
          <c:h val="0.646200694444444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adat'!$A$6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adat'!$C$6:$Q$6</c:f>
              <c:numCache>
                <c:formatCode>0.0</c:formatCode>
                <c:ptCount val="15"/>
                <c:pt idx="0">
                  <c:v>6.3950238170030732E-2</c:v>
                </c:pt>
                <c:pt idx="1">
                  <c:v>0.12881527952764274</c:v>
                </c:pt>
                <c:pt idx="2">
                  <c:v>0.21679873341378281</c:v>
                </c:pt>
                <c:pt idx="3">
                  <c:v>0.20119335937143212</c:v>
                </c:pt>
                <c:pt idx="4">
                  <c:v>0.21168298123632814</c:v>
                </c:pt>
                <c:pt idx="5">
                  <c:v>0.26495499487646357</c:v>
                </c:pt>
                <c:pt idx="6">
                  <c:v>0.49282416270927837</c:v>
                </c:pt>
                <c:pt idx="7">
                  <c:v>0.52623830847844688</c:v>
                </c:pt>
                <c:pt idx="8">
                  <c:v>0.62975320929324452</c:v>
                </c:pt>
                <c:pt idx="9">
                  <c:v>0.68381943966644532</c:v>
                </c:pt>
                <c:pt idx="10">
                  <c:v>0.40406784863702971</c:v>
                </c:pt>
                <c:pt idx="11">
                  <c:v>0.42418274226882557</c:v>
                </c:pt>
                <c:pt idx="12">
                  <c:v>0.37718088570458885</c:v>
                </c:pt>
                <c:pt idx="13">
                  <c:v>0.28175416223983007</c:v>
                </c:pt>
                <c:pt idx="14">
                  <c:v>0.22861042854651301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D-45C6-ACB2-64B02248DC08}"/>
            </c:ext>
          </c:extLst>
        </c:ser>
        <c:ser>
          <c:idx val="2"/>
          <c:order val="1"/>
          <c:tx>
            <c:strRef>
              <c:f>'27. adat'!$A$7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adat'!$C$7:$Q$7</c:f>
              <c:numCache>
                <c:formatCode>0.0</c:formatCode>
                <c:ptCount val="15"/>
                <c:pt idx="0">
                  <c:v>0.76895836543523166</c:v>
                </c:pt>
                <c:pt idx="1">
                  <c:v>0.48946215781136626</c:v>
                </c:pt>
                <c:pt idx="2">
                  <c:v>0.91365935473845028</c:v>
                </c:pt>
                <c:pt idx="3">
                  <c:v>1.040976564232174</c:v>
                </c:pt>
                <c:pt idx="4">
                  <c:v>0.20765903993574847</c:v>
                </c:pt>
                <c:pt idx="5">
                  <c:v>0.3656843168368652</c:v>
                </c:pt>
                <c:pt idx="6">
                  <c:v>0.49829964813649469</c:v>
                </c:pt>
                <c:pt idx="7">
                  <c:v>0.54964226028601904</c:v>
                </c:pt>
                <c:pt idx="8">
                  <c:v>0.5650875809178757</c:v>
                </c:pt>
                <c:pt idx="9">
                  <c:v>0.69774984300231324</c:v>
                </c:pt>
                <c:pt idx="10">
                  <c:v>0.57293942240209506</c:v>
                </c:pt>
                <c:pt idx="11">
                  <c:v>0.39741197006820894</c:v>
                </c:pt>
                <c:pt idx="12">
                  <c:v>0.56268963117919613</c:v>
                </c:pt>
                <c:pt idx="13">
                  <c:v>0.39196072733099346</c:v>
                </c:pt>
                <c:pt idx="14">
                  <c:v>0.49363858143632633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D-45C6-ACB2-64B02248DC08}"/>
            </c:ext>
          </c:extLst>
        </c:ser>
        <c:ser>
          <c:idx val="3"/>
          <c:order val="2"/>
          <c:tx>
            <c:strRef>
              <c:f>'27. adat'!$A$8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adat'!$C$8:$Q$8</c:f>
              <c:numCache>
                <c:formatCode>0.0</c:formatCode>
                <c:ptCount val="15"/>
                <c:pt idx="0">
                  <c:v>0.48415786610423112</c:v>
                </c:pt>
                <c:pt idx="1">
                  <c:v>0.11999828768554509</c:v>
                </c:pt>
                <c:pt idx="2">
                  <c:v>4.1503288516314636E-2</c:v>
                </c:pt>
                <c:pt idx="3">
                  <c:v>8.9414997565044202E-2</c:v>
                </c:pt>
                <c:pt idx="4">
                  <c:v>0.2041861958361017</c:v>
                </c:pt>
                <c:pt idx="5">
                  <c:v>0.39424742981173866</c:v>
                </c:pt>
                <c:pt idx="6">
                  <c:v>0.496953091736061</c:v>
                </c:pt>
                <c:pt idx="7">
                  <c:v>0.74783718237403263</c:v>
                </c:pt>
                <c:pt idx="8">
                  <c:v>0.81551306872040086</c:v>
                </c:pt>
                <c:pt idx="9">
                  <c:v>0.87819124325943265</c:v>
                </c:pt>
                <c:pt idx="10">
                  <c:v>0.87526010097528484</c:v>
                </c:pt>
                <c:pt idx="11">
                  <c:v>0.91324500181243551</c:v>
                </c:pt>
                <c:pt idx="12">
                  <c:v>0.93199595628596388</c:v>
                </c:pt>
                <c:pt idx="13">
                  <c:v>1.0893016432843754</c:v>
                </c:pt>
                <c:pt idx="14">
                  <c:v>1.0166526529473401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D-45C6-ACB2-64B02248DC08}"/>
            </c:ext>
          </c:extLst>
        </c:ser>
        <c:ser>
          <c:idx val="4"/>
          <c:order val="3"/>
          <c:tx>
            <c:strRef>
              <c:f>'27. adat'!$A$9</c:f>
              <c:strCache>
                <c:ptCount val="1"/>
                <c:pt idx="0">
                  <c:v>Pénzügy, biztosítás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adat'!$C$9:$Q$9</c:f>
              <c:numCache>
                <c:formatCode>0.0</c:formatCode>
                <c:ptCount val="15"/>
                <c:pt idx="0">
                  <c:v>0.81625523022164015</c:v>
                </c:pt>
                <c:pt idx="1">
                  <c:v>1.0022253599947826</c:v>
                </c:pt>
                <c:pt idx="2">
                  <c:v>0.86022426492434256</c:v>
                </c:pt>
                <c:pt idx="3">
                  <c:v>0.88095286616010848</c:v>
                </c:pt>
                <c:pt idx="4">
                  <c:v>0.67442414413491814</c:v>
                </c:pt>
                <c:pt idx="5">
                  <c:v>0.49305268417227743</c:v>
                </c:pt>
                <c:pt idx="6">
                  <c:v>0.66517872537884293</c:v>
                </c:pt>
                <c:pt idx="7">
                  <c:v>0.3614563598456757</c:v>
                </c:pt>
                <c:pt idx="8">
                  <c:v>0.43616448809979635</c:v>
                </c:pt>
                <c:pt idx="9">
                  <c:v>0.53657838194612384</c:v>
                </c:pt>
                <c:pt idx="10">
                  <c:v>0.61961981084183615</c:v>
                </c:pt>
                <c:pt idx="11">
                  <c:v>0.47288416716632414</c:v>
                </c:pt>
                <c:pt idx="12">
                  <c:v>0.53898153662993431</c:v>
                </c:pt>
                <c:pt idx="13">
                  <c:v>0.54344682415780032</c:v>
                </c:pt>
                <c:pt idx="14">
                  <c:v>0.95455670980635876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D-45C6-ACB2-64B02248DC08}"/>
            </c:ext>
          </c:extLst>
        </c:ser>
        <c:ser>
          <c:idx val="5"/>
          <c:order val="4"/>
          <c:tx>
            <c:strRef>
              <c:f>'27. adat'!$A$10</c:f>
              <c:strCache>
                <c:ptCount val="1"/>
                <c:pt idx="0">
                  <c:v>Információ és kommunikáció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adat'!$C$10:$Q$10</c:f>
              <c:numCache>
                <c:formatCode>0.0</c:formatCode>
                <c:ptCount val="15"/>
                <c:pt idx="0">
                  <c:v>0.53958190794512817</c:v>
                </c:pt>
                <c:pt idx="1">
                  <c:v>0.2840718449364743</c:v>
                </c:pt>
                <c:pt idx="2">
                  <c:v>0.42052526082649599</c:v>
                </c:pt>
                <c:pt idx="3">
                  <c:v>0.40312094802847553</c:v>
                </c:pt>
                <c:pt idx="4">
                  <c:v>0.4039578919531418</c:v>
                </c:pt>
                <c:pt idx="5">
                  <c:v>0.38544495511366783</c:v>
                </c:pt>
                <c:pt idx="6">
                  <c:v>0.41253995986655823</c:v>
                </c:pt>
                <c:pt idx="7">
                  <c:v>0.32828673377411999</c:v>
                </c:pt>
                <c:pt idx="8">
                  <c:v>0.30756363658230784</c:v>
                </c:pt>
                <c:pt idx="9">
                  <c:v>0.29145323818561125</c:v>
                </c:pt>
                <c:pt idx="10">
                  <c:v>0.35422717493981914</c:v>
                </c:pt>
                <c:pt idx="11">
                  <c:v>0.40407941424355065</c:v>
                </c:pt>
                <c:pt idx="12">
                  <c:v>0.36261668813477521</c:v>
                </c:pt>
                <c:pt idx="13">
                  <c:v>0.40146877083897553</c:v>
                </c:pt>
                <c:pt idx="14">
                  <c:v>0.37713055714892108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D-45C6-ACB2-64B02248DC08}"/>
            </c:ext>
          </c:extLst>
        </c:ser>
        <c:ser>
          <c:idx val="0"/>
          <c:order val="6"/>
          <c:tx>
            <c:strRef>
              <c:f>'27. adat'!$A$5</c:f>
              <c:strCache>
                <c:ptCount val="1"/>
                <c:pt idx="0">
                  <c:v>Vegyi anyag, termék gyártása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adat'!$C$5:$Q$5</c:f>
              <c:numCache>
                <c:formatCode>0.0</c:formatCode>
                <c:ptCount val="15"/>
                <c:pt idx="0">
                  <c:v>4.5125228071972542E-2</c:v>
                </c:pt>
                <c:pt idx="1">
                  <c:v>6.5270744230088121E-2</c:v>
                </c:pt>
                <c:pt idx="2">
                  <c:v>4.9915083615799299E-2</c:v>
                </c:pt>
                <c:pt idx="3">
                  <c:v>9.2976099721932756E-2</c:v>
                </c:pt>
                <c:pt idx="4">
                  <c:v>9.1185029730040765E-2</c:v>
                </c:pt>
                <c:pt idx="5">
                  <c:v>0.1024510497677826</c:v>
                </c:pt>
                <c:pt idx="6">
                  <c:v>0.10761582443457673</c:v>
                </c:pt>
                <c:pt idx="7">
                  <c:v>0.10960255594479947</c:v>
                </c:pt>
                <c:pt idx="8">
                  <c:v>0.11270545603328157</c:v>
                </c:pt>
                <c:pt idx="9">
                  <c:v>0.45900588926438174</c:v>
                </c:pt>
                <c:pt idx="10">
                  <c:v>0.43267425844959434</c:v>
                </c:pt>
                <c:pt idx="11">
                  <c:v>0.24564904554937658</c:v>
                </c:pt>
                <c:pt idx="12">
                  <c:v>0.35241664804053835</c:v>
                </c:pt>
                <c:pt idx="13">
                  <c:v>0.55405449328607304</c:v>
                </c:pt>
                <c:pt idx="14">
                  <c:v>0.24295831934591808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2D-45C6-ACB2-64B02248DC08}"/>
            </c:ext>
          </c:extLst>
        </c:ser>
        <c:ser>
          <c:idx val="9"/>
          <c:order val="8"/>
          <c:tx>
            <c:strRef>
              <c:f>'27. adat'!$A$11</c:f>
              <c:strCache>
                <c:ptCount val="1"/>
                <c:pt idx="0">
                  <c:v>Szállítás és turizmus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adat'!$C$11:$Q$11</c:f>
              <c:numCache>
                <c:formatCode>0.0</c:formatCode>
                <c:ptCount val="15"/>
                <c:pt idx="0">
                  <c:v>6.2170085059387994E-2</c:v>
                </c:pt>
                <c:pt idx="1">
                  <c:v>1.6223313336076964E-2</c:v>
                </c:pt>
                <c:pt idx="2">
                  <c:v>6.6948573231440017E-2</c:v>
                </c:pt>
                <c:pt idx="3">
                  <c:v>0.16176054024661407</c:v>
                </c:pt>
                <c:pt idx="4">
                  <c:v>0.21856478992309639</c:v>
                </c:pt>
                <c:pt idx="5">
                  <c:v>0.21842839705117764</c:v>
                </c:pt>
                <c:pt idx="6">
                  <c:v>0.29656396233990967</c:v>
                </c:pt>
                <c:pt idx="7">
                  <c:v>0.31806760601662454</c:v>
                </c:pt>
                <c:pt idx="8">
                  <c:v>0.42585761034795611</c:v>
                </c:pt>
                <c:pt idx="9">
                  <c:v>0.37391738288006066</c:v>
                </c:pt>
                <c:pt idx="10">
                  <c:v>0.42528984175613688</c:v>
                </c:pt>
                <c:pt idx="11">
                  <c:v>0.46911940656265261</c:v>
                </c:pt>
                <c:pt idx="12">
                  <c:v>-2.9220474969561976E-3</c:v>
                </c:pt>
                <c:pt idx="13">
                  <c:v>0.11203747926519329</c:v>
                </c:pt>
                <c:pt idx="14">
                  <c:v>-0.10612957710858821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2D-45C6-ACB2-64B02248DC08}"/>
            </c:ext>
          </c:extLst>
        </c:ser>
        <c:ser>
          <c:idx val="7"/>
          <c:order val="9"/>
          <c:tx>
            <c:strRef>
              <c:f>'27. adat'!$A$12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adat'!$C$12:$Q$12</c:f>
              <c:numCache>
                <c:formatCode>0.0</c:formatCode>
                <c:ptCount val="15"/>
                <c:pt idx="0">
                  <c:v>1.7855893687928632</c:v>
                </c:pt>
                <c:pt idx="1">
                  <c:v>1.4056810725219753</c:v>
                </c:pt>
                <c:pt idx="2">
                  <c:v>1.3112547011545046</c:v>
                </c:pt>
                <c:pt idx="3">
                  <c:v>1.7030725880778359</c:v>
                </c:pt>
                <c:pt idx="4">
                  <c:v>2.7395382060739761</c:v>
                </c:pt>
                <c:pt idx="5">
                  <c:v>2.1979536843464582</c:v>
                </c:pt>
                <c:pt idx="6">
                  <c:v>3.2094269703751759</c:v>
                </c:pt>
                <c:pt idx="7">
                  <c:v>3.6224613594436157</c:v>
                </c:pt>
                <c:pt idx="8">
                  <c:v>2.663272142153235</c:v>
                </c:pt>
                <c:pt idx="9">
                  <c:v>3.1364104782459648</c:v>
                </c:pt>
                <c:pt idx="10">
                  <c:v>2.8075774989004207</c:v>
                </c:pt>
                <c:pt idx="11">
                  <c:v>2.3013960489665832</c:v>
                </c:pt>
                <c:pt idx="12">
                  <c:v>2.2076874123495425</c:v>
                </c:pt>
                <c:pt idx="13">
                  <c:v>2.4874148235715454</c:v>
                </c:pt>
                <c:pt idx="14">
                  <c:v>2.2106580791452148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2D-45C6-ACB2-64B02248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'27. adat'!$C$3:$Q$3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C2D-45C6-ACB2-64B02248DC08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'27. adat'!$C$4:$N$4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EC2D-45C6-ACB2-64B02248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989957727191524E-2"/>
              <c:y val="2.23271683082718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</c:valAx>
      <c:valAx>
        <c:axId val="903355808"/>
        <c:scaling>
          <c:orientation val="minMax"/>
          <c:max val="8"/>
          <c:min val="0"/>
        </c:scaling>
        <c:delete val="0"/>
        <c:axPos val="r"/>
        <c:numFmt formatCode="#,##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46204378113405"/>
              <c:y val="2.02239583333333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9.7699803520749397E-3"/>
          <c:y val="0.82550798611111109"/>
          <c:w val="0.98739754301704807"/>
          <c:h val="0.174476736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48893563816065E-2"/>
          <c:y val="8.1813541666666684E-2"/>
          <c:w val="0.89306368706213901"/>
          <c:h val="0.63738124999999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adat'!$B$6</c:f>
              <c:strCache>
                <c:ptCount val="1"/>
                <c:pt idx="0">
                  <c:v>Pharmaceutical production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adat'!$C$6:$Q$6</c:f>
              <c:numCache>
                <c:formatCode>0.0</c:formatCode>
                <c:ptCount val="15"/>
                <c:pt idx="0">
                  <c:v>6.3950238170030732E-2</c:v>
                </c:pt>
                <c:pt idx="1">
                  <c:v>0.12881527952764274</c:v>
                </c:pt>
                <c:pt idx="2">
                  <c:v>0.21679873341378281</c:v>
                </c:pt>
                <c:pt idx="3">
                  <c:v>0.20119335937143212</c:v>
                </c:pt>
                <c:pt idx="4">
                  <c:v>0.21168298123632814</c:v>
                </c:pt>
                <c:pt idx="5">
                  <c:v>0.26495499487646357</c:v>
                </c:pt>
                <c:pt idx="6">
                  <c:v>0.49282416270927837</c:v>
                </c:pt>
                <c:pt idx="7">
                  <c:v>0.52623830847844688</c:v>
                </c:pt>
                <c:pt idx="8">
                  <c:v>0.62975320929324452</c:v>
                </c:pt>
                <c:pt idx="9">
                  <c:v>0.68381943966644532</c:v>
                </c:pt>
                <c:pt idx="10">
                  <c:v>0.40406784863702971</c:v>
                </c:pt>
                <c:pt idx="11">
                  <c:v>0.42418274226882557</c:v>
                </c:pt>
                <c:pt idx="12">
                  <c:v>0.37718088570458885</c:v>
                </c:pt>
                <c:pt idx="13">
                  <c:v>0.28175416223983007</c:v>
                </c:pt>
                <c:pt idx="14">
                  <c:v>0.22861042854651301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D-4416-B436-8759D9B83D46}"/>
            </c:ext>
          </c:extLst>
        </c:ser>
        <c:ser>
          <c:idx val="2"/>
          <c:order val="1"/>
          <c:tx>
            <c:strRef>
              <c:f>'27. adat'!$B$7</c:f>
              <c:strCache>
                <c:ptCount val="1"/>
                <c:pt idx="0">
                  <c:v>Vehicle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adat'!$C$7:$Q$7</c:f>
              <c:numCache>
                <c:formatCode>0.0</c:formatCode>
                <c:ptCount val="15"/>
                <c:pt idx="0">
                  <c:v>0.76895836543523166</c:v>
                </c:pt>
                <c:pt idx="1">
                  <c:v>0.48946215781136626</c:v>
                </c:pt>
                <c:pt idx="2">
                  <c:v>0.91365935473845028</c:v>
                </c:pt>
                <c:pt idx="3">
                  <c:v>1.040976564232174</c:v>
                </c:pt>
                <c:pt idx="4">
                  <c:v>0.20765903993574847</c:v>
                </c:pt>
                <c:pt idx="5">
                  <c:v>0.3656843168368652</c:v>
                </c:pt>
                <c:pt idx="6">
                  <c:v>0.49829964813649469</c:v>
                </c:pt>
                <c:pt idx="7">
                  <c:v>0.54964226028601904</c:v>
                </c:pt>
                <c:pt idx="8">
                  <c:v>0.5650875809178757</c:v>
                </c:pt>
                <c:pt idx="9">
                  <c:v>0.69774984300231324</c:v>
                </c:pt>
                <c:pt idx="10">
                  <c:v>0.57293942240209506</c:v>
                </c:pt>
                <c:pt idx="11">
                  <c:v>0.39741197006820894</c:v>
                </c:pt>
                <c:pt idx="12">
                  <c:v>0.56268963117919613</c:v>
                </c:pt>
                <c:pt idx="13">
                  <c:v>0.39196072733099346</c:v>
                </c:pt>
                <c:pt idx="14">
                  <c:v>0.49363858143632633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D-4416-B436-8759D9B83D46}"/>
            </c:ext>
          </c:extLst>
        </c:ser>
        <c:ser>
          <c:idx val="3"/>
          <c:order val="2"/>
          <c:tx>
            <c:strRef>
              <c:f>'27. adat'!$B$8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adat'!$C$8:$Q$8</c:f>
              <c:numCache>
                <c:formatCode>0.0</c:formatCode>
                <c:ptCount val="15"/>
                <c:pt idx="0">
                  <c:v>0.48415786610423112</c:v>
                </c:pt>
                <c:pt idx="1">
                  <c:v>0.11999828768554509</c:v>
                </c:pt>
                <c:pt idx="2">
                  <c:v>4.1503288516314636E-2</c:v>
                </c:pt>
                <c:pt idx="3">
                  <c:v>8.9414997565044202E-2</c:v>
                </c:pt>
                <c:pt idx="4">
                  <c:v>0.2041861958361017</c:v>
                </c:pt>
                <c:pt idx="5">
                  <c:v>0.39424742981173866</c:v>
                </c:pt>
                <c:pt idx="6">
                  <c:v>0.496953091736061</c:v>
                </c:pt>
                <c:pt idx="7">
                  <c:v>0.74783718237403263</c:v>
                </c:pt>
                <c:pt idx="8">
                  <c:v>0.81551306872040086</c:v>
                </c:pt>
                <c:pt idx="9">
                  <c:v>0.87819124325943265</c:v>
                </c:pt>
                <c:pt idx="10">
                  <c:v>0.87526010097528484</c:v>
                </c:pt>
                <c:pt idx="11">
                  <c:v>0.91324500181243551</c:v>
                </c:pt>
                <c:pt idx="12">
                  <c:v>0.93199595628596388</c:v>
                </c:pt>
                <c:pt idx="13">
                  <c:v>1.0893016432843754</c:v>
                </c:pt>
                <c:pt idx="14">
                  <c:v>1.0166526529473401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6D-4416-B436-8759D9B83D46}"/>
            </c:ext>
          </c:extLst>
        </c:ser>
        <c:ser>
          <c:idx val="4"/>
          <c:order val="3"/>
          <c:tx>
            <c:strRef>
              <c:f>'27. adat'!$B$9</c:f>
              <c:strCache>
                <c:ptCount val="1"/>
                <c:pt idx="0">
                  <c:v>Finance, insurance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adat'!$C$9:$Q$9</c:f>
              <c:numCache>
                <c:formatCode>0.0</c:formatCode>
                <c:ptCount val="15"/>
                <c:pt idx="0">
                  <c:v>0.81625523022164015</c:v>
                </c:pt>
                <c:pt idx="1">
                  <c:v>1.0022253599947826</c:v>
                </c:pt>
                <c:pt idx="2">
                  <c:v>0.86022426492434256</c:v>
                </c:pt>
                <c:pt idx="3">
                  <c:v>0.88095286616010848</c:v>
                </c:pt>
                <c:pt idx="4">
                  <c:v>0.67442414413491814</c:v>
                </c:pt>
                <c:pt idx="5">
                  <c:v>0.49305268417227743</c:v>
                </c:pt>
                <c:pt idx="6">
                  <c:v>0.66517872537884293</c:v>
                </c:pt>
                <c:pt idx="7">
                  <c:v>0.3614563598456757</c:v>
                </c:pt>
                <c:pt idx="8">
                  <c:v>0.43616448809979635</c:v>
                </c:pt>
                <c:pt idx="9">
                  <c:v>0.53657838194612384</c:v>
                </c:pt>
                <c:pt idx="10">
                  <c:v>0.61961981084183615</c:v>
                </c:pt>
                <c:pt idx="11">
                  <c:v>0.47288416716632414</c:v>
                </c:pt>
                <c:pt idx="12">
                  <c:v>0.53898153662993431</c:v>
                </c:pt>
                <c:pt idx="13">
                  <c:v>0.54344682415780032</c:v>
                </c:pt>
                <c:pt idx="14">
                  <c:v>0.95455670980635876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D-4416-B436-8759D9B83D46}"/>
            </c:ext>
          </c:extLst>
        </c:ser>
        <c:ser>
          <c:idx val="5"/>
          <c:order val="4"/>
          <c:tx>
            <c:strRef>
              <c:f>'27. adat'!$B$10</c:f>
              <c:strCache>
                <c:ptCount val="1"/>
                <c:pt idx="0">
                  <c:v>Information and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adat'!$C$10:$Q$10</c:f>
              <c:numCache>
                <c:formatCode>0.0</c:formatCode>
                <c:ptCount val="15"/>
                <c:pt idx="0">
                  <c:v>0.53958190794512817</c:v>
                </c:pt>
                <c:pt idx="1">
                  <c:v>0.2840718449364743</c:v>
                </c:pt>
                <c:pt idx="2">
                  <c:v>0.42052526082649599</c:v>
                </c:pt>
                <c:pt idx="3">
                  <c:v>0.40312094802847553</c:v>
                </c:pt>
                <c:pt idx="4">
                  <c:v>0.4039578919531418</c:v>
                </c:pt>
                <c:pt idx="5">
                  <c:v>0.38544495511366783</c:v>
                </c:pt>
                <c:pt idx="6">
                  <c:v>0.41253995986655823</c:v>
                </c:pt>
                <c:pt idx="7">
                  <c:v>0.32828673377411999</c:v>
                </c:pt>
                <c:pt idx="8">
                  <c:v>0.30756363658230784</c:v>
                </c:pt>
                <c:pt idx="9">
                  <c:v>0.29145323818561125</c:v>
                </c:pt>
                <c:pt idx="10">
                  <c:v>0.35422717493981914</c:v>
                </c:pt>
                <c:pt idx="11">
                  <c:v>0.40407941424355065</c:v>
                </c:pt>
                <c:pt idx="12">
                  <c:v>0.36261668813477521</c:v>
                </c:pt>
                <c:pt idx="13">
                  <c:v>0.40146877083897553</c:v>
                </c:pt>
                <c:pt idx="14">
                  <c:v>0.37713055714892108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D-4416-B436-8759D9B83D46}"/>
            </c:ext>
          </c:extLst>
        </c:ser>
        <c:ser>
          <c:idx val="0"/>
          <c:order val="6"/>
          <c:tx>
            <c:strRef>
              <c:f>'27. adat'!$B$5</c:f>
              <c:strCache>
                <c:ptCount val="1"/>
                <c:pt idx="0">
                  <c:v>Chemical production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adat'!$C$5:$Q$5</c:f>
              <c:numCache>
                <c:formatCode>0.0</c:formatCode>
                <c:ptCount val="15"/>
                <c:pt idx="0">
                  <c:v>4.5125228071972542E-2</c:v>
                </c:pt>
                <c:pt idx="1">
                  <c:v>6.5270744230088121E-2</c:v>
                </c:pt>
                <c:pt idx="2">
                  <c:v>4.9915083615799299E-2</c:v>
                </c:pt>
                <c:pt idx="3">
                  <c:v>9.2976099721932756E-2</c:v>
                </c:pt>
                <c:pt idx="4">
                  <c:v>9.1185029730040765E-2</c:v>
                </c:pt>
                <c:pt idx="5">
                  <c:v>0.1024510497677826</c:v>
                </c:pt>
                <c:pt idx="6">
                  <c:v>0.10761582443457673</c:v>
                </c:pt>
                <c:pt idx="7">
                  <c:v>0.10960255594479947</c:v>
                </c:pt>
                <c:pt idx="8">
                  <c:v>0.11270545603328157</c:v>
                </c:pt>
                <c:pt idx="9">
                  <c:v>0.45900588926438174</c:v>
                </c:pt>
                <c:pt idx="10">
                  <c:v>0.43267425844959434</c:v>
                </c:pt>
                <c:pt idx="11">
                  <c:v>0.24564904554937658</c:v>
                </c:pt>
                <c:pt idx="12">
                  <c:v>0.35241664804053835</c:v>
                </c:pt>
                <c:pt idx="13">
                  <c:v>0.55405449328607304</c:v>
                </c:pt>
                <c:pt idx="14">
                  <c:v>0.24295831934591808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6D-4416-B436-8759D9B83D46}"/>
            </c:ext>
          </c:extLst>
        </c:ser>
        <c:ser>
          <c:idx val="9"/>
          <c:order val="8"/>
          <c:tx>
            <c:strRef>
              <c:f>'27. adat'!$B$11</c:f>
              <c:strCache>
                <c:ptCount val="1"/>
                <c:pt idx="0">
                  <c:v>Transport and tourism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adat'!$C$11:$Q$11</c:f>
              <c:numCache>
                <c:formatCode>0.0</c:formatCode>
                <c:ptCount val="15"/>
                <c:pt idx="0">
                  <c:v>6.2170085059387994E-2</c:v>
                </c:pt>
                <c:pt idx="1">
                  <c:v>1.6223313336076964E-2</c:v>
                </c:pt>
                <c:pt idx="2">
                  <c:v>6.6948573231440017E-2</c:v>
                </c:pt>
                <c:pt idx="3">
                  <c:v>0.16176054024661407</c:v>
                </c:pt>
                <c:pt idx="4">
                  <c:v>0.21856478992309639</c:v>
                </c:pt>
                <c:pt idx="5">
                  <c:v>0.21842839705117764</c:v>
                </c:pt>
                <c:pt idx="6">
                  <c:v>0.29656396233990967</c:v>
                </c:pt>
                <c:pt idx="7">
                  <c:v>0.31806760601662454</c:v>
                </c:pt>
                <c:pt idx="8">
                  <c:v>0.42585761034795611</c:v>
                </c:pt>
                <c:pt idx="9">
                  <c:v>0.37391738288006066</c:v>
                </c:pt>
                <c:pt idx="10">
                  <c:v>0.42528984175613688</c:v>
                </c:pt>
                <c:pt idx="11">
                  <c:v>0.46911940656265261</c:v>
                </c:pt>
                <c:pt idx="12">
                  <c:v>-2.9220474969561976E-3</c:v>
                </c:pt>
                <c:pt idx="13">
                  <c:v>0.11203747926519329</c:v>
                </c:pt>
                <c:pt idx="14">
                  <c:v>-0.10612957710858821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6D-4416-B436-8759D9B83D46}"/>
            </c:ext>
          </c:extLst>
        </c:ser>
        <c:ser>
          <c:idx val="7"/>
          <c:order val="9"/>
          <c:tx>
            <c:strRef>
              <c:f>'27. adat'!$B$12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'27. adat'!$C$3:$Q$3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adat'!$C$12:$Q$12</c:f>
              <c:numCache>
                <c:formatCode>0.0</c:formatCode>
                <c:ptCount val="15"/>
                <c:pt idx="0">
                  <c:v>1.7855893687928632</c:v>
                </c:pt>
                <c:pt idx="1">
                  <c:v>1.4056810725219753</c:v>
                </c:pt>
                <c:pt idx="2">
                  <c:v>1.3112547011545046</c:v>
                </c:pt>
                <c:pt idx="3">
                  <c:v>1.7030725880778359</c:v>
                </c:pt>
                <c:pt idx="4">
                  <c:v>2.7395382060739761</c:v>
                </c:pt>
                <c:pt idx="5">
                  <c:v>2.1979536843464582</c:v>
                </c:pt>
                <c:pt idx="6">
                  <c:v>3.2094269703751759</c:v>
                </c:pt>
                <c:pt idx="7">
                  <c:v>3.6224613594436157</c:v>
                </c:pt>
                <c:pt idx="8">
                  <c:v>2.663272142153235</c:v>
                </c:pt>
                <c:pt idx="9">
                  <c:v>3.1364104782459648</c:v>
                </c:pt>
                <c:pt idx="10">
                  <c:v>2.8075774989004207</c:v>
                </c:pt>
                <c:pt idx="11">
                  <c:v>2.3013960489665832</c:v>
                </c:pt>
                <c:pt idx="12">
                  <c:v>2.2076874123495425</c:v>
                </c:pt>
                <c:pt idx="13">
                  <c:v>2.4874148235715454</c:v>
                </c:pt>
                <c:pt idx="14">
                  <c:v>2.2106580791452148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6D-4416-B436-8759D9B83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'27. adat'!$C$3:$Q$3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B76D-4416-B436-8759D9B83D46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'27. adat'!$C$4:$N$4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B76D-4416-B436-8759D9B83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469466330601139E-2"/>
              <c:y val="2.23270833333333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  <c:majorUnit val="1"/>
      </c:valAx>
      <c:valAx>
        <c:axId val="903355808"/>
        <c:scaling>
          <c:orientation val="minMax"/>
          <c:max val="8"/>
          <c:min val="0"/>
        </c:scaling>
        <c:delete val="0"/>
        <c:axPos val="r"/>
        <c:numFmt formatCode="#,##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  <c:majorUnit val="1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453172445273585"/>
              <c:y val="2.02239583333333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9.7699803520749397E-3"/>
          <c:y val="0.82109826388888885"/>
          <c:w val="0.98739754301704807"/>
          <c:h val="0.17888645833333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58598263888888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adat'!$A$2</c:f>
              <c:strCache>
                <c:ptCount val="1"/>
                <c:pt idx="0">
                  <c:v>Magyar vállalatok külföldön működő leányvállalatainak nyeresége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adat'!$C$2:$U$2</c:f>
              <c:numCache>
                <c:formatCode>0.00</c:formatCode>
                <c:ptCount val="19"/>
                <c:pt idx="0">
                  <c:v>0.70136264216504551</c:v>
                </c:pt>
                <c:pt idx="1">
                  <c:v>0.58428477944158008</c:v>
                </c:pt>
                <c:pt idx="2">
                  <c:v>1.1894916526397237</c:v>
                </c:pt>
                <c:pt idx="3">
                  <c:v>1.1407877766045067</c:v>
                </c:pt>
                <c:pt idx="4">
                  <c:v>0.41825576162651923</c:v>
                </c:pt>
                <c:pt idx="5">
                  <c:v>0.60736433625471586</c:v>
                </c:pt>
                <c:pt idx="6">
                  <c:v>0.63651322403566168</c:v>
                </c:pt>
                <c:pt idx="7">
                  <c:v>0.84804308281139251</c:v>
                </c:pt>
                <c:pt idx="8">
                  <c:v>1.2869589662300172</c:v>
                </c:pt>
                <c:pt idx="9">
                  <c:v>1.0593960216233116</c:v>
                </c:pt>
                <c:pt idx="10">
                  <c:v>1.2123743614818756</c:v>
                </c:pt>
                <c:pt idx="11">
                  <c:v>0.79740723723901263</c:v>
                </c:pt>
                <c:pt idx="12">
                  <c:v>1.4407590079986061</c:v>
                </c:pt>
                <c:pt idx="13">
                  <c:v>1.4578240242434335</c:v>
                </c:pt>
                <c:pt idx="14">
                  <c:v>1.1954025071497711</c:v>
                </c:pt>
                <c:pt idx="15">
                  <c:v>1.3462697563078709</c:v>
                </c:pt>
                <c:pt idx="16">
                  <c:v>1.1210111978682356</c:v>
                </c:pt>
                <c:pt idx="17">
                  <c:v>1.4431194859812642</c:v>
                </c:pt>
                <c:pt idx="18">
                  <c:v>1.7323736914671599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2-4460-BE7B-3C17008BE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'28. adat'!$A$3</c:f>
              <c:strCache>
                <c:ptCount val="1"/>
                <c:pt idx="0">
                  <c:v>Magyar bankok külföldön működő leányvállalatainak nyeresége</c:v>
                </c:pt>
              </c:strCache>
            </c:strRef>
          </c:tx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adat'!$C$3:$U$3</c:f>
              <c:numCache>
                <c:formatCode>General</c:formatCode>
                <c:ptCount val="19"/>
                <c:pt idx="7" formatCode="0.00">
                  <c:v>0.10356447475719147</c:v>
                </c:pt>
                <c:pt idx="8" formatCode="0.00">
                  <c:v>0.15994959259146643</c:v>
                </c:pt>
                <c:pt idx="9" formatCode="0.00">
                  <c:v>6.8597513996437057E-2</c:v>
                </c:pt>
                <c:pt idx="10" formatCode="0.00">
                  <c:v>0.22868984834555603</c:v>
                </c:pt>
                <c:pt idx="11" formatCode="0.00">
                  <c:v>0.18248342917053612</c:v>
                </c:pt>
                <c:pt idx="12" formatCode="0.00">
                  <c:v>0.20631585775601821</c:v>
                </c:pt>
                <c:pt idx="13" formatCode="0.00">
                  <c:v>0.27437355508136158</c:v>
                </c:pt>
                <c:pt idx="14" formatCode="0.00">
                  <c:v>0.20157012552356585</c:v>
                </c:pt>
                <c:pt idx="15" formatCode="0.00">
                  <c:v>0.40131625209047861</c:v>
                </c:pt>
                <c:pt idx="16" formatCode="0.00">
                  <c:v>0.41503736283002224</c:v>
                </c:pt>
                <c:pt idx="17" formatCode="0.00">
                  <c:v>0.45111347000037727</c:v>
                </c:pt>
                <c:pt idx="18" formatCode="0.00">
                  <c:v>0.53776068942988309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2-4460-BE7B-3C17008BEA5B}"/>
            </c:ext>
          </c:extLst>
        </c:ser>
        <c:ser>
          <c:idx val="3"/>
          <c:order val="3"/>
          <c:tx>
            <c:strRef>
              <c:f>'28. adat'!$A$4</c:f>
              <c:strCache>
                <c:ptCount val="1"/>
                <c:pt idx="0">
                  <c:v>Magyar nem pénzügyi vállalatok külföldön működő leányvállalatainak nyeresége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adat'!$C$4:$U$4</c:f>
              <c:numCache>
                <c:formatCode>General</c:formatCode>
                <c:ptCount val="19"/>
                <c:pt idx="7" formatCode="0.00">
                  <c:v>0.7444786080541177</c:v>
                </c:pt>
                <c:pt idx="8" formatCode="0.00">
                  <c:v>1.1270093736386686</c:v>
                </c:pt>
                <c:pt idx="9" formatCode="0.00">
                  <c:v>0.9907985076268746</c:v>
                </c:pt>
                <c:pt idx="10" formatCode="0.00">
                  <c:v>0.98368451313631966</c:v>
                </c:pt>
                <c:pt idx="11" formatCode="0.00">
                  <c:v>0.61492380806847635</c:v>
                </c:pt>
                <c:pt idx="12" formatCode="0.00">
                  <c:v>1.2344431502425879</c:v>
                </c:pt>
                <c:pt idx="13" formatCode="0.00">
                  <c:v>1.183450469162072</c:v>
                </c:pt>
                <c:pt idx="14" formatCode="0.00">
                  <c:v>0.99383238162620546</c:v>
                </c:pt>
                <c:pt idx="15" formatCode="0.00">
                  <c:v>0.94495350421739222</c:v>
                </c:pt>
                <c:pt idx="16" formatCode="0.00">
                  <c:v>0.70597383503821332</c:v>
                </c:pt>
                <c:pt idx="17" formatCode="0.00">
                  <c:v>0.99200601598088689</c:v>
                </c:pt>
                <c:pt idx="18" formatCode="0.00">
                  <c:v>1.1945888355280072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2-4460-BE7B-3C17008BE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D2-4460-BE7B-3C17008BE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20138888888889"/>
              <c:y val="1.5885416666666667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4813157458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58598263888888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adat'!$B$2</c:f>
              <c:strCache>
                <c:ptCount val="1"/>
                <c:pt idx="0">
                  <c:v>Profit of corporations abroad, in hungarian ownership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adat'!$C$2:$U$2</c:f>
              <c:numCache>
                <c:formatCode>0.00</c:formatCode>
                <c:ptCount val="19"/>
                <c:pt idx="0">
                  <c:v>0.70136264216504551</c:v>
                </c:pt>
                <c:pt idx="1">
                  <c:v>0.58428477944158008</c:v>
                </c:pt>
                <c:pt idx="2">
                  <c:v>1.1894916526397237</c:v>
                </c:pt>
                <c:pt idx="3">
                  <c:v>1.1407877766045067</c:v>
                </c:pt>
                <c:pt idx="4">
                  <c:v>0.41825576162651923</c:v>
                </c:pt>
                <c:pt idx="5">
                  <c:v>0.60736433625471586</c:v>
                </c:pt>
                <c:pt idx="6">
                  <c:v>0.63651322403566168</c:v>
                </c:pt>
                <c:pt idx="7">
                  <c:v>0.84804308281139251</c:v>
                </c:pt>
                <c:pt idx="8">
                  <c:v>1.2869589662300172</c:v>
                </c:pt>
                <c:pt idx="9">
                  <c:v>1.0593960216233116</c:v>
                </c:pt>
                <c:pt idx="10">
                  <c:v>1.2123743614818756</c:v>
                </c:pt>
                <c:pt idx="11">
                  <c:v>0.79740723723901263</c:v>
                </c:pt>
                <c:pt idx="12">
                  <c:v>1.4407590079986061</c:v>
                </c:pt>
                <c:pt idx="13">
                  <c:v>1.4578240242434335</c:v>
                </c:pt>
                <c:pt idx="14">
                  <c:v>1.1954025071497711</c:v>
                </c:pt>
                <c:pt idx="15">
                  <c:v>1.3462697563078709</c:v>
                </c:pt>
                <c:pt idx="16">
                  <c:v>1.1210111978682356</c:v>
                </c:pt>
                <c:pt idx="17">
                  <c:v>1.4431194859812642</c:v>
                </c:pt>
                <c:pt idx="18">
                  <c:v>1.7323736914671599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7-4FEF-8A90-994F48EC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'28. adat'!$B$3</c:f>
              <c:strCache>
                <c:ptCount val="1"/>
                <c:pt idx="0">
                  <c:v>Profit of banks abroad, in hungarian ownership</c:v>
                </c:pt>
              </c:strCache>
            </c:strRef>
          </c:tx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adat'!$C$3:$U$3</c:f>
              <c:numCache>
                <c:formatCode>General</c:formatCode>
                <c:ptCount val="19"/>
                <c:pt idx="7" formatCode="0.00">
                  <c:v>0.10356447475719147</c:v>
                </c:pt>
                <c:pt idx="8" formatCode="0.00">
                  <c:v>0.15994959259146643</c:v>
                </c:pt>
                <c:pt idx="9" formatCode="0.00">
                  <c:v>6.8597513996437057E-2</c:v>
                </c:pt>
                <c:pt idx="10" formatCode="0.00">
                  <c:v>0.22868984834555603</c:v>
                </c:pt>
                <c:pt idx="11" formatCode="0.00">
                  <c:v>0.18248342917053612</c:v>
                </c:pt>
                <c:pt idx="12" formatCode="0.00">
                  <c:v>0.20631585775601821</c:v>
                </c:pt>
                <c:pt idx="13" formatCode="0.00">
                  <c:v>0.27437355508136158</c:v>
                </c:pt>
                <c:pt idx="14" formatCode="0.00">
                  <c:v>0.20157012552356585</c:v>
                </c:pt>
                <c:pt idx="15" formatCode="0.00">
                  <c:v>0.40131625209047861</c:v>
                </c:pt>
                <c:pt idx="16" formatCode="0.00">
                  <c:v>0.41503736283002224</c:v>
                </c:pt>
                <c:pt idx="17" formatCode="0.00">
                  <c:v>0.45111347000037727</c:v>
                </c:pt>
                <c:pt idx="18" formatCode="0.00">
                  <c:v>0.53776068942988309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7-4FEF-8A90-994F48ECA7DC}"/>
            </c:ext>
          </c:extLst>
        </c:ser>
        <c:ser>
          <c:idx val="3"/>
          <c:order val="3"/>
          <c:tx>
            <c:strRef>
              <c:f>'28. adat'!$B$4</c:f>
              <c:strCache>
                <c:ptCount val="1"/>
                <c:pt idx="0">
                  <c:v>Profit of nonfinancial-corporations abroad, in hungarian ownership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'28. adat'!$C$1:$U$1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'28. adat'!$C$4:$U$4</c:f>
              <c:numCache>
                <c:formatCode>General</c:formatCode>
                <c:ptCount val="19"/>
                <c:pt idx="7" formatCode="0.00">
                  <c:v>0.7444786080541177</c:v>
                </c:pt>
                <c:pt idx="8" formatCode="0.00">
                  <c:v>1.1270093736386686</c:v>
                </c:pt>
                <c:pt idx="9" formatCode="0.00">
                  <c:v>0.9907985076268746</c:v>
                </c:pt>
                <c:pt idx="10" formatCode="0.00">
                  <c:v>0.98368451313631966</c:v>
                </c:pt>
                <c:pt idx="11" formatCode="0.00">
                  <c:v>0.61492380806847635</c:v>
                </c:pt>
                <c:pt idx="12" formatCode="0.00">
                  <c:v>1.2344431502425879</c:v>
                </c:pt>
                <c:pt idx="13" formatCode="0.00">
                  <c:v>1.183450469162072</c:v>
                </c:pt>
                <c:pt idx="14" formatCode="0.00">
                  <c:v>0.99383238162620546</c:v>
                </c:pt>
                <c:pt idx="15" formatCode="0.00">
                  <c:v>0.94495350421739222</c:v>
                </c:pt>
                <c:pt idx="16" formatCode="0.00">
                  <c:v>0.70597383503821332</c:v>
                </c:pt>
                <c:pt idx="17" formatCode="0.00">
                  <c:v>0.99200601598088689</c:v>
                </c:pt>
                <c:pt idx="18" formatCode="0.00">
                  <c:v>1.1945888355280072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7-4FEF-8A90-994F48EC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67-4FEF-8A90-994F48EC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4813157458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6.1823889660851214E-2"/>
          <c:w val="0.87142265353721204"/>
          <c:h val="0.69789409722222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adat'!$A$3</c:f>
              <c:strCache>
                <c:ptCount val="1"/>
                <c:pt idx="0">
                  <c:v>Fizetési mérleg szerinti eredmény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'29. adat'!$C$3:$R$3</c:f>
              <c:numCache>
                <c:formatCode>0.0</c:formatCode>
                <c:ptCount val="16"/>
                <c:pt idx="0">
                  <c:v>6.3227354097976765</c:v>
                </c:pt>
                <c:pt idx="1">
                  <c:v>4.5657882898004933</c:v>
                </c:pt>
                <c:pt idx="2">
                  <c:v>3.511748060043951</c:v>
                </c:pt>
                <c:pt idx="3">
                  <c:v>3.8808292604211267</c:v>
                </c:pt>
                <c:pt idx="4">
                  <c:v>4.5227033423590157</c:v>
                </c:pt>
                <c:pt idx="5">
                  <c:v>4.6884014612407325</c:v>
                </c:pt>
                <c:pt idx="6">
                  <c:v>4.3742455806358187</c:v>
                </c:pt>
                <c:pt idx="7">
                  <c:v>6.1659574183629964</c:v>
                </c:pt>
                <c:pt idx="8">
                  <c:v>6.5285201454258024</c:v>
                </c:pt>
                <c:pt idx="9">
                  <c:v>5.9559171921480845</c:v>
                </c:pt>
                <c:pt idx="10">
                  <c:v>7.0571258964503265</c:v>
                </c:pt>
                <c:pt idx="11">
                  <c:v>6.4916559569022221</c:v>
                </c:pt>
                <c:pt idx="12">
                  <c:v>5.6279677966379653</c:v>
                </c:pt>
                <c:pt idx="13">
                  <c:v>5.3307171583307564</c:v>
                </c:pt>
                <c:pt idx="14">
                  <c:v>5.8616058139888398</c:v>
                </c:pt>
                <c:pt idx="15">
                  <c:v>5.4180757512680051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6-4A19-9DC4-7140D53655E5}"/>
            </c:ext>
          </c:extLst>
        </c:ser>
        <c:ser>
          <c:idx val="1"/>
          <c:order val="1"/>
          <c:tx>
            <c:strRef>
              <c:f>'29. adat'!$A$4</c:f>
              <c:strCache>
                <c:ptCount val="1"/>
                <c:pt idx="0">
                  <c:v>Adózott eredmény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'29.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'29. adat'!$C$4:$R$4</c:f>
              <c:numCache>
                <c:formatCode>0.0</c:formatCode>
                <c:ptCount val="16"/>
                <c:pt idx="0">
                  <c:v>6.3227354097976765</c:v>
                </c:pt>
                <c:pt idx="1">
                  <c:v>3.4063944196263711</c:v>
                </c:pt>
                <c:pt idx="2">
                  <c:v>1.5473118513131661</c:v>
                </c:pt>
                <c:pt idx="3">
                  <c:v>1.5476516858798481</c:v>
                </c:pt>
                <c:pt idx="4">
                  <c:v>-0.32687877564858653</c:v>
                </c:pt>
                <c:pt idx="5">
                  <c:v>2.66229505117705</c:v>
                </c:pt>
                <c:pt idx="6">
                  <c:v>2.8776834059477081</c:v>
                </c:pt>
                <c:pt idx="7">
                  <c:v>3.128057694559637</c:v>
                </c:pt>
                <c:pt idx="8">
                  <c:v>12.638744391980406</c:v>
                </c:pt>
                <c:pt idx="9">
                  <c:v>-2.5468150488365651</c:v>
                </c:pt>
                <c:pt idx="10">
                  <c:v>5.0044375192428605</c:v>
                </c:pt>
                <c:pt idx="11">
                  <c:v>6.8213285772103989</c:v>
                </c:pt>
                <c:pt idx="12">
                  <c:v>4.6638508954028541</c:v>
                </c:pt>
                <c:pt idx="13">
                  <c:v>4.1769452148021173</c:v>
                </c:pt>
                <c:pt idx="14">
                  <c:v>6.4921769304572914</c:v>
                </c:pt>
                <c:pt idx="15">
                  <c:v>5.8395091318565617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6-4A19-9DC4-7140D5365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'29. adat'!$A$5</c:f>
              <c:strCache>
                <c:ptCount val="1"/>
                <c:pt idx="0">
                  <c:v>Nem normál üzletmenethez tartozó tételek eredménye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'29. adat'!$C$2:$P$2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adat'!$C$5:$R$5</c:f>
              <c:numCache>
                <c:formatCode>0.0</c:formatCode>
                <c:ptCount val="16"/>
                <c:pt idx="0">
                  <c:v>0</c:v>
                </c:pt>
                <c:pt idx="1">
                  <c:v>-1.1593938701741222</c:v>
                </c:pt>
                <c:pt idx="2">
                  <c:v>-1.9644362087307849</c:v>
                </c:pt>
                <c:pt idx="3">
                  <c:v>-2.3331775745412786</c:v>
                </c:pt>
                <c:pt idx="4">
                  <c:v>-4.8495821180076026</c:v>
                </c:pt>
                <c:pt idx="5">
                  <c:v>-2.0261064100636825</c:v>
                </c:pt>
                <c:pt idx="6">
                  <c:v>-1.4965621746881106</c:v>
                </c:pt>
                <c:pt idx="7">
                  <c:v>-3.0378997238033594</c:v>
                </c:pt>
                <c:pt idx="8">
                  <c:v>6.1102242465546039</c:v>
                </c:pt>
                <c:pt idx="9">
                  <c:v>-8.5027322409846491</c:v>
                </c:pt>
                <c:pt idx="10">
                  <c:v>-2.052688377207466</c:v>
                </c:pt>
                <c:pt idx="11">
                  <c:v>0.32967262030817679</c:v>
                </c:pt>
                <c:pt idx="12">
                  <c:v>-0.96411690123511118</c:v>
                </c:pt>
                <c:pt idx="13">
                  <c:v>-1.1537719435286391</c:v>
                </c:pt>
                <c:pt idx="14">
                  <c:v>0.63057111646845154</c:v>
                </c:pt>
                <c:pt idx="15">
                  <c:v>0.42143338058855662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6-4A19-9DC4-7140D5365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9242956349206339"/>
              <c:y val="9.524305555555555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267290912960194"/>
          <c:w val="1"/>
          <c:h val="0.1273270908703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6.1823889660851214E-2"/>
          <c:w val="0.87142265353721204"/>
          <c:h val="0.755220486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adat'!$B$3</c:f>
              <c:strCache>
                <c:ptCount val="1"/>
                <c:pt idx="0">
                  <c:v>Profit according to BOP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'29. adat'!$C$3:$R$3</c:f>
              <c:numCache>
                <c:formatCode>0.0</c:formatCode>
                <c:ptCount val="16"/>
                <c:pt idx="0">
                  <c:v>6.3227354097976765</c:v>
                </c:pt>
                <c:pt idx="1">
                  <c:v>4.5657882898004933</c:v>
                </c:pt>
                <c:pt idx="2">
                  <c:v>3.511748060043951</c:v>
                </c:pt>
                <c:pt idx="3">
                  <c:v>3.8808292604211267</c:v>
                </c:pt>
                <c:pt idx="4">
                  <c:v>4.5227033423590157</c:v>
                </c:pt>
                <c:pt idx="5">
                  <c:v>4.6884014612407325</c:v>
                </c:pt>
                <c:pt idx="6">
                  <c:v>4.3742455806358187</c:v>
                </c:pt>
                <c:pt idx="7">
                  <c:v>6.1659574183629964</c:v>
                </c:pt>
                <c:pt idx="8">
                  <c:v>6.5285201454258024</c:v>
                </c:pt>
                <c:pt idx="9">
                  <c:v>5.9559171921480845</c:v>
                </c:pt>
                <c:pt idx="10">
                  <c:v>7.0571258964503265</c:v>
                </c:pt>
                <c:pt idx="11">
                  <c:v>6.4916559569022221</c:v>
                </c:pt>
                <c:pt idx="12">
                  <c:v>5.6279677966379653</c:v>
                </c:pt>
                <c:pt idx="13">
                  <c:v>5.3307171583307564</c:v>
                </c:pt>
                <c:pt idx="14">
                  <c:v>5.8616058139888398</c:v>
                </c:pt>
                <c:pt idx="15">
                  <c:v>5.4180757512680051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6-4FB3-BDFB-532103537D56}"/>
            </c:ext>
          </c:extLst>
        </c:ser>
        <c:ser>
          <c:idx val="1"/>
          <c:order val="1"/>
          <c:tx>
            <c:strRef>
              <c:f>'29. adat'!$B$4</c:f>
              <c:strCache>
                <c:ptCount val="1"/>
                <c:pt idx="0">
                  <c:v>Profit after tax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'29.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'29. adat'!$C$4:$R$4</c:f>
              <c:numCache>
                <c:formatCode>0.0</c:formatCode>
                <c:ptCount val="16"/>
                <c:pt idx="0">
                  <c:v>6.3227354097976765</c:v>
                </c:pt>
                <c:pt idx="1">
                  <c:v>3.4063944196263711</c:v>
                </c:pt>
                <c:pt idx="2">
                  <c:v>1.5473118513131661</c:v>
                </c:pt>
                <c:pt idx="3">
                  <c:v>1.5476516858798481</c:v>
                </c:pt>
                <c:pt idx="4">
                  <c:v>-0.32687877564858653</c:v>
                </c:pt>
                <c:pt idx="5">
                  <c:v>2.66229505117705</c:v>
                </c:pt>
                <c:pt idx="6">
                  <c:v>2.8776834059477081</c:v>
                </c:pt>
                <c:pt idx="7">
                  <c:v>3.128057694559637</c:v>
                </c:pt>
                <c:pt idx="8">
                  <c:v>12.638744391980406</c:v>
                </c:pt>
                <c:pt idx="9">
                  <c:v>-2.5468150488365651</c:v>
                </c:pt>
                <c:pt idx="10">
                  <c:v>5.0044375192428605</c:v>
                </c:pt>
                <c:pt idx="11">
                  <c:v>6.8213285772103989</c:v>
                </c:pt>
                <c:pt idx="12">
                  <c:v>4.6638508954028541</c:v>
                </c:pt>
                <c:pt idx="13">
                  <c:v>4.1769452148021173</c:v>
                </c:pt>
                <c:pt idx="14">
                  <c:v>6.4921769304572914</c:v>
                </c:pt>
                <c:pt idx="15">
                  <c:v>5.8395091318565617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6-4FB3-BDFB-532103537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'29. adat'!$B$5</c:f>
              <c:strCache>
                <c:ptCount val="1"/>
                <c:pt idx="0">
                  <c:v>Profit/loss from non-recurring items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'29. adat'!$C$2:$P$2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adat'!$C$5:$R$5</c:f>
              <c:numCache>
                <c:formatCode>0.0</c:formatCode>
                <c:ptCount val="16"/>
                <c:pt idx="0">
                  <c:v>0</c:v>
                </c:pt>
                <c:pt idx="1">
                  <c:v>-1.1593938701741222</c:v>
                </c:pt>
                <c:pt idx="2">
                  <c:v>-1.9644362087307849</c:v>
                </c:pt>
                <c:pt idx="3">
                  <c:v>-2.3331775745412786</c:v>
                </c:pt>
                <c:pt idx="4">
                  <c:v>-4.8495821180076026</c:v>
                </c:pt>
                <c:pt idx="5">
                  <c:v>-2.0261064100636825</c:v>
                </c:pt>
                <c:pt idx="6">
                  <c:v>-1.4965621746881106</c:v>
                </c:pt>
                <c:pt idx="7">
                  <c:v>-3.0378997238033594</c:v>
                </c:pt>
                <c:pt idx="8">
                  <c:v>6.1102242465546039</c:v>
                </c:pt>
                <c:pt idx="9">
                  <c:v>-8.5027322409846491</c:v>
                </c:pt>
                <c:pt idx="10">
                  <c:v>-2.052688377207466</c:v>
                </c:pt>
                <c:pt idx="11">
                  <c:v>0.32967262030817679</c:v>
                </c:pt>
                <c:pt idx="12">
                  <c:v>-0.96411690123511118</c:v>
                </c:pt>
                <c:pt idx="13">
                  <c:v>-1.1537719435286391</c:v>
                </c:pt>
                <c:pt idx="14">
                  <c:v>0.63057111646845154</c:v>
                </c:pt>
                <c:pt idx="15">
                  <c:v>0.42143338058855662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6-4FB3-BDFB-532103537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0.79242956349206339"/>
              <c:y val="9.524305555555555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677013888888892"/>
          <c:w val="1"/>
          <c:h val="8.322986111111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5.3298399502158263E-2"/>
          <c:w val="0.90811056422904268"/>
          <c:h val="0.82054138309463021"/>
        </c:manualLayout>
      </c:layout>
      <c:lineChart>
        <c:grouping val="standard"/>
        <c:varyColors val="0"/>
        <c:ser>
          <c:idx val="0"/>
          <c:order val="0"/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'30. adat'!$C$17:$Q$17</c:f>
              <c:numCache>
                <c:formatCode>General</c:formatCode>
                <c:ptCount val="15"/>
              </c:numCache>
            </c:numRef>
          </c:cat>
          <c:val>
            <c:numRef>
              <c:f>'30. adat'!$C$18:$Q$18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B-43B5-8816-40C65BDB39A8}"/>
            </c:ext>
          </c:extLst>
        </c:ser>
        <c:ser>
          <c:idx val="1"/>
          <c:order val="1"/>
          <c:spPr>
            <a:ln w="31750"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'30. adat'!$C$17:$Q$17</c:f>
              <c:numCache>
                <c:formatCode>General</c:formatCode>
                <c:ptCount val="15"/>
              </c:numCache>
            </c:numRef>
          </c:cat>
          <c:val>
            <c:numRef>
              <c:f>'30. adat'!$C$19:$Q$19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3B5-8816-40C65BDB39A8}"/>
            </c:ext>
          </c:extLst>
        </c:ser>
        <c:ser>
          <c:idx val="2"/>
          <c:order val="2"/>
          <c:spPr>
            <a:ln w="31750"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'30. adat'!$C$17:$Q$17</c:f>
              <c:numCache>
                <c:formatCode>General</c:formatCode>
                <c:ptCount val="15"/>
              </c:numCache>
            </c:numRef>
          </c:cat>
          <c:val>
            <c:numRef>
              <c:f>'30. adat'!$C$20:$Q$20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DB-43B5-8816-40C65BDB3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3"/>
          <c:order val="3"/>
          <c:spPr>
            <a:ln w="31750">
              <a:solidFill>
                <a:srgbClr val="70AD47"/>
              </a:solidFill>
            </a:ln>
          </c:spPr>
          <c:marker>
            <c:symbol val="none"/>
          </c:marker>
          <c:cat>
            <c:numRef>
              <c:f>'30. adat'!$C$17:$Q$17</c:f>
              <c:numCache>
                <c:formatCode>General</c:formatCode>
                <c:ptCount val="15"/>
              </c:numCache>
            </c:numRef>
          </c:cat>
          <c:val>
            <c:numRef>
              <c:f>'30. adat'!$C$21:$Q$21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DB-43B5-8816-40C65BDB3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09888"/>
        <c:axId val="398703616"/>
      </c:lineChart>
      <c:catAx>
        <c:axId val="398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22701923382965E-2"/>
              <c:y val="5.015372777480357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695808"/>
        <c:crosses val="autoZero"/>
        <c:crossBetween val="between"/>
      </c:valAx>
      <c:valAx>
        <c:axId val="39870361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Pernt</a:t>
                </a:r>
              </a:p>
              <a:p>
                <a:pPr>
                  <a:defRPr/>
                </a:pPr>
                <a:endParaRPr lang="hu-HU"/>
              </a:p>
              <a:p>
                <a:pPr>
                  <a:defRPr/>
                </a:pPr>
                <a:endParaRPr lang="hu-HU"/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90395622989755553"/>
              <c:y val="4.4709408641355124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8709888"/>
        <c:crosses val="max"/>
        <c:crossBetween val="between"/>
      </c:valAx>
      <c:catAx>
        <c:axId val="39870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703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6760830050848067E-2"/>
          <c:y val="0.95215339397904453"/>
          <c:w val="0.86735967321672647"/>
          <c:h val="4.78466060209553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'3. adat'!$C$7:$BL$7</c:f>
              <c:numCache>
                <c:formatCode>0.0</c:formatCode>
                <c:ptCount val="62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-1.7239123867298645</c:v>
                </c:pt>
                <c:pt idx="45">
                  <c:v>-2.3153857799581488</c:v>
                </c:pt>
                <c:pt idx="46">
                  <c:v>-1.8444422572201802</c:v>
                </c:pt>
                <c:pt idx="47">
                  <c:v>-5.0310888919367613</c:v>
                </c:pt>
                <c:pt idx="48">
                  <c:v>-2.7797870000653973</c:v>
                </c:pt>
                <c:pt idx="49">
                  <c:v>-7.7495696449140894</c:v>
                </c:pt>
                <c:pt idx="50">
                  <c:v>0.76002650569654406</c:v>
                </c:pt>
                <c:pt idx="51">
                  <c:v>0.88424429641592894</c:v>
                </c:pt>
                <c:pt idx="52">
                  <c:v>2.1434066713853781</c:v>
                </c:pt>
                <c:pt idx="53">
                  <c:v>9.2356062601050013</c:v>
                </c:pt>
                <c:pt idx="54">
                  <c:v>-3.3874853218808454</c:v>
                </c:pt>
                <c:pt idx="55">
                  <c:v>-0.72135066219229316</c:v>
                </c:pt>
                <c:pt idx="56">
                  <c:v>-1.8871060299030944</c:v>
                </c:pt>
                <c:pt idx="57">
                  <c:v>0.41841141590482778</c:v>
                </c:pt>
                <c:pt idx="58">
                  <c:v>2.6959233549716686</c:v>
                </c:pt>
                <c:pt idx="59">
                  <c:v>1.922981026493801</c:v>
                </c:pt>
                <c:pt idx="60">
                  <c:v>4.6591957341546077</c:v>
                </c:pt>
                <c:pt idx="61">
                  <c:v>5.8524635316552462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'3. adat'!$C$3:$BL$3</c:f>
              <c:numCache>
                <c:formatCode>0.0</c:formatCode>
                <c:ptCount val="62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6.6652506847800339</c:v>
                </c:pt>
                <c:pt idx="45">
                  <c:v>3.2542001725273622</c:v>
                </c:pt>
                <c:pt idx="46">
                  <c:v>9.6387112685146832</c:v>
                </c:pt>
                <c:pt idx="47">
                  <c:v>2.4298704364653361</c:v>
                </c:pt>
                <c:pt idx="48">
                  <c:v>0.19791131880191415</c:v>
                </c:pt>
                <c:pt idx="49">
                  <c:v>-23.954015224172593</c:v>
                </c:pt>
                <c:pt idx="50" formatCode="0.0000">
                  <c:v>-3.9666804445064514</c:v>
                </c:pt>
                <c:pt idx="51" formatCode="0.0000">
                  <c:v>3.3310146948378474</c:v>
                </c:pt>
                <c:pt idx="52" formatCode="0.0000">
                  <c:v>3.6997397388483222</c:v>
                </c:pt>
                <c:pt idx="53" formatCode="0.0000">
                  <c:v>34.870606638314513</c:v>
                </c:pt>
                <c:pt idx="54" formatCode="0.0000">
                  <c:v>2.2523667511326551</c:v>
                </c:pt>
                <c:pt idx="55" formatCode="0.0000">
                  <c:v>0.54487937702485567</c:v>
                </c:pt>
                <c:pt idx="56" formatCode="0.0000">
                  <c:v>9.0516900711052273</c:v>
                </c:pt>
                <c:pt idx="57" formatCode="0.0000">
                  <c:v>9.9186696694967651</c:v>
                </c:pt>
                <c:pt idx="58" formatCode="0.0000">
                  <c:v>16.396613664146798</c:v>
                </c:pt>
                <c:pt idx="59" formatCode="0.0000">
                  <c:v>12.086393031819085</c:v>
                </c:pt>
                <c:pt idx="60" formatCode="0.0000">
                  <c:v>6.608769146602512</c:v>
                </c:pt>
                <c:pt idx="61" formatCode="0.0000">
                  <c:v>0.22636999397332147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adat'!$C$2:$BL$2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'3. adat'!$C$4:$BL$4</c:f>
              <c:numCache>
                <c:formatCode>0.0</c:formatCode>
                <c:ptCount val="62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8.3891630715098984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2.9776983188673114</c:v>
                </c:pt>
                <c:pt idx="49">
                  <c:v>-16.204445579258504</c:v>
                </c:pt>
                <c:pt idx="50" formatCode="0.0000">
                  <c:v>-4.7267069502029955</c:v>
                </c:pt>
                <c:pt idx="51" formatCode="0.0000">
                  <c:v>2.4467703984219185</c:v>
                </c:pt>
                <c:pt idx="52" formatCode="0.0000">
                  <c:v>1.5563330674629441</c:v>
                </c:pt>
                <c:pt idx="53" formatCode="0.0000">
                  <c:v>25.635000378209511</c:v>
                </c:pt>
                <c:pt idx="54" formatCode="0.0000">
                  <c:v>5.6398520730135004</c:v>
                </c:pt>
                <c:pt idx="55" formatCode="0.0000">
                  <c:v>1.2662300392171488</c:v>
                </c:pt>
                <c:pt idx="56" formatCode="0.0000">
                  <c:v>10.938796101008322</c:v>
                </c:pt>
                <c:pt idx="57" formatCode="0.0000">
                  <c:v>9.5002582535919373</c:v>
                </c:pt>
                <c:pt idx="58" formatCode="0.0000">
                  <c:v>13.70069030917513</c:v>
                </c:pt>
                <c:pt idx="59" formatCode="0.0000">
                  <c:v>10.163412005325284</c:v>
                </c:pt>
                <c:pt idx="60" formatCode="0.0000">
                  <c:v>1.9495734124479043</c:v>
                </c:pt>
                <c:pt idx="61" formatCode="0.0000">
                  <c:v>-5.6260935376819248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2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985162788943E-2"/>
          <c:y val="5.9572931932404351E-2"/>
          <c:w val="0.90036210068114364"/>
          <c:h val="0.74187635062967283"/>
        </c:manualLayout>
      </c:layout>
      <c:lineChart>
        <c:grouping val="standard"/>
        <c:varyColors val="0"/>
        <c:ser>
          <c:idx val="0"/>
          <c:order val="0"/>
          <c:tx>
            <c:strRef>
              <c:f>'30. 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adat'!$C$3:$R$3</c:f>
              <c:numCache>
                <c:formatCode>0.0</c:formatCode>
                <c:ptCount val="16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10.829585491228707</c:v>
                </c:pt>
                <c:pt idx="12">
                  <c:v>9.4907437966257255</c:v>
                </c:pt>
                <c:pt idx="13">
                  <c:v>8.8250413137059844</c:v>
                </c:pt>
                <c:pt idx="14">
                  <c:v>10.560662066940473</c:v>
                </c:pt>
                <c:pt idx="15">
                  <c:v>10.258758452954725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C-490D-9E21-0FB22F941EBB}"/>
            </c:ext>
          </c:extLst>
        </c:ser>
        <c:ser>
          <c:idx val="1"/>
          <c:order val="1"/>
          <c:tx>
            <c:strRef>
              <c:f>'30. adat'!$A$4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adat'!$C$4:$R$4</c:f>
              <c:numCache>
                <c:formatCode>0.0</c:formatCode>
                <c:ptCount val="16"/>
                <c:pt idx="0">
                  <c:v>15.607200410460976</c:v>
                </c:pt>
                <c:pt idx="1">
                  <c:v>12.437669046231344</c:v>
                </c:pt>
                <c:pt idx="2">
                  <c:v>11.815328412449812</c:v>
                </c:pt>
                <c:pt idx="3">
                  <c:v>12.626290402044022</c:v>
                </c:pt>
                <c:pt idx="4">
                  <c:v>12.493462764623706</c:v>
                </c:pt>
                <c:pt idx="5">
                  <c:v>12.046595270687387</c:v>
                </c:pt>
                <c:pt idx="6">
                  <c:v>12.306822402077067</c:v>
                </c:pt>
                <c:pt idx="7">
                  <c:v>12.834686094538275</c:v>
                </c:pt>
                <c:pt idx="8">
                  <c:v>12.551668454823597</c:v>
                </c:pt>
                <c:pt idx="9">
                  <c:v>12.53688423044291</c:v>
                </c:pt>
                <c:pt idx="10">
                  <c:v>13.787963186205635</c:v>
                </c:pt>
                <c:pt idx="11">
                  <c:v>12.224538288663938</c:v>
                </c:pt>
                <c:pt idx="12">
                  <c:v>12.793753944418659</c:v>
                </c:pt>
                <c:pt idx="13">
                  <c:v>9.257337068846736</c:v>
                </c:pt>
                <c:pt idx="14">
                  <c:v>11.041809807524395</c:v>
                </c:pt>
                <c:pt idx="15">
                  <c:v>11.544356854061634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C-490D-9E21-0FB22F941EBB}"/>
            </c:ext>
          </c:extLst>
        </c:ser>
        <c:ser>
          <c:idx val="2"/>
          <c:order val="2"/>
          <c:tx>
            <c:strRef>
              <c:f>'30. adat'!$A$5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adat'!$C$5:$R$5</c:f>
              <c:numCache>
                <c:formatCode>0.0</c:formatCode>
                <c:ptCount val="16"/>
                <c:pt idx="0">
                  <c:v>13.355998516537145</c:v>
                </c:pt>
                <c:pt idx="1">
                  <c:v>8.3867403816269164</c:v>
                </c:pt>
                <c:pt idx="2">
                  <c:v>9.2219829795960226</c:v>
                </c:pt>
                <c:pt idx="3">
                  <c:v>10.477047646013887</c:v>
                </c:pt>
                <c:pt idx="4">
                  <c:v>11.177380163463663</c:v>
                </c:pt>
                <c:pt idx="5">
                  <c:v>9.1398170465365478</c:v>
                </c:pt>
                <c:pt idx="6">
                  <c:v>9.1189525905479503</c:v>
                </c:pt>
                <c:pt idx="7">
                  <c:v>10.592428244616006</c:v>
                </c:pt>
                <c:pt idx="8">
                  <c:v>11.473178251619938</c:v>
                </c:pt>
                <c:pt idx="9">
                  <c:v>12.386583192295594</c:v>
                </c:pt>
                <c:pt idx="10">
                  <c:v>11.216909099052492</c:v>
                </c:pt>
                <c:pt idx="11">
                  <c:v>11.82834032704873</c:v>
                </c:pt>
                <c:pt idx="12">
                  <c:v>11.464940208337037</c:v>
                </c:pt>
                <c:pt idx="13">
                  <c:v>10.899531145754535</c:v>
                </c:pt>
                <c:pt idx="14">
                  <c:v>13.413592509947694</c:v>
                </c:pt>
                <c:pt idx="15">
                  <c:v>12.885001503413495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C-490D-9E21-0FB22F941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'30. adat'!$A$6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adat'!$C$6:$R$6</c:f>
              <c:numCache>
                <c:formatCode>0.0</c:formatCode>
                <c:ptCount val="16"/>
                <c:pt idx="0">
                  <c:v>12.8578594454239</c:v>
                </c:pt>
                <c:pt idx="1">
                  <c:v>9.1198673030703095</c:v>
                </c:pt>
                <c:pt idx="2">
                  <c:v>7.3612301106613751</c:v>
                </c:pt>
                <c:pt idx="3">
                  <c:v>11.136273566211855</c:v>
                </c:pt>
                <c:pt idx="4">
                  <c:v>12.134830800161073</c:v>
                </c:pt>
                <c:pt idx="5">
                  <c:v>8.4774812783461666</c:v>
                </c:pt>
                <c:pt idx="6">
                  <c:v>6.0913993594271725</c:v>
                </c:pt>
                <c:pt idx="7">
                  <c:v>7.8001075512117142</c:v>
                </c:pt>
                <c:pt idx="8">
                  <c:v>10.32301532944668</c:v>
                </c:pt>
                <c:pt idx="9">
                  <c:v>9.3779894770408152</c:v>
                </c:pt>
                <c:pt idx="10">
                  <c:v>8.6062831478190223</c:v>
                </c:pt>
                <c:pt idx="11">
                  <c:v>8.3944082673028007</c:v>
                </c:pt>
                <c:pt idx="12">
                  <c:v>9.3256052205654463</c:v>
                </c:pt>
                <c:pt idx="13">
                  <c:v>6.0069769242520321</c:v>
                </c:pt>
                <c:pt idx="14">
                  <c:v>6.4872930148072463</c:v>
                </c:pt>
                <c:pt idx="15">
                  <c:v>7.477827258254635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EC-490D-9E21-0FB22F941EBB}"/>
            </c:ext>
          </c:extLst>
        </c:ser>
        <c:ser>
          <c:idx val="4"/>
          <c:order val="4"/>
          <c:tx>
            <c:strRef>
              <c:f>'30. adat'!$A$7</c:f>
              <c:strCache>
                <c:ptCount val="1"/>
                <c:pt idx="0">
                  <c:v>Románia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adat'!$C$7:$R$7</c:f>
              <c:numCache>
                <c:formatCode>0.0</c:formatCode>
                <c:ptCount val="16"/>
                <c:pt idx="6">
                  <c:v>4.7587681171841139</c:v>
                </c:pt>
                <c:pt idx="7">
                  <c:v>1.8364615288588464</c:v>
                </c:pt>
                <c:pt idx="8">
                  <c:v>6.4547165586668465</c:v>
                </c:pt>
                <c:pt idx="9">
                  <c:v>8.7574911412661862</c:v>
                </c:pt>
                <c:pt idx="10">
                  <c:v>10.004397203984777</c:v>
                </c:pt>
                <c:pt idx="11">
                  <c:v>10.654668299539363</c:v>
                </c:pt>
                <c:pt idx="12">
                  <c:v>10.352538955774818</c:v>
                </c:pt>
                <c:pt idx="13">
                  <c:v>9.7745347728941745</c:v>
                </c:pt>
                <c:pt idx="14">
                  <c:v>11.819518604296949</c:v>
                </c:pt>
                <c:pt idx="15">
                  <c:v>15.188928102528276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EC-490D-9E21-0FB22F941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438018399650761E-2"/>
              <c:y val="7.2033582552969534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70992063492062"/>
              <c:y val="7.187499999999998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921657269182041"/>
          <c:w val="1"/>
          <c:h val="0.120783427308179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985162788943E-2"/>
          <c:y val="5.9572931932404351E-2"/>
          <c:w val="0.90036210068114364"/>
          <c:h val="0.74187635062967283"/>
        </c:manualLayout>
      </c:layout>
      <c:lineChart>
        <c:grouping val="standard"/>
        <c:varyColors val="0"/>
        <c:ser>
          <c:idx val="0"/>
          <c:order val="0"/>
          <c:tx>
            <c:strRef>
              <c:f>'30. adat'!$B$3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adat'!$C$3:$R$3</c:f>
              <c:numCache>
                <c:formatCode>0.0</c:formatCode>
                <c:ptCount val="16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10.829585491228707</c:v>
                </c:pt>
                <c:pt idx="12">
                  <c:v>9.4907437966257255</c:v>
                </c:pt>
                <c:pt idx="13">
                  <c:v>8.8250413137059844</c:v>
                </c:pt>
                <c:pt idx="14">
                  <c:v>10.560662066940473</c:v>
                </c:pt>
                <c:pt idx="15">
                  <c:v>10.258758452954725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1BA-B0EA-BCFD7497F374}"/>
            </c:ext>
          </c:extLst>
        </c:ser>
        <c:ser>
          <c:idx val="1"/>
          <c:order val="1"/>
          <c:tx>
            <c:strRef>
              <c:f>'30. adat'!$B$4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adat'!$C$4:$R$4</c:f>
              <c:numCache>
                <c:formatCode>0.0</c:formatCode>
                <c:ptCount val="16"/>
                <c:pt idx="0">
                  <c:v>15.607200410460976</c:v>
                </c:pt>
                <c:pt idx="1">
                  <c:v>12.437669046231344</c:v>
                </c:pt>
                <c:pt idx="2">
                  <c:v>11.815328412449812</c:v>
                </c:pt>
                <c:pt idx="3">
                  <c:v>12.626290402044022</c:v>
                </c:pt>
                <c:pt idx="4">
                  <c:v>12.493462764623706</c:v>
                </c:pt>
                <c:pt idx="5">
                  <c:v>12.046595270687387</c:v>
                </c:pt>
                <c:pt idx="6">
                  <c:v>12.306822402077067</c:v>
                </c:pt>
                <c:pt idx="7">
                  <c:v>12.834686094538275</c:v>
                </c:pt>
                <c:pt idx="8">
                  <c:v>12.551668454823597</c:v>
                </c:pt>
                <c:pt idx="9">
                  <c:v>12.53688423044291</c:v>
                </c:pt>
                <c:pt idx="10">
                  <c:v>13.787963186205635</c:v>
                </c:pt>
                <c:pt idx="11">
                  <c:v>12.224538288663938</c:v>
                </c:pt>
                <c:pt idx="12">
                  <c:v>12.793753944418659</c:v>
                </c:pt>
                <c:pt idx="13">
                  <c:v>9.257337068846736</c:v>
                </c:pt>
                <c:pt idx="14">
                  <c:v>11.041809807524395</c:v>
                </c:pt>
                <c:pt idx="15">
                  <c:v>11.544356854061634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1BA-B0EA-BCFD7497F374}"/>
            </c:ext>
          </c:extLst>
        </c:ser>
        <c:ser>
          <c:idx val="2"/>
          <c:order val="2"/>
          <c:tx>
            <c:strRef>
              <c:f>'30. adat'!$B$5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adat'!$C$5:$R$5</c:f>
              <c:numCache>
                <c:formatCode>0.0</c:formatCode>
                <c:ptCount val="16"/>
                <c:pt idx="0">
                  <c:v>13.355998516537145</c:v>
                </c:pt>
                <c:pt idx="1">
                  <c:v>8.3867403816269164</c:v>
                </c:pt>
                <c:pt idx="2">
                  <c:v>9.2219829795960226</c:v>
                </c:pt>
                <c:pt idx="3">
                  <c:v>10.477047646013887</c:v>
                </c:pt>
                <c:pt idx="4">
                  <c:v>11.177380163463663</c:v>
                </c:pt>
                <c:pt idx="5">
                  <c:v>9.1398170465365478</c:v>
                </c:pt>
                <c:pt idx="6">
                  <c:v>9.1189525905479503</c:v>
                </c:pt>
                <c:pt idx="7">
                  <c:v>10.592428244616006</c:v>
                </c:pt>
                <c:pt idx="8">
                  <c:v>11.473178251619938</c:v>
                </c:pt>
                <c:pt idx="9">
                  <c:v>12.386583192295594</c:v>
                </c:pt>
                <c:pt idx="10">
                  <c:v>11.216909099052492</c:v>
                </c:pt>
                <c:pt idx="11">
                  <c:v>11.82834032704873</c:v>
                </c:pt>
                <c:pt idx="12">
                  <c:v>11.464940208337037</c:v>
                </c:pt>
                <c:pt idx="13">
                  <c:v>10.899531145754535</c:v>
                </c:pt>
                <c:pt idx="14">
                  <c:v>13.413592509947694</c:v>
                </c:pt>
                <c:pt idx="15">
                  <c:v>12.885001503413495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1BA-B0EA-BCFD7497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'30. adat'!$B$6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adat'!$C$6:$R$6</c:f>
              <c:numCache>
                <c:formatCode>0.0</c:formatCode>
                <c:ptCount val="16"/>
                <c:pt idx="0">
                  <c:v>12.8578594454239</c:v>
                </c:pt>
                <c:pt idx="1">
                  <c:v>9.1198673030703095</c:v>
                </c:pt>
                <c:pt idx="2">
                  <c:v>7.3612301106613751</c:v>
                </c:pt>
                <c:pt idx="3">
                  <c:v>11.136273566211855</c:v>
                </c:pt>
                <c:pt idx="4">
                  <c:v>12.134830800161073</c:v>
                </c:pt>
                <c:pt idx="5">
                  <c:v>8.4774812783461666</c:v>
                </c:pt>
                <c:pt idx="6">
                  <c:v>6.0913993594271725</c:v>
                </c:pt>
                <c:pt idx="7">
                  <c:v>7.8001075512117142</c:v>
                </c:pt>
                <c:pt idx="8">
                  <c:v>10.32301532944668</c:v>
                </c:pt>
                <c:pt idx="9">
                  <c:v>9.3779894770408152</c:v>
                </c:pt>
                <c:pt idx="10">
                  <c:v>8.6062831478190223</c:v>
                </c:pt>
                <c:pt idx="11">
                  <c:v>8.3944082673028007</c:v>
                </c:pt>
                <c:pt idx="12">
                  <c:v>9.3256052205654463</c:v>
                </c:pt>
                <c:pt idx="13">
                  <c:v>6.0069769242520321</c:v>
                </c:pt>
                <c:pt idx="14">
                  <c:v>6.4872930148072463</c:v>
                </c:pt>
                <c:pt idx="15">
                  <c:v>7.477827258254635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1BA-B0EA-BCFD7497F374}"/>
            </c:ext>
          </c:extLst>
        </c:ser>
        <c:ser>
          <c:idx val="4"/>
          <c:order val="4"/>
          <c:tx>
            <c:strRef>
              <c:f>'30. adat'!$B$7</c:f>
              <c:strCache>
                <c:ptCount val="1"/>
                <c:pt idx="0">
                  <c:v>Romania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'30.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'30. adat'!$C$7:$R$7</c:f>
              <c:numCache>
                <c:formatCode>0.0</c:formatCode>
                <c:ptCount val="16"/>
                <c:pt idx="6">
                  <c:v>4.7587681171841139</c:v>
                </c:pt>
                <c:pt idx="7">
                  <c:v>1.8364615288588464</c:v>
                </c:pt>
                <c:pt idx="8">
                  <c:v>6.4547165586668465</c:v>
                </c:pt>
                <c:pt idx="9">
                  <c:v>8.7574911412661862</c:v>
                </c:pt>
                <c:pt idx="10">
                  <c:v>10.004397203984777</c:v>
                </c:pt>
                <c:pt idx="11">
                  <c:v>10.654668299539363</c:v>
                </c:pt>
                <c:pt idx="12">
                  <c:v>10.352538955774818</c:v>
                </c:pt>
                <c:pt idx="13">
                  <c:v>9.7745347728941745</c:v>
                </c:pt>
                <c:pt idx="14">
                  <c:v>11.819518604296949</c:v>
                </c:pt>
                <c:pt idx="15">
                  <c:v>15.188928102528276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1BA-B0EA-BCFD7497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438018399650761E-2"/>
              <c:y val="7.2033582552969534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83293650793646"/>
              <c:y val="7.187499999999998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921657269182041"/>
          <c:w val="1"/>
          <c:h val="0.120783427308179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70267742475157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adat'!$A$5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adat'!$C$5:$CF$5</c:f>
              <c:numCache>
                <c:formatCode>0.0</c:formatCode>
                <c:ptCount val="82"/>
                <c:pt idx="0">
                  <c:v>7.6337345600917512</c:v>
                </c:pt>
                <c:pt idx="1">
                  <c:v>6.8993901726250151</c:v>
                </c:pt>
                <c:pt idx="2">
                  <c:v>6.4978916024272042</c:v>
                </c:pt>
                <c:pt idx="3">
                  <c:v>6.9554397875699534</c:v>
                </c:pt>
                <c:pt idx="4">
                  <c:v>5.8558137954919598</c:v>
                </c:pt>
                <c:pt idx="5">
                  <c:v>5.3580349691618103</c:v>
                </c:pt>
                <c:pt idx="6">
                  <c:v>4.5551263492941523</c:v>
                </c:pt>
                <c:pt idx="7">
                  <c:v>3.844724010809391</c:v>
                </c:pt>
                <c:pt idx="8">
                  <c:v>4.0029085102508004</c:v>
                </c:pt>
                <c:pt idx="9">
                  <c:v>3.9173744971621476</c:v>
                </c:pt>
                <c:pt idx="10">
                  <c:v>3.7629922707822239</c:v>
                </c:pt>
                <c:pt idx="11">
                  <c:v>3.918618662808905</c:v>
                </c:pt>
                <c:pt idx="12">
                  <c:v>4.4678116621325117</c:v>
                </c:pt>
                <c:pt idx="13">
                  <c:v>4.5597058148590364</c:v>
                </c:pt>
                <c:pt idx="14">
                  <c:v>4.2638239106780613</c:v>
                </c:pt>
                <c:pt idx="15">
                  <c:v>4.6244519603820162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8.8767577690151711</c:v>
                </c:pt>
                <c:pt idx="30">
                  <c:v>9.4258244292581814</c:v>
                </c:pt>
                <c:pt idx="31">
                  <c:v>6.4868626986846794</c:v>
                </c:pt>
                <c:pt idx="32">
                  <c:v>5.8552966150971928</c:v>
                </c:pt>
                <c:pt idx="33">
                  <c:v>7.2410101706910392</c:v>
                </c:pt>
                <c:pt idx="36">
                  <c:v>6.2324350958735169</c:v>
                </c:pt>
                <c:pt idx="37">
                  <c:v>9.1970907243016633</c:v>
                </c:pt>
                <c:pt idx="38">
                  <c:v>5.5516251409822637</c:v>
                </c:pt>
                <c:pt idx="39">
                  <c:v>5.8829865273186748</c:v>
                </c:pt>
                <c:pt idx="40">
                  <c:v>6.4664789043516686</c:v>
                </c:pt>
                <c:pt idx="41">
                  <c:v>5.6950628961451555</c:v>
                </c:pt>
                <c:pt idx="42">
                  <c:v>6.3598045432504007</c:v>
                </c:pt>
                <c:pt idx="43">
                  <c:v>5.3358101329090175</c:v>
                </c:pt>
                <c:pt idx="44">
                  <c:v>5.7546980720163381</c:v>
                </c:pt>
                <c:pt idx="45">
                  <c:v>5.6181197298066392</c:v>
                </c:pt>
                <c:pt idx="46">
                  <c:v>5.0617077997905966</c:v>
                </c:pt>
                <c:pt idx="47">
                  <c:v>6.1470017935600678</c:v>
                </c:pt>
                <c:pt idx="48">
                  <c:v>5.1605214947619276</c:v>
                </c:pt>
                <c:pt idx="49">
                  <c:v>4.535661847666093</c:v>
                </c:pt>
                <c:pt idx="50">
                  <c:v>4.6108226423689498</c:v>
                </c:pt>
                <c:pt idx="51">
                  <c:v>4.3553089579204087</c:v>
                </c:pt>
                <c:pt idx="54">
                  <c:v>10.333571844824917</c:v>
                </c:pt>
                <c:pt idx="55">
                  <c:v>8.4347178497681199</c:v>
                </c:pt>
                <c:pt idx="56">
                  <c:v>7.1921686806314691</c:v>
                </c:pt>
                <c:pt idx="57">
                  <c:v>7.4046814747714933</c:v>
                </c:pt>
                <c:pt idx="58">
                  <c:v>7.1983046214350166</c:v>
                </c:pt>
                <c:pt idx="59">
                  <c:v>7.0231105485825456</c:v>
                </c:pt>
                <c:pt idx="60">
                  <c:v>6.6553757904322595</c:v>
                </c:pt>
                <c:pt idx="61">
                  <c:v>8.6725653314840017</c:v>
                </c:pt>
                <c:pt idx="62">
                  <c:v>8.3479500414836085</c:v>
                </c:pt>
                <c:pt idx="63">
                  <c:v>7.2776327327806118</c:v>
                </c:pt>
                <c:pt idx="64">
                  <c:v>7.0565088875480404</c:v>
                </c:pt>
                <c:pt idx="65">
                  <c:v>8.9339255842879499</c:v>
                </c:pt>
                <c:pt idx="66">
                  <c:v>5.0884155790488652</c:v>
                </c:pt>
                <c:pt idx="67">
                  <c:v>5.0163122749083948</c:v>
                </c:pt>
                <c:pt idx="68">
                  <c:v>4.3341199176113783</c:v>
                </c:pt>
                <c:pt idx="69">
                  <c:v>3.7249418992500525</c:v>
                </c:pt>
                <c:pt idx="72">
                  <c:v>5.589605835698352</c:v>
                </c:pt>
                <c:pt idx="73">
                  <c:v>5.0317751305566034</c:v>
                </c:pt>
                <c:pt idx="74">
                  <c:v>5.3207738743152557</c:v>
                </c:pt>
                <c:pt idx="75">
                  <c:v>6.4280932085762332</c:v>
                </c:pt>
                <c:pt idx="76">
                  <c:v>6.6998605024942766</c:v>
                </c:pt>
                <c:pt idx="77">
                  <c:v>6.1777210292664595</c:v>
                </c:pt>
                <c:pt idx="78">
                  <c:v>5.8124152825058282</c:v>
                </c:pt>
                <c:pt idx="79">
                  <c:v>5.0747644568053634</c:v>
                </c:pt>
                <c:pt idx="80">
                  <c:v>5.2915377815484463</c:v>
                </c:pt>
                <c:pt idx="81" formatCode="General">
                  <c:v>5.4523018941659984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3-4640-95DA-2AB40F076C72}"/>
            </c:ext>
          </c:extLst>
        </c:ser>
        <c:ser>
          <c:idx val="1"/>
          <c:order val="1"/>
          <c:tx>
            <c:strRef>
              <c:f>'31. adat'!$A$6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adat'!$C$6:$CF$6</c:f>
              <c:numCache>
                <c:formatCode>0.0</c:formatCode>
                <c:ptCount val="82"/>
                <c:pt idx="0">
                  <c:v>4.1310734063867525</c:v>
                </c:pt>
                <c:pt idx="1">
                  <c:v>1.5195343444713632</c:v>
                </c:pt>
                <c:pt idx="2">
                  <c:v>-0.35378652918465364</c:v>
                </c:pt>
                <c:pt idx="3">
                  <c:v>-0.31875697173983591</c:v>
                </c:pt>
                <c:pt idx="4">
                  <c:v>2.2013485796689984</c:v>
                </c:pt>
                <c:pt idx="5">
                  <c:v>2.5116806167505445</c:v>
                </c:pt>
                <c:pt idx="6">
                  <c:v>2.445244750966197</c:v>
                </c:pt>
                <c:pt idx="7">
                  <c:v>5.3957668053771739</c:v>
                </c:pt>
                <c:pt idx="8">
                  <c:v>4.7959036806313842</c:v>
                </c:pt>
                <c:pt idx="9">
                  <c:v>5.5432275435750471</c:v>
                </c:pt>
                <c:pt idx="10">
                  <c:v>8.1328172973139168</c:v>
                </c:pt>
                <c:pt idx="11">
                  <c:v>6.9109668284198023</c:v>
                </c:pt>
                <c:pt idx="12">
                  <c:v>5.0229321344932139</c:v>
                </c:pt>
                <c:pt idx="13">
                  <c:v>4.2653354988469481</c:v>
                </c:pt>
                <c:pt idx="14">
                  <c:v>6.2968381562624121</c:v>
                </c:pt>
                <c:pt idx="15">
                  <c:v>5.6343064925727084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3.3477805196487678</c:v>
                </c:pt>
                <c:pt idx="30">
                  <c:v>3.3679295151604789</c:v>
                </c:pt>
                <c:pt idx="31">
                  <c:v>2.7704743701620567</c:v>
                </c:pt>
                <c:pt idx="32">
                  <c:v>5.1865131924272019</c:v>
                </c:pt>
                <c:pt idx="33">
                  <c:v>4.3033466833705951</c:v>
                </c:pt>
                <c:pt idx="36">
                  <c:v>7.1235634206636282</c:v>
                </c:pt>
                <c:pt idx="37">
                  <c:v>-0.81035034267474604</c:v>
                </c:pt>
                <c:pt idx="38">
                  <c:v>3.6703578386137594</c:v>
                </c:pt>
                <c:pt idx="39">
                  <c:v>4.5940611186952118</c:v>
                </c:pt>
                <c:pt idx="40">
                  <c:v>4.7109012591119948</c:v>
                </c:pt>
                <c:pt idx="41">
                  <c:v>3.4447541503913923</c:v>
                </c:pt>
                <c:pt idx="42">
                  <c:v>2.7591480472975496</c:v>
                </c:pt>
                <c:pt idx="43">
                  <c:v>5.2566181117069881</c:v>
                </c:pt>
                <c:pt idx="44">
                  <c:v>5.7184801796036</c:v>
                </c:pt>
                <c:pt idx="45">
                  <c:v>6.7684634624889553</c:v>
                </c:pt>
                <c:pt idx="46">
                  <c:v>6.1552012992618952</c:v>
                </c:pt>
                <c:pt idx="47">
                  <c:v>5.6813385334886624</c:v>
                </c:pt>
                <c:pt idx="48">
                  <c:v>6.3044187135751093</c:v>
                </c:pt>
                <c:pt idx="49">
                  <c:v>6.3638692980884422</c:v>
                </c:pt>
                <c:pt idx="50">
                  <c:v>8.8027698675787445</c:v>
                </c:pt>
                <c:pt idx="51">
                  <c:v>8.5296925454930861</c:v>
                </c:pt>
                <c:pt idx="54">
                  <c:v>2.5242876005989836</c:v>
                </c:pt>
                <c:pt idx="55">
                  <c:v>0.68514945330219024</c:v>
                </c:pt>
                <c:pt idx="56">
                  <c:v>0.16906143002990581</c:v>
                </c:pt>
                <c:pt idx="57">
                  <c:v>3.731592091440362</c:v>
                </c:pt>
                <c:pt idx="58">
                  <c:v>4.9365261787260559</c:v>
                </c:pt>
                <c:pt idx="59">
                  <c:v>1.4543707297636208</c:v>
                </c:pt>
                <c:pt idx="60">
                  <c:v>-0.56397643100508665</c:v>
                </c:pt>
                <c:pt idx="61">
                  <c:v>-0.8724577802722866</c:v>
                </c:pt>
                <c:pt idx="62">
                  <c:v>1.975065287963071</c:v>
                </c:pt>
                <c:pt idx="63">
                  <c:v>2.1003567442602038</c:v>
                </c:pt>
                <c:pt idx="64">
                  <c:v>1.5497742602709816</c:v>
                </c:pt>
                <c:pt idx="65">
                  <c:v>-0.53951731698514904</c:v>
                </c:pt>
                <c:pt idx="66">
                  <c:v>4.2371896415165811</c:v>
                </c:pt>
                <c:pt idx="67">
                  <c:v>0.99066464934363752</c:v>
                </c:pt>
                <c:pt idx="68">
                  <c:v>2.1531730971958676</c:v>
                </c:pt>
                <c:pt idx="69">
                  <c:v>3.7528853590045825</c:v>
                </c:pt>
                <c:pt idx="72">
                  <c:v>-0.83083771851423771</c:v>
                </c:pt>
                <c:pt idx="73">
                  <c:v>-3.1953136016977566</c:v>
                </c:pt>
                <c:pt idx="74">
                  <c:v>1.133942684351591</c:v>
                </c:pt>
                <c:pt idx="75">
                  <c:v>2.329397932689953</c:v>
                </c:pt>
                <c:pt idx="76">
                  <c:v>3.3045367014905001</c:v>
                </c:pt>
                <c:pt idx="77">
                  <c:v>4.4769472702729036</c:v>
                </c:pt>
                <c:pt idx="78">
                  <c:v>4.5401236732689902</c:v>
                </c:pt>
                <c:pt idx="79">
                  <c:v>4.6997703160888111</c:v>
                </c:pt>
                <c:pt idx="80">
                  <c:v>6.5279808227485026</c:v>
                </c:pt>
                <c:pt idx="81" formatCode="General">
                  <c:v>9.7366262083622779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3-4640-95DA-2AB40F07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'31. adat'!$A$7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9E83-4640-95DA-2AB40F076C7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9E83-4640-95DA-2AB40F076C7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9E83-4640-95DA-2AB40F076C7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9E83-4640-95DA-2AB40F076C7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9E83-4640-95DA-2AB40F076C7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9E83-4640-95DA-2AB40F076C7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08-9E83-4640-95DA-2AB40F076C7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9-9E83-4640-95DA-2AB40F076C72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A-9E83-4640-95DA-2AB40F076C72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B-9E83-4640-95DA-2AB40F076C72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C-9E83-4640-95DA-2AB40F076C72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D-9E83-4640-95DA-2AB40F076C72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E-9E83-4640-95DA-2AB40F076C72}"/>
              </c:ext>
            </c:extLst>
          </c:dPt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adat'!$C$7:$CF$7</c:f>
              <c:numCache>
                <c:formatCode>0.0</c:formatCode>
                <c:ptCount val="82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10.829585491228707</c:v>
                </c:pt>
                <c:pt idx="12">
                  <c:v>9.4907437966257255</c:v>
                </c:pt>
                <c:pt idx="13">
                  <c:v>8.8250413137059844</c:v>
                </c:pt>
                <c:pt idx="14">
                  <c:v>10.560662066940473</c:v>
                </c:pt>
                <c:pt idx="15">
                  <c:v>10.258758452954725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12.224538288663938</c:v>
                </c:pt>
                <c:pt idx="30">
                  <c:v>12.793753944418659</c:v>
                </c:pt>
                <c:pt idx="31">
                  <c:v>9.257337068846736</c:v>
                </c:pt>
                <c:pt idx="32">
                  <c:v>11.041809807524395</c:v>
                </c:pt>
                <c:pt idx="33">
                  <c:v>11.544356854061634</c:v>
                </c:pt>
                <c:pt idx="36">
                  <c:v>13.355998516537145</c:v>
                </c:pt>
                <c:pt idx="37">
                  <c:v>8.3867403816269164</c:v>
                </c:pt>
                <c:pt idx="38">
                  <c:v>9.2219829795960226</c:v>
                </c:pt>
                <c:pt idx="39">
                  <c:v>10.477047646013887</c:v>
                </c:pt>
                <c:pt idx="40">
                  <c:v>11.177380163463663</c:v>
                </c:pt>
                <c:pt idx="41">
                  <c:v>9.1398170465365478</c:v>
                </c:pt>
                <c:pt idx="42">
                  <c:v>9.1189525905479503</c:v>
                </c:pt>
                <c:pt idx="43">
                  <c:v>10.592428244616006</c:v>
                </c:pt>
                <c:pt idx="44">
                  <c:v>11.473178251619938</c:v>
                </c:pt>
                <c:pt idx="45">
                  <c:v>12.386583192295594</c:v>
                </c:pt>
                <c:pt idx="46">
                  <c:v>11.216909099052492</c:v>
                </c:pt>
                <c:pt idx="47">
                  <c:v>11.82834032704873</c:v>
                </c:pt>
                <c:pt idx="48">
                  <c:v>11.464940208337037</c:v>
                </c:pt>
                <c:pt idx="49">
                  <c:v>10.899531145754535</c:v>
                </c:pt>
                <c:pt idx="50">
                  <c:v>13.413592509947694</c:v>
                </c:pt>
                <c:pt idx="51">
                  <c:v>12.885001503413495</c:v>
                </c:pt>
                <c:pt idx="54">
                  <c:v>12.8578594454239</c:v>
                </c:pt>
                <c:pt idx="55">
                  <c:v>9.1198673030703095</c:v>
                </c:pt>
                <c:pt idx="56">
                  <c:v>7.3612301106613751</c:v>
                </c:pt>
                <c:pt idx="57">
                  <c:v>11.136273566211855</c:v>
                </c:pt>
                <c:pt idx="58">
                  <c:v>12.134830800161073</c:v>
                </c:pt>
                <c:pt idx="59">
                  <c:v>8.4774812783461666</c:v>
                </c:pt>
                <c:pt idx="60">
                  <c:v>6.0913993594271725</c:v>
                </c:pt>
                <c:pt idx="61">
                  <c:v>7.8001075512117142</c:v>
                </c:pt>
                <c:pt idx="62">
                  <c:v>10.32301532944668</c:v>
                </c:pt>
                <c:pt idx="63">
                  <c:v>9.3779894770408152</c:v>
                </c:pt>
                <c:pt idx="64">
                  <c:v>8.6062831478190223</c:v>
                </c:pt>
                <c:pt idx="65">
                  <c:v>8.3944082673028007</c:v>
                </c:pt>
                <c:pt idx="66">
                  <c:v>9.3256052205654463</c:v>
                </c:pt>
                <c:pt idx="67">
                  <c:v>6.0069769242520321</c:v>
                </c:pt>
                <c:pt idx="68">
                  <c:v>6.4872930148072463</c:v>
                </c:pt>
                <c:pt idx="69">
                  <c:v>7.477827258254635</c:v>
                </c:pt>
                <c:pt idx="72">
                  <c:v>4.7587681171841139</c:v>
                </c:pt>
                <c:pt idx="73">
                  <c:v>1.8364615288588464</c:v>
                </c:pt>
                <c:pt idx="74">
                  <c:v>6.4547165586668465</c:v>
                </c:pt>
                <c:pt idx="75">
                  <c:v>8.7574911412661862</c:v>
                </c:pt>
                <c:pt idx="76">
                  <c:v>10.004397203984777</c:v>
                </c:pt>
                <c:pt idx="77">
                  <c:v>10.654668299539363</c:v>
                </c:pt>
                <c:pt idx="78">
                  <c:v>10.352538955774818</c:v>
                </c:pt>
                <c:pt idx="79">
                  <c:v>9.7745347728941745</c:v>
                </c:pt>
                <c:pt idx="80">
                  <c:v>11.819518604296949</c:v>
                </c:pt>
                <c:pt idx="81" formatCode="General">
                  <c:v>15.188928102528276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E83-4640-95DA-2AB40F076C72}"/>
            </c:ext>
          </c:extLst>
        </c:ser>
        <c:ser>
          <c:idx val="3"/>
          <c:order val="3"/>
          <c:tx>
            <c:strRef>
              <c:f>'31. adat'!$A$9</c:f>
              <c:strCache>
                <c:ptCount val="1"/>
              </c:strCache>
            </c:strRef>
          </c:tx>
          <c:spPr>
            <a:ln w="63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adat'!$C$9:$CE$9</c:f>
              <c:numCache>
                <c:formatCode>General</c:formatCode>
                <c:ptCount val="8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E83-4640-95DA-2AB40F07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prstDash val="sysDash"/>
          </a:ln>
        </c:sp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95257936507934"/>
              <c:y val="1.35069444444444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789565882852335E-3"/>
          <c:y val="0.95215339397904453"/>
          <c:w val="0.9972104341171476"/>
          <c:h val="4.7846532272471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70267742475157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adat'!$B$5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'31. adat'!$C$1:$CF$2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Hungary</c:v>
                  </c:pt>
                  <c:pt idx="18">
                    <c:v>Czech. Rep.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'31. adat'!$C$5:$CF$5</c:f>
              <c:numCache>
                <c:formatCode>0.0</c:formatCode>
                <c:ptCount val="82"/>
                <c:pt idx="0">
                  <c:v>7.6337345600917512</c:v>
                </c:pt>
                <c:pt idx="1">
                  <c:v>6.8993901726250151</c:v>
                </c:pt>
                <c:pt idx="2">
                  <c:v>6.4978916024272042</c:v>
                </c:pt>
                <c:pt idx="3">
                  <c:v>6.9554397875699534</c:v>
                </c:pt>
                <c:pt idx="4">
                  <c:v>5.8558137954919598</c:v>
                </c:pt>
                <c:pt idx="5">
                  <c:v>5.3580349691618103</c:v>
                </c:pt>
                <c:pt idx="6">
                  <c:v>4.5551263492941523</c:v>
                </c:pt>
                <c:pt idx="7">
                  <c:v>3.844724010809391</c:v>
                </c:pt>
                <c:pt idx="8">
                  <c:v>4.0029085102508004</c:v>
                </c:pt>
                <c:pt idx="9">
                  <c:v>3.9173744971621476</c:v>
                </c:pt>
                <c:pt idx="10">
                  <c:v>3.7629922707822239</c:v>
                </c:pt>
                <c:pt idx="11">
                  <c:v>3.918618662808905</c:v>
                </c:pt>
                <c:pt idx="12">
                  <c:v>4.4678116621325117</c:v>
                </c:pt>
                <c:pt idx="13">
                  <c:v>4.5597058148590364</c:v>
                </c:pt>
                <c:pt idx="14">
                  <c:v>4.2638239106780613</c:v>
                </c:pt>
                <c:pt idx="15">
                  <c:v>4.6244519603820162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8.8767577690151711</c:v>
                </c:pt>
                <c:pt idx="30">
                  <c:v>9.4258244292581814</c:v>
                </c:pt>
                <c:pt idx="31">
                  <c:v>6.4868626986846794</c:v>
                </c:pt>
                <c:pt idx="32">
                  <c:v>5.8552966150971928</c:v>
                </c:pt>
                <c:pt idx="33">
                  <c:v>7.2410101706910392</c:v>
                </c:pt>
                <c:pt idx="36">
                  <c:v>6.2324350958735169</c:v>
                </c:pt>
                <c:pt idx="37">
                  <c:v>9.1970907243016633</c:v>
                </c:pt>
                <c:pt idx="38">
                  <c:v>5.5516251409822637</c:v>
                </c:pt>
                <c:pt idx="39">
                  <c:v>5.8829865273186748</c:v>
                </c:pt>
                <c:pt idx="40">
                  <c:v>6.4664789043516686</c:v>
                </c:pt>
                <c:pt idx="41">
                  <c:v>5.6950628961451555</c:v>
                </c:pt>
                <c:pt idx="42">
                  <c:v>6.3598045432504007</c:v>
                </c:pt>
                <c:pt idx="43">
                  <c:v>5.3358101329090175</c:v>
                </c:pt>
                <c:pt idx="44">
                  <c:v>5.7546980720163381</c:v>
                </c:pt>
                <c:pt idx="45">
                  <c:v>5.6181197298066392</c:v>
                </c:pt>
                <c:pt idx="46">
                  <c:v>5.0617077997905966</c:v>
                </c:pt>
                <c:pt idx="47">
                  <c:v>6.1470017935600678</c:v>
                </c:pt>
                <c:pt idx="48">
                  <c:v>5.1605214947619276</c:v>
                </c:pt>
                <c:pt idx="49">
                  <c:v>4.535661847666093</c:v>
                </c:pt>
                <c:pt idx="50">
                  <c:v>4.6108226423689498</c:v>
                </c:pt>
                <c:pt idx="51">
                  <c:v>4.3553089579204087</c:v>
                </c:pt>
                <c:pt idx="54">
                  <c:v>10.333571844824917</c:v>
                </c:pt>
                <c:pt idx="55">
                  <c:v>8.4347178497681199</c:v>
                </c:pt>
                <c:pt idx="56">
                  <c:v>7.1921686806314691</c:v>
                </c:pt>
                <c:pt idx="57">
                  <c:v>7.4046814747714933</c:v>
                </c:pt>
                <c:pt idx="58">
                  <c:v>7.1983046214350166</c:v>
                </c:pt>
                <c:pt idx="59">
                  <c:v>7.0231105485825456</c:v>
                </c:pt>
                <c:pt idx="60">
                  <c:v>6.6553757904322595</c:v>
                </c:pt>
                <c:pt idx="61">
                  <c:v>8.6725653314840017</c:v>
                </c:pt>
                <c:pt idx="62">
                  <c:v>8.3479500414836085</c:v>
                </c:pt>
                <c:pt idx="63">
                  <c:v>7.2776327327806118</c:v>
                </c:pt>
                <c:pt idx="64">
                  <c:v>7.0565088875480404</c:v>
                </c:pt>
                <c:pt idx="65">
                  <c:v>8.9339255842879499</c:v>
                </c:pt>
                <c:pt idx="66">
                  <c:v>5.0884155790488652</c:v>
                </c:pt>
                <c:pt idx="67">
                  <c:v>5.0163122749083948</c:v>
                </c:pt>
                <c:pt idx="68">
                  <c:v>4.3341199176113783</c:v>
                </c:pt>
                <c:pt idx="69">
                  <c:v>3.7249418992500525</c:v>
                </c:pt>
                <c:pt idx="72">
                  <c:v>5.589605835698352</c:v>
                </c:pt>
                <c:pt idx="73">
                  <c:v>5.0317751305566034</c:v>
                </c:pt>
                <c:pt idx="74">
                  <c:v>5.3207738743152557</c:v>
                </c:pt>
                <c:pt idx="75">
                  <c:v>6.4280932085762332</c:v>
                </c:pt>
                <c:pt idx="76">
                  <c:v>6.6998605024942766</c:v>
                </c:pt>
                <c:pt idx="77">
                  <c:v>6.1777210292664595</c:v>
                </c:pt>
                <c:pt idx="78">
                  <c:v>5.8124152825058282</c:v>
                </c:pt>
                <c:pt idx="79">
                  <c:v>5.0747644568053634</c:v>
                </c:pt>
                <c:pt idx="80">
                  <c:v>5.2915377815484463</c:v>
                </c:pt>
                <c:pt idx="81" formatCode="General">
                  <c:v>5.4523018941659984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4-4E44-ABB6-C4C2DBBC9D7A}"/>
            </c:ext>
          </c:extLst>
        </c:ser>
        <c:ser>
          <c:idx val="1"/>
          <c:order val="1"/>
          <c:tx>
            <c:strRef>
              <c:f>'31. adat'!$B$6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'31. adat'!$C$1:$CF$2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Hungary</c:v>
                  </c:pt>
                  <c:pt idx="18">
                    <c:v>Czech. Rep.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'31. adat'!$C$6:$CF$6</c:f>
              <c:numCache>
                <c:formatCode>0.0</c:formatCode>
                <c:ptCount val="82"/>
                <c:pt idx="0">
                  <c:v>4.1310734063867525</c:v>
                </c:pt>
                <c:pt idx="1">
                  <c:v>1.5195343444713632</c:v>
                </c:pt>
                <c:pt idx="2">
                  <c:v>-0.35378652918465364</c:v>
                </c:pt>
                <c:pt idx="3">
                  <c:v>-0.31875697173983591</c:v>
                </c:pt>
                <c:pt idx="4">
                  <c:v>2.2013485796689984</c:v>
                </c:pt>
                <c:pt idx="5">
                  <c:v>2.5116806167505445</c:v>
                </c:pt>
                <c:pt idx="6">
                  <c:v>2.445244750966197</c:v>
                </c:pt>
                <c:pt idx="7">
                  <c:v>5.3957668053771739</c:v>
                </c:pt>
                <c:pt idx="8">
                  <c:v>4.7959036806313842</c:v>
                </c:pt>
                <c:pt idx="9">
                  <c:v>5.5432275435750471</c:v>
                </c:pt>
                <c:pt idx="10">
                  <c:v>8.1328172973139168</c:v>
                </c:pt>
                <c:pt idx="11">
                  <c:v>6.9109668284198023</c:v>
                </c:pt>
                <c:pt idx="12">
                  <c:v>5.0229321344932139</c:v>
                </c:pt>
                <c:pt idx="13">
                  <c:v>4.2653354988469481</c:v>
                </c:pt>
                <c:pt idx="14">
                  <c:v>6.2968381562624121</c:v>
                </c:pt>
                <c:pt idx="15">
                  <c:v>5.6343064925727084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3.3477805196487678</c:v>
                </c:pt>
                <c:pt idx="30">
                  <c:v>3.3679295151604789</c:v>
                </c:pt>
                <c:pt idx="31">
                  <c:v>2.7704743701620567</c:v>
                </c:pt>
                <c:pt idx="32">
                  <c:v>5.1865131924272019</c:v>
                </c:pt>
                <c:pt idx="33">
                  <c:v>4.3033466833705951</c:v>
                </c:pt>
                <c:pt idx="36">
                  <c:v>7.1235634206636282</c:v>
                </c:pt>
                <c:pt idx="37">
                  <c:v>-0.81035034267474604</c:v>
                </c:pt>
                <c:pt idx="38">
                  <c:v>3.6703578386137594</c:v>
                </c:pt>
                <c:pt idx="39">
                  <c:v>4.5940611186952118</c:v>
                </c:pt>
                <c:pt idx="40">
                  <c:v>4.7109012591119948</c:v>
                </c:pt>
                <c:pt idx="41">
                  <c:v>3.4447541503913923</c:v>
                </c:pt>
                <c:pt idx="42">
                  <c:v>2.7591480472975496</c:v>
                </c:pt>
                <c:pt idx="43">
                  <c:v>5.2566181117069881</c:v>
                </c:pt>
                <c:pt idx="44">
                  <c:v>5.7184801796036</c:v>
                </c:pt>
                <c:pt idx="45">
                  <c:v>6.7684634624889553</c:v>
                </c:pt>
                <c:pt idx="46">
                  <c:v>6.1552012992618952</c:v>
                </c:pt>
                <c:pt idx="47">
                  <c:v>5.6813385334886624</c:v>
                </c:pt>
                <c:pt idx="48">
                  <c:v>6.3044187135751093</c:v>
                </c:pt>
                <c:pt idx="49">
                  <c:v>6.3638692980884422</c:v>
                </c:pt>
                <c:pt idx="50">
                  <c:v>8.8027698675787445</c:v>
                </c:pt>
                <c:pt idx="51">
                  <c:v>8.5296925454930861</c:v>
                </c:pt>
                <c:pt idx="54">
                  <c:v>2.5242876005989836</c:v>
                </c:pt>
                <c:pt idx="55">
                  <c:v>0.68514945330219024</c:v>
                </c:pt>
                <c:pt idx="56">
                  <c:v>0.16906143002990581</c:v>
                </c:pt>
                <c:pt idx="57">
                  <c:v>3.731592091440362</c:v>
                </c:pt>
                <c:pt idx="58">
                  <c:v>4.9365261787260559</c:v>
                </c:pt>
                <c:pt idx="59">
                  <c:v>1.4543707297636208</c:v>
                </c:pt>
                <c:pt idx="60">
                  <c:v>-0.56397643100508665</c:v>
                </c:pt>
                <c:pt idx="61">
                  <c:v>-0.8724577802722866</c:v>
                </c:pt>
                <c:pt idx="62">
                  <c:v>1.975065287963071</c:v>
                </c:pt>
                <c:pt idx="63">
                  <c:v>2.1003567442602038</c:v>
                </c:pt>
                <c:pt idx="64">
                  <c:v>1.5497742602709816</c:v>
                </c:pt>
                <c:pt idx="65">
                  <c:v>-0.53951731698514904</c:v>
                </c:pt>
                <c:pt idx="66">
                  <c:v>4.2371896415165811</c:v>
                </c:pt>
                <c:pt idx="67">
                  <c:v>0.99066464934363752</c:v>
                </c:pt>
                <c:pt idx="68">
                  <c:v>2.1531730971958676</c:v>
                </c:pt>
                <c:pt idx="69">
                  <c:v>3.7528853590045825</c:v>
                </c:pt>
                <c:pt idx="72">
                  <c:v>-0.83083771851423771</c:v>
                </c:pt>
                <c:pt idx="73">
                  <c:v>-3.1953136016977566</c:v>
                </c:pt>
                <c:pt idx="74">
                  <c:v>1.133942684351591</c:v>
                </c:pt>
                <c:pt idx="75">
                  <c:v>2.329397932689953</c:v>
                </c:pt>
                <c:pt idx="76">
                  <c:v>3.3045367014905001</c:v>
                </c:pt>
                <c:pt idx="77">
                  <c:v>4.4769472702729036</c:v>
                </c:pt>
                <c:pt idx="78">
                  <c:v>4.5401236732689902</c:v>
                </c:pt>
                <c:pt idx="79">
                  <c:v>4.6997703160888111</c:v>
                </c:pt>
                <c:pt idx="80">
                  <c:v>6.5279808227485026</c:v>
                </c:pt>
                <c:pt idx="81" formatCode="General">
                  <c:v>9.7366262083622779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4-4E44-ABB6-C4C2DBBC9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'31. adat'!$B$7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7E84-4E44-ABB6-C4C2DBBC9D7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7E84-4E44-ABB6-C4C2DBBC9D7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7E84-4E44-ABB6-C4C2DBBC9D7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7E84-4E44-ABB6-C4C2DBBC9D7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7E84-4E44-ABB6-C4C2DBBC9D7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7E84-4E44-ABB6-C4C2DBBC9D7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08-7E84-4E44-ABB6-C4C2DBBC9D7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9-7E84-4E44-ABB6-C4C2DBBC9D7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A-7E84-4E44-ABB6-C4C2DBBC9D7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B-7E84-4E44-ABB6-C4C2DBBC9D7A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C-7E84-4E44-ABB6-C4C2DBBC9D7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D-7E84-4E44-ABB6-C4C2DBBC9D7A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E-7E84-4E44-ABB6-C4C2DBBC9D7A}"/>
              </c:ext>
            </c:extLst>
          </c:dPt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adat'!$C$7:$CF$7</c:f>
              <c:numCache>
                <c:formatCode>0.0</c:formatCode>
                <c:ptCount val="82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10.829585491228707</c:v>
                </c:pt>
                <c:pt idx="12">
                  <c:v>9.4907437966257255</c:v>
                </c:pt>
                <c:pt idx="13">
                  <c:v>8.8250413137059844</c:v>
                </c:pt>
                <c:pt idx="14">
                  <c:v>10.560662066940473</c:v>
                </c:pt>
                <c:pt idx="15">
                  <c:v>10.258758452954725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12.224538288663938</c:v>
                </c:pt>
                <c:pt idx="30">
                  <c:v>12.793753944418659</c:v>
                </c:pt>
                <c:pt idx="31">
                  <c:v>9.257337068846736</c:v>
                </c:pt>
                <c:pt idx="32">
                  <c:v>11.041809807524395</c:v>
                </c:pt>
                <c:pt idx="33">
                  <c:v>11.544356854061634</c:v>
                </c:pt>
                <c:pt idx="36">
                  <c:v>13.355998516537145</c:v>
                </c:pt>
                <c:pt idx="37">
                  <c:v>8.3867403816269164</c:v>
                </c:pt>
                <c:pt idx="38">
                  <c:v>9.2219829795960226</c:v>
                </c:pt>
                <c:pt idx="39">
                  <c:v>10.477047646013887</c:v>
                </c:pt>
                <c:pt idx="40">
                  <c:v>11.177380163463663</c:v>
                </c:pt>
                <c:pt idx="41">
                  <c:v>9.1398170465365478</c:v>
                </c:pt>
                <c:pt idx="42">
                  <c:v>9.1189525905479503</c:v>
                </c:pt>
                <c:pt idx="43">
                  <c:v>10.592428244616006</c:v>
                </c:pt>
                <c:pt idx="44">
                  <c:v>11.473178251619938</c:v>
                </c:pt>
                <c:pt idx="45">
                  <c:v>12.386583192295594</c:v>
                </c:pt>
                <c:pt idx="46">
                  <c:v>11.216909099052492</c:v>
                </c:pt>
                <c:pt idx="47">
                  <c:v>11.82834032704873</c:v>
                </c:pt>
                <c:pt idx="48">
                  <c:v>11.464940208337037</c:v>
                </c:pt>
                <c:pt idx="49">
                  <c:v>10.899531145754535</c:v>
                </c:pt>
                <c:pt idx="50">
                  <c:v>13.413592509947694</c:v>
                </c:pt>
                <c:pt idx="51">
                  <c:v>12.885001503413495</c:v>
                </c:pt>
                <c:pt idx="54">
                  <c:v>12.8578594454239</c:v>
                </c:pt>
                <c:pt idx="55">
                  <c:v>9.1198673030703095</c:v>
                </c:pt>
                <c:pt idx="56">
                  <c:v>7.3612301106613751</c:v>
                </c:pt>
                <c:pt idx="57">
                  <c:v>11.136273566211855</c:v>
                </c:pt>
                <c:pt idx="58">
                  <c:v>12.134830800161073</c:v>
                </c:pt>
                <c:pt idx="59">
                  <c:v>8.4774812783461666</c:v>
                </c:pt>
                <c:pt idx="60">
                  <c:v>6.0913993594271725</c:v>
                </c:pt>
                <c:pt idx="61">
                  <c:v>7.8001075512117142</c:v>
                </c:pt>
                <c:pt idx="62">
                  <c:v>10.32301532944668</c:v>
                </c:pt>
                <c:pt idx="63">
                  <c:v>9.3779894770408152</c:v>
                </c:pt>
                <c:pt idx="64">
                  <c:v>8.6062831478190223</c:v>
                </c:pt>
                <c:pt idx="65">
                  <c:v>8.3944082673028007</c:v>
                </c:pt>
                <c:pt idx="66">
                  <c:v>9.3256052205654463</c:v>
                </c:pt>
                <c:pt idx="67">
                  <c:v>6.0069769242520321</c:v>
                </c:pt>
                <c:pt idx="68">
                  <c:v>6.4872930148072463</c:v>
                </c:pt>
                <c:pt idx="69">
                  <c:v>7.477827258254635</c:v>
                </c:pt>
                <c:pt idx="72">
                  <c:v>4.7587681171841139</c:v>
                </c:pt>
                <c:pt idx="73">
                  <c:v>1.8364615288588464</c:v>
                </c:pt>
                <c:pt idx="74">
                  <c:v>6.4547165586668465</c:v>
                </c:pt>
                <c:pt idx="75">
                  <c:v>8.7574911412661862</c:v>
                </c:pt>
                <c:pt idx="76">
                  <c:v>10.004397203984777</c:v>
                </c:pt>
                <c:pt idx="77">
                  <c:v>10.654668299539363</c:v>
                </c:pt>
                <c:pt idx="78">
                  <c:v>10.352538955774818</c:v>
                </c:pt>
                <c:pt idx="79">
                  <c:v>9.7745347728941745</c:v>
                </c:pt>
                <c:pt idx="80">
                  <c:v>11.819518604296949</c:v>
                </c:pt>
                <c:pt idx="81" formatCode="General">
                  <c:v>15.188928102528276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E84-4E44-ABB6-C4C2DBBC9D7A}"/>
            </c:ext>
          </c:extLst>
        </c:ser>
        <c:ser>
          <c:idx val="3"/>
          <c:order val="3"/>
          <c:tx>
            <c:strRef>
              <c:f>'31. adat'!$A$9</c:f>
              <c:strCache>
                <c:ptCount val="1"/>
              </c:strCache>
            </c:strRef>
          </c:tx>
          <c:spPr>
            <a:ln w="63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multiLvlStrRef>
              <c:f>'31. adat'!$C$3:$CF$4</c:f>
              <c:multiLvlStrCache>
                <c:ptCount val="82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'31. adat'!$C$9:$CE$9</c:f>
              <c:numCache>
                <c:formatCode>General</c:formatCode>
                <c:ptCount val="8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E84-4E44-ABB6-C4C2DBBC9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prstDash val="sysDash"/>
          </a:ln>
        </c:sp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5161523438025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789565882852335E-3"/>
          <c:y val="0.95215339397904453"/>
          <c:w val="0.9972104341171476"/>
          <c:h val="4.7846532272471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8119390221986329E-2"/>
          <c:y val="5.5593940521214379E-2"/>
          <c:w val="0.85955458644592508"/>
          <c:h val="0.69283336433339537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adat'!$C$3:$R$3</c:f>
              <c:numCache>
                <c:formatCode>0.0</c:formatCode>
                <c:ptCount val="16"/>
                <c:pt idx="0">
                  <c:v>64.886180733613074</c:v>
                </c:pt>
                <c:pt idx="1">
                  <c:v>81.950968423750169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72.678363955337048</c:v>
                </c:pt>
                <c:pt idx="5">
                  <c:v>68.084226306135818</c:v>
                </c:pt>
                <c:pt idx="6">
                  <c:v>65.069783930808228</c:v>
                </c:pt>
                <c:pt idx="7">
                  <c:v>41.607357090541001</c:v>
                </c:pt>
                <c:pt idx="8">
                  <c:v>45.493737375129285</c:v>
                </c:pt>
                <c:pt idx="9">
                  <c:v>41.407243220822501</c:v>
                </c:pt>
                <c:pt idx="10">
                  <c:v>31.632922914925832</c:v>
                </c:pt>
                <c:pt idx="11">
                  <c:v>36.184382735449503</c:v>
                </c:pt>
                <c:pt idx="12">
                  <c:v>47.075463818978733</c:v>
                </c:pt>
                <c:pt idx="13">
                  <c:v>51.667812679556</c:v>
                </c:pt>
                <c:pt idx="14">
                  <c:v>40.374589051814368</c:v>
                </c:pt>
                <c:pt idx="15">
                  <c:v>45.078086023656041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A-4AE2-ABA2-6A14405D97C1}"/>
            </c:ext>
          </c:extLst>
        </c:ser>
        <c:ser>
          <c:idx val="1"/>
          <c:order val="1"/>
          <c:tx>
            <c:strRef>
              <c:f>'32. adat'!$A$4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adat'!$C$4:$R$4</c:f>
              <c:numCache>
                <c:formatCode>0.0</c:formatCode>
                <c:ptCount val="16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70.072663990107927</c:v>
                </c:pt>
                <c:pt idx="14">
                  <c:v>53.028413975280806</c:v>
                </c:pt>
                <c:pt idx="15">
                  <c:v>62.723374391735341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A-4AE2-ABA2-6A14405D97C1}"/>
            </c:ext>
          </c:extLst>
        </c:ser>
        <c:ser>
          <c:idx val="2"/>
          <c:order val="2"/>
          <c:tx>
            <c:strRef>
              <c:f>'32. adat'!$A$5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adat'!$C$5:$R$5</c:f>
              <c:numCache>
                <c:formatCode>0.0</c:formatCode>
                <c:ptCount val="16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56.151186155547592</c:v>
                </c:pt>
                <c:pt idx="4">
                  <c:v>57.853260869565219</c:v>
                </c:pt>
                <c:pt idx="5">
                  <c:v>62.31046931407942</c:v>
                </c:pt>
                <c:pt idx="6">
                  <c:v>69.742708716815969</c:v>
                </c:pt>
                <c:pt idx="7">
                  <c:v>50.373814291554353</c:v>
                </c:pt>
                <c:pt idx="8">
                  <c:v>50.157837225302515</c:v>
                </c:pt>
                <c:pt idx="9">
                  <c:v>45.356492929390626</c:v>
                </c:pt>
                <c:pt idx="10">
                  <c:v>45.125691534918175</c:v>
                </c:pt>
                <c:pt idx="11">
                  <c:v>51.968421803887985</c:v>
                </c:pt>
                <c:pt idx="12">
                  <c:v>45.011324969748351</c:v>
                </c:pt>
                <c:pt idx="13">
                  <c:v>41.613366547723238</c:v>
                </c:pt>
                <c:pt idx="14">
                  <c:v>34.374256105882921</c:v>
                </c:pt>
                <c:pt idx="15">
                  <c:v>33.801384941760389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4A-4AE2-ABA2-6A14405D97C1}"/>
            </c:ext>
          </c:extLst>
        </c:ser>
        <c:ser>
          <c:idx val="3"/>
          <c:order val="3"/>
          <c:tx>
            <c:strRef>
              <c:f>'32. adat'!$A$6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adat'!$C$6:$R$6</c:f>
              <c:numCache>
                <c:formatCode>0.0</c:formatCode>
                <c:ptCount val="16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54.563917930254568</c:v>
                </c:pt>
                <c:pt idx="13">
                  <c:v>83.508099634210069</c:v>
                </c:pt>
                <c:pt idx="14">
                  <c:v>66.809374999999989</c:v>
                </c:pt>
                <c:pt idx="15">
                  <c:v>49.81315789473684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A-4AE2-ABA2-6A14405D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'32. adat'!$A$7</c:f>
              <c:strCache>
                <c:ptCount val="1"/>
                <c:pt idx="0">
                  <c:v>Románia</c:v>
                </c:pt>
              </c:strCache>
            </c:strRef>
          </c:tx>
          <c:spPr>
            <a:ln w="25400">
              <a:solidFill>
                <a:srgbClr val="669933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adat'!$C$7:$R$7</c:f>
              <c:numCache>
                <c:formatCode>0.0</c:formatCode>
                <c:ptCount val="16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51.918219891940289</c:v>
                </c:pt>
                <c:pt idx="14">
                  <c:v>44.769486463050399</c:v>
                </c:pt>
                <c:pt idx="15">
                  <c:v>35.89655476253413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4A-4AE2-ABA2-6A14405D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9594562218184261E-2"/>
              <c:y val="7.851695703391409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9486991049195785"/>
              <c:y val="7.851695703391409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45162272804636E-3"/>
          <c:y val="0.86071229346984368"/>
          <c:w val="0.99154837727195366"/>
          <c:h val="0.1392877065301563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8119390221986329E-2"/>
          <c:y val="5.5593940521214379E-2"/>
          <c:w val="0.85955458644592508"/>
          <c:h val="0.69283336433339537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adat'!$C$3:$R$3</c:f>
              <c:numCache>
                <c:formatCode>0.0</c:formatCode>
                <c:ptCount val="16"/>
                <c:pt idx="0">
                  <c:v>64.886180733613074</c:v>
                </c:pt>
                <c:pt idx="1">
                  <c:v>81.950968423750169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72.678363955337048</c:v>
                </c:pt>
                <c:pt idx="5">
                  <c:v>68.084226306135818</c:v>
                </c:pt>
                <c:pt idx="6">
                  <c:v>65.069783930808228</c:v>
                </c:pt>
                <c:pt idx="7">
                  <c:v>41.607357090541001</c:v>
                </c:pt>
                <c:pt idx="8">
                  <c:v>45.493737375129285</c:v>
                </c:pt>
                <c:pt idx="9">
                  <c:v>41.407243220822501</c:v>
                </c:pt>
                <c:pt idx="10">
                  <c:v>31.632922914925832</c:v>
                </c:pt>
                <c:pt idx="11">
                  <c:v>36.184382735449503</c:v>
                </c:pt>
                <c:pt idx="12">
                  <c:v>47.075463818978733</c:v>
                </c:pt>
                <c:pt idx="13">
                  <c:v>51.667812679556</c:v>
                </c:pt>
                <c:pt idx="14">
                  <c:v>40.374589051814368</c:v>
                </c:pt>
                <c:pt idx="15">
                  <c:v>45.078086023656041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E-4588-9ED7-DF40A2FE15E4}"/>
            </c:ext>
          </c:extLst>
        </c:ser>
        <c:ser>
          <c:idx val="1"/>
          <c:order val="1"/>
          <c:tx>
            <c:strRef>
              <c:f>'32. adat'!$B$4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adat'!$C$4:$R$4</c:f>
              <c:numCache>
                <c:formatCode>0.0</c:formatCode>
                <c:ptCount val="16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70.072663990107927</c:v>
                </c:pt>
                <c:pt idx="14">
                  <c:v>53.028413975280806</c:v>
                </c:pt>
                <c:pt idx="15">
                  <c:v>62.723374391735341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E-4588-9ED7-DF40A2FE15E4}"/>
            </c:ext>
          </c:extLst>
        </c:ser>
        <c:ser>
          <c:idx val="2"/>
          <c:order val="2"/>
          <c:tx>
            <c:strRef>
              <c:f>'32. adat'!$B$5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adat'!$C$5:$R$5</c:f>
              <c:numCache>
                <c:formatCode>0.0</c:formatCode>
                <c:ptCount val="16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56.151186155547592</c:v>
                </c:pt>
                <c:pt idx="4">
                  <c:v>57.853260869565219</c:v>
                </c:pt>
                <c:pt idx="5">
                  <c:v>62.31046931407942</c:v>
                </c:pt>
                <c:pt idx="6">
                  <c:v>69.742708716815969</c:v>
                </c:pt>
                <c:pt idx="7">
                  <c:v>50.373814291554353</c:v>
                </c:pt>
                <c:pt idx="8">
                  <c:v>50.157837225302515</c:v>
                </c:pt>
                <c:pt idx="9">
                  <c:v>45.356492929390626</c:v>
                </c:pt>
                <c:pt idx="10">
                  <c:v>45.125691534918175</c:v>
                </c:pt>
                <c:pt idx="11">
                  <c:v>51.968421803887985</c:v>
                </c:pt>
                <c:pt idx="12">
                  <c:v>45.011324969748351</c:v>
                </c:pt>
                <c:pt idx="13">
                  <c:v>41.613366547723238</c:v>
                </c:pt>
                <c:pt idx="14">
                  <c:v>34.374256105882921</c:v>
                </c:pt>
                <c:pt idx="15">
                  <c:v>33.801384941760389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E-4588-9ED7-DF40A2FE15E4}"/>
            </c:ext>
          </c:extLst>
        </c:ser>
        <c:ser>
          <c:idx val="3"/>
          <c:order val="3"/>
          <c:tx>
            <c:strRef>
              <c:f>'32. adat'!$B$6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adat'!$C$6:$R$6</c:f>
              <c:numCache>
                <c:formatCode>0.0</c:formatCode>
                <c:ptCount val="16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54.563917930254568</c:v>
                </c:pt>
                <c:pt idx="13">
                  <c:v>83.508099634210069</c:v>
                </c:pt>
                <c:pt idx="14">
                  <c:v>66.809374999999989</c:v>
                </c:pt>
                <c:pt idx="15">
                  <c:v>49.81315789473684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E-4588-9ED7-DF40A2FE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'32. adat'!$B$7</c:f>
              <c:strCache>
                <c:ptCount val="1"/>
                <c:pt idx="0">
                  <c:v>Romania</c:v>
                </c:pt>
              </c:strCache>
            </c:strRef>
          </c:tx>
          <c:spPr>
            <a:ln w="25400">
              <a:solidFill>
                <a:srgbClr val="669933"/>
              </a:solidFill>
              <a:prstDash val="solid"/>
            </a:ln>
          </c:spPr>
          <c:marker>
            <c:symbol val="none"/>
          </c:marker>
          <c:cat>
            <c:numRef>
              <c:f>'32. adat'!$C$2:$R$2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'32. adat'!$C$7:$R$7</c:f>
              <c:numCache>
                <c:formatCode>0.0</c:formatCode>
                <c:ptCount val="16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51.918219891940289</c:v>
                </c:pt>
                <c:pt idx="14">
                  <c:v>44.769486463050399</c:v>
                </c:pt>
                <c:pt idx="15">
                  <c:v>35.89655476253413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CE-4588-9ED7-DF40A2FE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1369047619047E-2"/>
              <c:y val="7.850694444444444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203253968253967"/>
              <c:y val="7.850694444444444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45162272804636E-3"/>
          <c:y val="0.86071229346984368"/>
          <c:w val="0.99154837727195366"/>
          <c:h val="0.1392877065301563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79901041666666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'33. adat'!$A$7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adat'!$C$7:$CG$7</c:f>
              <c:numCache>
                <c:formatCode>0.0</c:formatCode>
                <c:ptCount val="83"/>
                <c:pt idx="0">
                  <c:v>0.15804701855696004</c:v>
                </c:pt>
                <c:pt idx="1">
                  <c:v>0.47869051479923991</c:v>
                </c:pt>
                <c:pt idx="2">
                  <c:v>0.71894463817885301</c:v>
                </c:pt>
                <c:pt idx="3">
                  <c:v>0.9915410271496804</c:v>
                </c:pt>
                <c:pt idx="4">
                  <c:v>1.6839840929899061</c:v>
                </c:pt>
                <c:pt idx="5">
                  <c:v>2.2400805356492799</c:v>
                </c:pt>
                <c:pt idx="6">
                  <c:v>2.1937847291348795</c:v>
                </c:pt>
                <c:pt idx="7">
                  <c:v>2.4444070021617819</c:v>
                </c:pt>
                <c:pt idx="8">
                  <c:v>2.4278660120628266</c:v>
                </c:pt>
                <c:pt idx="9">
                  <c:v>2.0681261087797957</c:v>
                </c:pt>
                <c:pt idx="10">
                  <c:v>1.7914689094661567</c:v>
                </c:pt>
                <c:pt idx="11">
                  <c:v>1.818621726083465</c:v>
                </c:pt>
                <c:pt idx="12">
                  <c:v>1.4074009676329595</c:v>
                </c:pt>
                <c:pt idx="13">
                  <c:v>1.0159534049356722</c:v>
                </c:pt>
                <c:pt idx="14">
                  <c:v>0.94759678302323469</c:v>
                </c:pt>
                <c:pt idx="17">
                  <c:v>-0.61463182868549249</c:v>
                </c:pt>
                <c:pt idx="18">
                  <c:v>-0.41113335762251274</c:v>
                </c:pt>
                <c:pt idx="19">
                  <c:v>-0.12829215657468807</c:v>
                </c:pt>
                <c:pt idx="20">
                  <c:v>-5.5689331013751626E-2</c:v>
                </c:pt>
                <c:pt idx="21">
                  <c:v>3.6288152533251329E-2</c:v>
                </c:pt>
                <c:pt idx="22">
                  <c:v>0.31041975649294656</c:v>
                </c:pt>
                <c:pt idx="23">
                  <c:v>0.51171800004181944</c:v>
                </c:pt>
                <c:pt idx="24">
                  <c:v>0.63588785443582196</c:v>
                </c:pt>
                <c:pt idx="25">
                  <c:v>0.73011212335541609</c:v>
                </c:pt>
                <c:pt idx="26">
                  <c:v>0.72769736608271962</c:v>
                </c:pt>
                <c:pt idx="27">
                  <c:v>0.56344370421457024</c:v>
                </c:pt>
                <c:pt idx="28">
                  <c:v>0.2806126406442877</c:v>
                </c:pt>
                <c:pt idx="29">
                  <c:v>0.42149084313923568</c:v>
                </c:pt>
                <c:pt idx="30">
                  <c:v>0.21225647902723827</c:v>
                </c:pt>
                <c:pt idx="31">
                  <c:v>6.3606553104050459E-2</c:v>
                </c:pt>
                <c:pt idx="34">
                  <c:v>0.79581357800571251</c:v>
                </c:pt>
                <c:pt idx="35">
                  <c:v>0.75163874910658135</c:v>
                </c:pt>
                <c:pt idx="36">
                  <c:v>0.58389098124773431</c:v>
                </c:pt>
                <c:pt idx="37">
                  <c:v>0.48144053072184484</c:v>
                </c:pt>
                <c:pt idx="38">
                  <c:v>0.44013744145463168</c:v>
                </c:pt>
                <c:pt idx="39">
                  <c:v>0.45597291560020636</c:v>
                </c:pt>
                <c:pt idx="40">
                  <c:v>0.33480761541537235</c:v>
                </c:pt>
                <c:pt idx="41">
                  <c:v>0.20228711229854462</c:v>
                </c:pt>
                <c:pt idx="42">
                  <c:v>-2.0624610198398861E-2</c:v>
                </c:pt>
                <c:pt idx="43">
                  <c:v>-0.42722564616295594</c:v>
                </c:pt>
                <c:pt idx="44">
                  <c:v>-0.50592770680641708</c:v>
                </c:pt>
                <c:pt idx="45">
                  <c:v>-0.64880178522367982</c:v>
                </c:pt>
                <c:pt idx="46">
                  <c:v>-0.61152088236904056</c:v>
                </c:pt>
                <c:pt idx="47">
                  <c:v>-0.67786570933959489</c:v>
                </c:pt>
                <c:pt idx="48">
                  <c:v>-0.80389036170347183</c:v>
                </c:pt>
                <c:pt idx="51">
                  <c:v>1.9533087940500558</c:v>
                </c:pt>
                <c:pt idx="52">
                  <c:v>1.7157210724621854</c:v>
                </c:pt>
                <c:pt idx="53">
                  <c:v>1.675813706982265</c:v>
                </c:pt>
                <c:pt idx="54">
                  <c:v>1.6925700678958715</c:v>
                </c:pt>
                <c:pt idx="55">
                  <c:v>1.8811136192626032</c:v>
                </c:pt>
                <c:pt idx="56">
                  <c:v>1.9169637871042571</c:v>
                </c:pt>
                <c:pt idx="57">
                  <c:v>1.9016560909966014</c:v>
                </c:pt>
                <c:pt idx="58">
                  <c:v>1.8570751067069367</c:v>
                </c:pt>
                <c:pt idx="59">
                  <c:v>1.8827247087314127</c:v>
                </c:pt>
                <c:pt idx="60">
                  <c:v>1.7781998089049356</c:v>
                </c:pt>
                <c:pt idx="61">
                  <c:v>1.5793098613959216</c:v>
                </c:pt>
                <c:pt idx="62">
                  <c:v>1.7618658813088872</c:v>
                </c:pt>
                <c:pt idx="63">
                  <c:v>1.7488942326729231</c:v>
                </c:pt>
                <c:pt idx="64">
                  <c:v>1.5268606059397849</c:v>
                </c:pt>
                <c:pt idx="65">
                  <c:v>1.3057685274947355</c:v>
                </c:pt>
                <c:pt idx="68">
                  <c:v>0.71027746663155755</c:v>
                </c:pt>
                <c:pt idx="69">
                  <c:v>0.35579117014963996</c:v>
                </c:pt>
                <c:pt idx="70">
                  <c:v>0.33250366814029869</c:v>
                </c:pt>
                <c:pt idx="71">
                  <c:v>0.30877962646084389</c:v>
                </c:pt>
                <c:pt idx="72">
                  <c:v>0.36176298609311042</c:v>
                </c:pt>
                <c:pt idx="73">
                  <c:v>1.0486332715077218</c:v>
                </c:pt>
                <c:pt idx="74">
                  <c:v>1.1993563748651364</c:v>
                </c:pt>
                <c:pt idx="75">
                  <c:v>1.6531513939301683</c:v>
                </c:pt>
                <c:pt idx="76">
                  <c:v>1.6980279328908505</c:v>
                </c:pt>
                <c:pt idx="77">
                  <c:v>1.5407271498237654</c:v>
                </c:pt>
                <c:pt idx="78">
                  <c:v>1.3788391333316188</c:v>
                </c:pt>
                <c:pt idx="79">
                  <c:v>1.5583110965988725</c:v>
                </c:pt>
                <c:pt idx="80">
                  <c:v>1.4081127832711826</c:v>
                </c:pt>
                <c:pt idx="81">
                  <c:v>1.5126721941207386</c:v>
                </c:pt>
                <c:pt idx="82">
                  <c:v>1.2231500240656379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8-46AD-9B62-AB6997B26A17}"/>
            </c:ext>
          </c:extLst>
        </c:ser>
        <c:ser>
          <c:idx val="0"/>
          <c:order val="1"/>
          <c:tx>
            <c:strRef>
              <c:f>'33. adat'!$A$5</c:f>
              <c:strCache>
                <c:ptCount val="1"/>
                <c:pt idx="0">
                  <c:v>FDI részesedések jövedelme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adat'!$C$5:$CG$5</c:f>
              <c:numCache>
                <c:formatCode>0.0</c:formatCode>
                <c:ptCount val="83"/>
                <c:pt idx="0">
                  <c:v>-4.2750718559469343</c:v>
                </c:pt>
                <c:pt idx="1">
                  <c:v>-2.8684073988344307</c:v>
                </c:pt>
                <c:pt idx="2">
                  <c:v>-3.3578172430426454</c:v>
                </c:pt>
                <c:pt idx="3">
                  <c:v>-3.6452297005226169</c:v>
                </c:pt>
                <c:pt idx="4">
                  <c:v>-3.5606199430948364</c:v>
                </c:pt>
                <c:pt idx="5">
                  <c:v>-3.5547065979270687</c:v>
                </c:pt>
                <c:pt idx="6">
                  <c:v>-5.2816723778926642</c:v>
                </c:pt>
                <c:pt idx="7">
                  <c:v>-6.0951293644643005</c:v>
                </c:pt>
                <c:pt idx="8">
                  <c:v>-4.736823896426599</c:v>
                </c:pt>
                <c:pt idx="9">
                  <c:v>-5.8186959343532862</c:v>
                </c:pt>
                <c:pt idx="10">
                  <c:v>-5.6722457243156379</c:v>
                </c:pt>
                <c:pt idx="11">
                  <c:v>-4.5276003129210842</c:v>
                </c:pt>
                <c:pt idx="12">
                  <c:v>-4.1757505103195118</c:v>
                </c:pt>
                <c:pt idx="13">
                  <c:v>-4.392490131793144</c:v>
                </c:pt>
                <c:pt idx="14">
                  <c:v>-3.8486754523433047</c:v>
                </c:pt>
                <c:pt idx="17">
                  <c:v>-3.9022734775351786</c:v>
                </c:pt>
                <c:pt idx="18">
                  <c:v>-5.8243892329855971</c:v>
                </c:pt>
                <c:pt idx="19">
                  <c:v>-6.4559576699206183</c:v>
                </c:pt>
                <c:pt idx="20">
                  <c:v>-5.8214115792646828</c:v>
                </c:pt>
                <c:pt idx="21">
                  <c:v>-5.8267702006611826</c:v>
                </c:pt>
                <c:pt idx="22">
                  <c:v>-6.3188920209580379</c:v>
                </c:pt>
                <c:pt idx="23">
                  <c:v>-6.6565793083696558</c:v>
                </c:pt>
                <c:pt idx="24">
                  <c:v>-6.4579595678651929</c:v>
                </c:pt>
                <c:pt idx="25">
                  <c:v>-6.5268811447346549</c:v>
                </c:pt>
                <c:pt idx="26">
                  <c:v>-6.4210136458065588</c:v>
                </c:pt>
                <c:pt idx="27">
                  <c:v>-5.824700609800896</c:v>
                </c:pt>
                <c:pt idx="28">
                  <c:v>-5.5594634186340803</c:v>
                </c:pt>
                <c:pt idx="29">
                  <c:v>-5.1980163610363785</c:v>
                </c:pt>
                <c:pt idx="30">
                  <c:v>-5.7140518657961517</c:v>
                </c:pt>
                <c:pt idx="31">
                  <c:v>-5.7765755564034817</c:v>
                </c:pt>
                <c:pt idx="34">
                  <c:v>-1.8640560265872217</c:v>
                </c:pt>
                <c:pt idx="35">
                  <c:v>-3.073738820832411</c:v>
                </c:pt>
                <c:pt idx="36">
                  <c:v>-3.2781883807682628</c:v>
                </c:pt>
                <c:pt idx="37">
                  <c:v>-3.0449112831043017</c:v>
                </c:pt>
                <c:pt idx="38">
                  <c:v>-2.8437905177769127</c:v>
                </c:pt>
                <c:pt idx="39">
                  <c:v>-3.0725127743485103</c:v>
                </c:pt>
                <c:pt idx="40">
                  <c:v>-3.2270907021806661</c:v>
                </c:pt>
                <c:pt idx="41">
                  <c:v>-3.2573924946944706</c:v>
                </c:pt>
                <c:pt idx="42">
                  <c:v>-3.6966553050805997</c:v>
                </c:pt>
                <c:pt idx="43">
                  <c:v>-3.333815686023609</c:v>
                </c:pt>
                <c:pt idx="44">
                  <c:v>-3.2962254217951314</c:v>
                </c:pt>
                <c:pt idx="45">
                  <c:v>-3.2621308318968834</c:v>
                </c:pt>
                <c:pt idx="46">
                  <c:v>-3.2013474556169834</c:v>
                </c:pt>
                <c:pt idx="47">
                  <c:v>-3.8778235151442813</c:v>
                </c:pt>
                <c:pt idx="48">
                  <c:v>-3.4855089506785988</c:v>
                </c:pt>
                <c:pt idx="51">
                  <c:v>-3.6625863678381068</c:v>
                </c:pt>
                <c:pt idx="52">
                  <c:v>-2.9980263825073519</c:v>
                </c:pt>
                <c:pt idx="53">
                  <c:v>-4.7314945811268734</c:v>
                </c:pt>
                <c:pt idx="54">
                  <c:v>-5.436286586892864</c:v>
                </c:pt>
                <c:pt idx="55">
                  <c:v>-3.770814931134884</c:v>
                </c:pt>
                <c:pt idx="56">
                  <c:v>-2.5974322350616434</c:v>
                </c:pt>
                <c:pt idx="57">
                  <c:v>-2.6887740735647538</c:v>
                </c:pt>
                <c:pt idx="58">
                  <c:v>-4.2504305718493365</c:v>
                </c:pt>
                <c:pt idx="59">
                  <c:v>-4.4299404911327365</c:v>
                </c:pt>
                <c:pt idx="60">
                  <c:v>-3.9618565747686016</c:v>
                </c:pt>
                <c:pt idx="61">
                  <c:v>-3.7478845548302249</c:v>
                </c:pt>
                <c:pt idx="62">
                  <c:v>-4.2399365444469508</c:v>
                </c:pt>
                <c:pt idx="63">
                  <c:v>-2.7443791275648293</c:v>
                </c:pt>
                <c:pt idx="64">
                  <c:v>-2.8906487512895782</c:v>
                </c:pt>
                <c:pt idx="65">
                  <c:v>-3.0277633128108135</c:v>
                </c:pt>
                <c:pt idx="68">
                  <c:v>-1.6192034141343306</c:v>
                </c:pt>
                <c:pt idx="69">
                  <c:v>-0.30316123050236438</c:v>
                </c:pt>
                <c:pt idx="70">
                  <c:v>9.3805565053003734E-2</c:v>
                </c:pt>
                <c:pt idx="71">
                  <c:v>0.29459593936966783</c:v>
                </c:pt>
                <c:pt idx="72">
                  <c:v>-0.25348275051389779</c:v>
                </c:pt>
                <c:pt idx="73">
                  <c:v>-1.3479429282671314</c:v>
                </c:pt>
                <c:pt idx="74">
                  <c:v>-0.62940798180204405</c:v>
                </c:pt>
                <c:pt idx="75">
                  <c:v>-1.8861073643783244</c:v>
                </c:pt>
                <c:pt idx="76">
                  <c:v>-2.5508927766497136</c:v>
                </c:pt>
                <c:pt idx="77">
                  <c:v>-2.8251224523736718</c:v>
                </c:pt>
                <c:pt idx="78">
                  <c:v>-2.9513485341766637</c:v>
                </c:pt>
                <c:pt idx="79">
                  <c:v>-2.7691760052029943</c:v>
                </c:pt>
                <c:pt idx="80">
                  <c:v>-2.8160441496217907</c:v>
                </c:pt>
                <c:pt idx="81">
                  <c:v>-3.3890057711660546</c:v>
                </c:pt>
                <c:pt idx="82">
                  <c:v>-3.9697808347977928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8-46AD-9B62-AB6997B26A17}"/>
            </c:ext>
          </c:extLst>
        </c:ser>
        <c:ser>
          <c:idx val="1"/>
          <c:order val="2"/>
          <c:tx>
            <c:strRef>
              <c:f>'33. adat'!$A$6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adat'!$C$6:$CG$6</c:f>
              <c:numCache>
                <c:formatCode>0.0</c:formatCode>
                <c:ptCount val="83"/>
                <c:pt idx="0">
                  <c:v>-3.115857688415701</c:v>
                </c:pt>
                <c:pt idx="1">
                  <c:v>-3.0622460275140377</c:v>
                </c:pt>
                <c:pt idx="2">
                  <c:v>-3.069897537058365</c:v>
                </c:pt>
                <c:pt idx="3">
                  <c:v>-3.4483991799859068</c:v>
                </c:pt>
                <c:pt idx="4">
                  <c:v>-3.6342920917985113</c:v>
                </c:pt>
                <c:pt idx="5">
                  <c:v>-2.9667318919201624</c:v>
                </c:pt>
                <c:pt idx="6">
                  <c:v>-2.6640248715563484</c:v>
                </c:pt>
                <c:pt idx="7">
                  <c:v>-2.2700652515209798</c:v>
                </c:pt>
                <c:pt idx="8">
                  <c:v>-1.4270904234953896</c:v>
                </c:pt>
                <c:pt idx="9">
                  <c:v>-1.2510700108506947</c:v>
                </c:pt>
                <c:pt idx="10">
                  <c:v>-0.91570430457879815</c:v>
                </c:pt>
                <c:pt idx="11">
                  <c:v>-0.70637627606020614</c:v>
                </c:pt>
                <c:pt idx="12">
                  <c:v>-0.75216835548237138</c:v>
                </c:pt>
                <c:pt idx="13">
                  <c:v>-0.72028218951964318</c:v>
                </c:pt>
                <c:pt idx="14">
                  <c:v>-1.1514147696168151</c:v>
                </c:pt>
                <c:pt idx="17">
                  <c:v>0.60383365882102469</c:v>
                </c:pt>
                <c:pt idx="18">
                  <c:v>0.25356566267677838</c:v>
                </c:pt>
                <c:pt idx="19">
                  <c:v>-0.25196174284831319</c:v>
                </c:pt>
                <c:pt idx="20">
                  <c:v>-0.17517926516717086</c:v>
                </c:pt>
                <c:pt idx="21">
                  <c:v>-0.61560698085646237</c:v>
                </c:pt>
                <c:pt idx="22">
                  <c:v>-0.63965283156122243</c:v>
                </c:pt>
                <c:pt idx="23">
                  <c:v>-0.43080370013426705</c:v>
                </c:pt>
                <c:pt idx="24">
                  <c:v>-0.22529137487894957</c:v>
                </c:pt>
                <c:pt idx="25">
                  <c:v>4.5649619445615741E-3</c:v>
                </c:pt>
                <c:pt idx="26">
                  <c:v>0.22726699080887336</c:v>
                </c:pt>
                <c:pt idx="27">
                  <c:v>3.6213593843688052E-2</c:v>
                </c:pt>
                <c:pt idx="28">
                  <c:v>-0.19812644190174744</c:v>
                </c:pt>
                <c:pt idx="29">
                  <c:v>0.10046087818006377</c:v>
                </c:pt>
                <c:pt idx="30">
                  <c:v>1.641136707527302E-2</c:v>
                </c:pt>
                <c:pt idx="31">
                  <c:v>2.2445112649124077E-2</c:v>
                </c:pt>
                <c:pt idx="34">
                  <c:v>-1.246173579153127</c:v>
                </c:pt>
                <c:pt idx="35">
                  <c:v>-1.3467044914752244</c:v>
                </c:pt>
                <c:pt idx="36">
                  <c:v>-1.1763685945726419</c:v>
                </c:pt>
                <c:pt idx="37">
                  <c:v>-1.633838782709419</c:v>
                </c:pt>
                <c:pt idx="38">
                  <c:v>-1.977950596344346</c:v>
                </c:pt>
                <c:pt idx="39">
                  <c:v>-1.9222034193333757</c:v>
                </c:pt>
                <c:pt idx="40">
                  <c:v>-1.7343462614954026</c:v>
                </c:pt>
                <c:pt idx="41">
                  <c:v>-1.4670759403733444</c:v>
                </c:pt>
                <c:pt idx="42">
                  <c:v>-1.2919576027704789</c:v>
                </c:pt>
                <c:pt idx="43">
                  <c:v>-1.1158664120646007</c:v>
                </c:pt>
                <c:pt idx="44">
                  <c:v>-1.005162081834599</c:v>
                </c:pt>
                <c:pt idx="45">
                  <c:v>-0.8065093134389234</c:v>
                </c:pt>
                <c:pt idx="46">
                  <c:v>-0.5707718296324682</c:v>
                </c:pt>
                <c:pt idx="47">
                  <c:v>-0.52917974970097958</c:v>
                </c:pt>
                <c:pt idx="48">
                  <c:v>-0.57539478661694821</c:v>
                </c:pt>
                <c:pt idx="51">
                  <c:v>-1.0316484134944879</c:v>
                </c:pt>
                <c:pt idx="52">
                  <c:v>-5.9598567762167876E-2</c:v>
                </c:pt>
                <c:pt idx="53">
                  <c:v>9.1835408755169379E-2</c:v>
                </c:pt>
                <c:pt idx="54">
                  <c:v>-0.22706573154199061</c:v>
                </c:pt>
                <c:pt idx="55">
                  <c:v>-0.28448435676819206</c:v>
                </c:pt>
                <c:pt idx="56">
                  <c:v>-0.58072726491687787</c:v>
                </c:pt>
                <c:pt idx="57">
                  <c:v>-0.80767996647217921</c:v>
                </c:pt>
                <c:pt idx="58">
                  <c:v>-0.64548336370216952</c:v>
                </c:pt>
                <c:pt idx="59">
                  <c:v>-0.53430004479161974</c:v>
                </c:pt>
                <c:pt idx="60">
                  <c:v>-0.52934986341072832</c:v>
                </c:pt>
                <c:pt idx="61">
                  <c:v>-0.21318569074500404</c:v>
                </c:pt>
                <c:pt idx="62">
                  <c:v>-0.44149899977019591</c:v>
                </c:pt>
                <c:pt idx="63">
                  <c:v>-0.42400678924550983</c:v>
                </c:pt>
                <c:pt idx="64">
                  <c:v>-0.31797136264185366</c:v>
                </c:pt>
                <c:pt idx="65">
                  <c:v>-0.41513188553960267</c:v>
                </c:pt>
                <c:pt idx="68">
                  <c:v>-1.6320282473773897</c:v>
                </c:pt>
                <c:pt idx="69">
                  <c:v>-1.5730681657547607</c:v>
                </c:pt>
                <c:pt idx="70">
                  <c:v>-1.9484778712114146</c:v>
                </c:pt>
                <c:pt idx="71">
                  <c:v>-2.2849388963726169</c:v>
                </c:pt>
                <c:pt idx="72">
                  <c:v>-2.3984411262952938</c:v>
                </c:pt>
                <c:pt idx="73">
                  <c:v>-1.9039536440845768</c:v>
                </c:pt>
                <c:pt idx="74">
                  <c:v>-1.8475655450617317</c:v>
                </c:pt>
                <c:pt idx="75">
                  <c:v>-1.6246401784789615</c:v>
                </c:pt>
                <c:pt idx="76">
                  <c:v>-1.2746105389855051</c:v>
                </c:pt>
                <c:pt idx="77">
                  <c:v>-1.0061749258311472</c:v>
                </c:pt>
                <c:pt idx="78">
                  <c:v>-1.0040185003389595</c:v>
                </c:pt>
                <c:pt idx="79">
                  <c:v>-0.93104337345313071</c:v>
                </c:pt>
                <c:pt idx="80">
                  <c:v>-0.87030232222729187</c:v>
                </c:pt>
                <c:pt idx="81">
                  <c:v>-0.83040298688100012</c:v>
                </c:pt>
                <c:pt idx="82">
                  <c:v>-0.88423728718700678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8-46AD-9B62-AB6997B26A17}"/>
            </c:ext>
          </c:extLst>
        </c:ser>
        <c:ser>
          <c:idx val="3"/>
          <c:order val="3"/>
          <c:tx>
            <c:strRef>
              <c:f>'33. adat'!$A$8</c:f>
              <c:strCache>
                <c:ptCount val="1"/>
                <c:pt idx="0">
                  <c:v>Transzfer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adat'!$C$8:$CG$8</c:f>
              <c:numCache>
                <c:formatCode>0.0</c:formatCode>
                <c:ptCount val="83"/>
                <c:pt idx="0">
                  <c:v>0.65572215245357524</c:v>
                </c:pt>
                <c:pt idx="1">
                  <c:v>1.1006798524048889</c:v>
                </c:pt>
                <c:pt idx="2">
                  <c:v>1.0040334668609059</c:v>
                </c:pt>
                <c:pt idx="3">
                  <c:v>1.2614588360367613</c:v>
                </c:pt>
                <c:pt idx="4">
                  <c:v>1.2785898361292229</c:v>
                </c:pt>
                <c:pt idx="5">
                  <c:v>1.3736655791152719</c:v>
                </c:pt>
                <c:pt idx="6">
                  <c:v>1.2399952253843776</c:v>
                </c:pt>
                <c:pt idx="7">
                  <c:v>1.1355295090568596</c:v>
                </c:pt>
                <c:pt idx="8">
                  <c:v>1.0395187328592155</c:v>
                </c:pt>
                <c:pt idx="9">
                  <c:v>0.95640280451614745</c:v>
                </c:pt>
                <c:pt idx="10">
                  <c:v>0.88020640279333484</c:v>
                </c:pt>
                <c:pt idx="11">
                  <c:v>0.78447131227644662</c:v>
                </c:pt>
                <c:pt idx="12">
                  <c:v>0.86612365558689663</c:v>
                </c:pt>
                <c:pt idx="13">
                  <c:v>0.73848821319537394</c:v>
                </c:pt>
                <c:pt idx="14">
                  <c:v>0.63519549266124242</c:v>
                </c:pt>
                <c:pt idx="17">
                  <c:v>0.23052550064943281</c:v>
                </c:pt>
                <c:pt idx="18">
                  <c:v>0.47671414198473788</c:v>
                </c:pt>
                <c:pt idx="19">
                  <c:v>0.53951094472672378</c:v>
                </c:pt>
                <c:pt idx="20">
                  <c:v>0.53879427755804699</c:v>
                </c:pt>
                <c:pt idx="21">
                  <c:v>0.59727838856000615</c:v>
                </c:pt>
                <c:pt idx="22">
                  <c:v>0.6419731408521806</c:v>
                </c:pt>
                <c:pt idx="23">
                  <c:v>0.57514416621837494</c:v>
                </c:pt>
                <c:pt idx="24">
                  <c:v>0.53102710455760904</c:v>
                </c:pt>
                <c:pt idx="25">
                  <c:v>0.51324825221132964</c:v>
                </c:pt>
                <c:pt idx="26">
                  <c:v>0.4345991843731794</c:v>
                </c:pt>
                <c:pt idx="27">
                  <c:v>0.4208171284610881</c:v>
                </c:pt>
                <c:pt idx="28">
                  <c:v>0.43250957943562773</c:v>
                </c:pt>
                <c:pt idx="29">
                  <c:v>0.46861663331872144</c:v>
                </c:pt>
                <c:pt idx="30">
                  <c:v>0.36902490876161337</c:v>
                </c:pt>
                <c:pt idx="31">
                  <c:v>0.16616623719271009</c:v>
                </c:pt>
                <c:pt idx="34">
                  <c:v>0.21216231537220606</c:v>
                </c:pt>
                <c:pt idx="35">
                  <c:v>0.55778345107850547</c:v>
                </c:pt>
                <c:pt idx="36">
                  <c:v>0.58331117650940423</c:v>
                </c:pt>
                <c:pt idx="37">
                  <c:v>0.65647870267993469</c:v>
                </c:pt>
                <c:pt idx="38">
                  <c:v>0.61108862808579523</c:v>
                </c:pt>
                <c:pt idx="39">
                  <c:v>0.90970562091934104</c:v>
                </c:pt>
                <c:pt idx="40">
                  <c:v>0.80440439208931802</c:v>
                </c:pt>
                <c:pt idx="41">
                  <c:v>0.76487560563993684</c:v>
                </c:pt>
                <c:pt idx="42">
                  <c:v>1.1253597240445992</c:v>
                </c:pt>
                <c:pt idx="43">
                  <c:v>0.63290541350006424</c:v>
                </c:pt>
                <c:pt idx="44">
                  <c:v>0.5939430156986687</c:v>
                </c:pt>
                <c:pt idx="45">
                  <c:v>0.54130977623296095</c:v>
                </c:pt>
                <c:pt idx="46">
                  <c:v>0.58561558438398986</c:v>
                </c:pt>
                <c:pt idx="47">
                  <c:v>0.389342079375748</c:v>
                </c:pt>
                <c:pt idx="48">
                  <c:v>0.33525370087478334</c:v>
                </c:pt>
                <c:pt idx="51">
                  <c:v>-0.20666252131301804</c:v>
                </c:pt>
                <c:pt idx="52">
                  <c:v>0.46649140735309025</c:v>
                </c:pt>
                <c:pt idx="53">
                  <c:v>0.20995122065172481</c:v>
                </c:pt>
                <c:pt idx="54">
                  <c:v>0.60536871249672963</c:v>
                </c:pt>
                <c:pt idx="55">
                  <c:v>0.52507606242025706</c:v>
                </c:pt>
                <c:pt idx="56">
                  <c:v>0.5932116929421366</c:v>
                </c:pt>
                <c:pt idx="57">
                  <c:v>0.61227563535875418</c:v>
                </c:pt>
                <c:pt idx="58">
                  <c:v>1.3336495020342958</c:v>
                </c:pt>
                <c:pt idx="59">
                  <c:v>1.2920659765803814E-2</c:v>
                </c:pt>
                <c:pt idx="60">
                  <c:v>0.57139550182532406</c:v>
                </c:pt>
                <c:pt idx="61">
                  <c:v>0.59772104941657667</c:v>
                </c:pt>
                <c:pt idx="62">
                  <c:v>0.59187764684951438</c:v>
                </c:pt>
                <c:pt idx="63">
                  <c:v>0.61064682974126172</c:v>
                </c:pt>
                <c:pt idx="64">
                  <c:v>0.16018181183870178</c:v>
                </c:pt>
                <c:pt idx="65">
                  <c:v>0.46848253427437198</c:v>
                </c:pt>
                <c:pt idx="68">
                  <c:v>0.31284407049292384</c:v>
                </c:pt>
                <c:pt idx="69">
                  <c:v>0.24749648401655089</c:v>
                </c:pt>
                <c:pt idx="70">
                  <c:v>0.34318331615822772</c:v>
                </c:pt>
                <c:pt idx="71">
                  <c:v>0.40131491122680546</c:v>
                </c:pt>
                <c:pt idx="72">
                  <c:v>0.54215469380127679</c:v>
                </c:pt>
                <c:pt idx="73">
                  <c:v>0.73064299802209354</c:v>
                </c:pt>
                <c:pt idx="74">
                  <c:v>0.81350018336141339</c:v>
                </c:pt>
                <c:pt idx="75">
                  <c:v>0.80711070961108722</c:v>
                </c:pt>
                <c:pt idx="76">
                  <c:v>0.78032506180807348</c:v>
                </c:pt>
                <c:pt idx="77">
                  <c:v>0.84641012022596684</c:v>
                </c:pt>
                <c:pt idx="78">
                  <c:v>0.74755461564628656</c:v>
                </c:pt>
                <c:pt idx="79">
                  <c:v>0.71746366513128379</c:v>
                </c:pt>
                <c:pt idx="80">
                  <c:v>0.77020553630016519</c:v>
                </c:pt>
                <c:pt idx="81">
                  <c:v>0.69868246318208271</c:v>
                </c:pt>
                <c:pt idx="82">
                  <c:v>0.5503265651059448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8-46AD-9B62-AB6997B26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'33. adat'!$A$9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4-4DB8-46AD-9B62-AB6997B26A17}"/>
              </c:ext>
            </c:extLst>
          </c:dPt>
          <c:dPt>
            <c:idx val="13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DB8-46AD-9B62-AB6997B26A17}"/>
              </c:ext>
            </c:extLst>
          </c:dPt>
          <c:dPt>
            <c:idx val="16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DB8-46AD-9B62-AB6997B26A1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9-4DB8-46AD-9B62-AB6997B26A17}"/>
              </c:ext>
            </c:extLst>
          </c:dPt>
          <c:dPt>
            <c:idx val="27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DB8-46AD-9B62-AB6997B26A17}"/>
              </c:ext>
            </c:extLst>
          </c:dPt>
          <c:dPt>
            <c:idx val="31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DB8-46AD-9B62-AB6997B26A1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E-4DB8-46AD-9B62-AB6997B26A17}"/>
              </c:ext>
            </c:extLst>
          </c:dPt>
          <c:dPt>
            <c:idx val="41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4DB8-46AD-9B62-AB6997B26A17}"/>
              </c:ext>
            </c:extLst>
          </c:dPt>
          <c:dPt>
            <c:idx val="47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DB8-46AD-9B62-AB6997B26A17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13-4DB8-46AD-9B62-AB6997B26A1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14-4DB8-46AD-9B62-AB6997B26A17}"/>
              </c:ext>
            </c:extLst>
          </c:dPt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adat'!$C$9:$CG$9</c:f>
              <c:numCache>
                <c:formatCode>0.0</c:formatCode>
                <c:ptCount val="83"/>
                <c:pt idx="0">
                  <c:v>-6.5771603733521005</c:v>
                </c:pt>
                <c:pt idx="1">
                  <c:v>-4.3512830591443361</c:v>
                </c:pt>
                <c:pt idx="2">
                  <c:v>-4.7047366750612554</c:v>
                </c:pt>
                <c:pt idx="3">
                  <c:v>-4.8406290173220725</c:v>
                </c:pt>
                <c:pt idx="4">
                  <c:v>-4.2323381057742182</c:v>
                </c:pt>
                <c:pt idx="5">
                  <c:v>-2.9076923750826751</c:v>
                </c:pt>
                <c:pt idx="6">
                  <c:v>-4.5119172949297592</c:v>
                </c:pt>
                <c:pt idx="7">
                  <c:v>-4.7852581047666263</c:v>
                </c:pt>
                <c:pt idx="8">
                  <c:v>-2.6965295749999427</c:v>
                </c:pt>
                <c:pt idx="9">
                  <c:v>-4.0452370319080444</c:v>
                </c:pt>
                <c:pt idx="10">
                  <c:v>-3.9162747166349448</c:v>
                </c:pt>
                <c:pt idx="11">
                  <c:v>-2.6308835506213768</c:v>
                </c:pt>
                <c:pt idx="12">
                  <c:v>-2.6543942425820433</c:v>
                </c:pt>
                <c:pt idx="13">
                  <c:v>-3.3583307031817498</c:v>
                </c:pt>
                <c:pt idx="14">
                  <c:v>-3.4172979462756428</c:v>
                </c:pt>
                <c:pt idx="17">
                  <c:v>-3.6825461467502136</c:v>
                </c:pt>
                <c:pt idx="18">
                  <c:v>-5.5052427859465931</c:v>
                </c:pt>
                <c:pt idx="19">
                  <c:v>-6.2967006246168964</c:v>
                </c:pt>
                <c:pt idx="20">
                  <c:v>-5.5134858978875583</c:v>
                </c:pt>
                <c:pt idx="21">
                  <c:v>-5.8088106404243867</c:v>
                </c:pt>
                <c:pt idx="22">
                  <c:v>-6.0061519551741327</c:v>
                </c:pt>
                <c:pt idx="23">
                  <c:v>-6.0005208422437288</c:v>
                </c:pt>
                <c:pt idx="24">
                  <c:v>-5.5163359837507118</c:v>
                </c:pt>
                <c:pt idx="25">
                  <c:v>-5.2789558072233476</c:v>
                </c:pt>
                <c:pt idx="26">
                  <c:v>-5.0314501045417863</c:v>
                </c:pt>
                <c:pt idx="27">
                  <c:v>-4.8042261832815489</c:v>
                </c:pt>
                <c:pt idx="28">
                  <c:v>-5.0444676404559123</c:v>
                </c:pt>
                <c:pt idx="29">
                  <c:v>-4.2074480063983577</c:v>
                </c:pt>
                <c:pt idx="30">
                  <c:v>-5.1163591109320272</c:v>
                </c:pt>
                <c:pt idx="31">
                  <c:v>-5.5243576534575967</c:v>
                </c:pt>
                <c:pt idx="34">
                  <c:v>-2.1022537123624301</c:v>
                </c:pt>
                <c:pt idx="35">
                  <c:v>-3.1110211121225486</c:v>
                </c:pt>
                <c:pt idx="36">
                  <c:v>-3.2873548175837661</c:v>
                </c:pt>
                <c:pt idx="37">
                  <c:v>-3.5408308324119413</c:v>
                </c:pt>
                <c:pt idx="38">
                  <c:v>-3.770515044580832</c:v>
                </c:pt>
                <c:pt idx="39">
                  <c:v>-3.6290376571623386</c:v>
                </c:pt>
                <c:pt idx="40">
                  <c:v>-3.8222249561713779</c:v>
                </c:pt>
                <c:pt idx="41">
                  <c:v>-3.7573057171293334</c:v>
                </c:pt>
                <c:pt idx="42">
                  <c:v>-3.8838777940048779</c:v>
                </c:pt>
                <c:pt idx="43">
                  <c:v>-4.2440023307511012</c:v>
                </c:pt>
                <c:pt idx="44">
                  <c:v>-4.2133721947374791</c:v>
                </c:pt>
                <c:pt idx="45">
                  <c:v>-4.1761321543265257</c:v>
                </c:pt>
                <c:pt idx="46">
                  <c:v>-3.7980245832345023</c:v>
                </c:pt>
                <c:pt idx="47">
                  <c:v>-4.6955268948091078</c:v>
                </c:pt>
                <c:pt idx="48">
                  <c:v>-4.5295403981242357</c:v>
                </c:pt>
                <c:pt idx="51">
                  <c:v>-2.9475885085955569</c:v>
                </c:pt>
                <c:pt idx="52">
                  <c:v>-0.87541247045424408</c:v>
                </c:pt>
                <c:pt idx="53">
                  <c:v>-2.7538942447377144</c:v>
                </c:pt>
                <c:pt idx="54">
                  <c:v>-3.3654135380422536</c:v>
                </c:pt>
                <c:pt idx="55">
                  <c:v>-1.6491096062202157</c:v>
                </c:pt>
                <c:pt idx="56">
                  <c:v>-0.66798401993212764</c:v>
                </c:pt>
                <c:pt idx="57">
                  <c:v>-0.9825223136815775</c:v>
                </c:pt>
                <c:pt idx="58">
                  <c:v>-1.7051893268102736</c:v>
                </c:pt>
                <c:pt idx="59">
                  <c:v>-3.0685951674271394</c:v>
                </c:pt>
                <c:pt idx="60">
                  <c:v>-2.1416111274490701</c:v>
                </c:pt>
                <c:pt idx="61">
                  <c:v>-1.7840393347627308</c:v>
                </c:pt>
                <c:pt idx="62">
                  <c:v>-2.3276920160587449</c:v>
                </c:pt>
                <c:pt idx="63">
                  <c:v>-0.80884485439615428</c:v>
                </c:pt>
                <c:pt idx="64">
                  <c:v>-1.5215776961529452</c:v>
                </c:pt>
                <c:pt idx="65">
                  <c:v>-1.6686441365813087</c:v>
                </c:pt>
                <c:pt idx="68">
                  <c:v>-2.2281101243872388</c:v>
                </c:pt>
                <c:pt idx="69">
                  <c:v>-1.2729417420909341</c:v>
                </c:pt>
                <c:pt idx="70">
                  <c:v>-1.1789853218598845</c:v>
                </c:pt>
                <c:pt idx="71">
                  <c:v>-1.2802484193152996</c:v>
                </c:pt>
                <c:pt idx="72">
                  <c:v>-1.7480061969148044</c:v>
                </c:pt>
                <c:pt idx="73">
                  <c:v>-1.4726203028218927</c:v>
                </c:pt>
                <c:pt idx="74">
                  <c:v>-0.46411696863722607</c:v>
                </c:pt>
                <c:pt idx="75">
                  <c:v>-1.0504854393160303</c:v>
                </c:pt>
                <c:pt idx="76">
                  <c:v>-1.3471503209362947</c:v>
                </c:pt>
                <c:pt idx="77">
                  <c:v>-1.4441601081550868</c:v>
                </c:pt>
                <c:pt idx="78">
                  <c:v>-1.8289732855377179</c:v>
                </c:pt>
                <c:pt idx="79">
                  <c:v>-1.4244446169259688</c:v>
                </c:pt>
                <c:pt idx="80">
                  <c:v>-1.5080281522777348</c:v>
                </c:pt>
                <c:pt idx="81">
                  <c:v>-2.0080541007442334</c:v>
                </c:pt>
                <c:pt idx="82">
                  <c:v>-3.0805415328132169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DB8-46AD-9B62-AB6997B26A17}"/>
            </c:ext>
          </c:extLst>
        </c:ser>
        <c:ser>
          <c:idx val="5"/>
          <c:order val="5"/>
          <c:tx>
            <c:strRef>
              <c:f>'33. adat'!$A$10</c:f>
              <c:strCache>
                <c:ptCount val="1"/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adat'!$C$10:$CG$10</c:f>
              <c:numCache>
                <c:formatCode>General</c:formatCode>
                <c:ptCount val="83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DB8-46AD-9B62-AB6997B26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56379637287934E-2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  <a:prstDash val="sysDash"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32051875868458"/>
              <c:y val="8.8896976113279978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9999946105299467E-2"/>
          <c:y val="0.94162944931568093"/>
          <c:w val="0.89999999999999991"/>
          <c:h val="5.8309237080659035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40213541666666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'33. adat'!$B$7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'33. adat'!$C$1:$CG$2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Hungary</c:v>
                  </c:pt>
                  <c:pt idx="17">
                    <c:v>Czech Republic</c:v>
                  </c:pt>
                  <c:pt idx="34">
                    <c:v>Poland</c:v>
                  </c:pt>
                  <c:pt idx="51">
                    <c:v>Slovakia</c:v>
                  </c:pt>
                  <c:pt idx="68">
                    <c:v>Romania</c:v>
                  </c:pt>
                </c:lvl>
              </c:multiLvlStrCache>
            </c:multiLvlStrRef>
          </c:cat>
          <c:val>
            <c:numRef>
              <c:f>'33. adat'!$C$7:$CG$7</c:f>
              <c:numCache>
                <c:formatCode>0.0</c:formatCode>
                <c:ptCount val="83"/>
                <c:pt idx="0">
                  <c:v>0.15804701855696004</c:v>
                </c:pt>
                <c:pt idx="1">
                  <c:v>0.47869051479923991</c:v>
                </c:pt>
                <c:pt idx="2">
                  <c:v>0.71894463817885301</c:v>
                </c:pt>
                <c:pt idx="3">
                  <c:v>0.9915410271496804</c:v>
                </c:pt>
                <c:pt idx="4">
                  <c:v>1.6839840929899061</c:v>
                </c:pt>
                <c:pt idx="5">
                  <c:v>2.2400805356492799</c:v>
                </c:pt>
                <c:pt idx="6">
                  <c:v>2.1937847291348795</c:v>
                </c:pt>
                <c:pt idx="7">
                  <c:v>2.4444070021617819</c:v>
                </c:pt>
                <c:pt idx="8">
                  <c:v>2.4278660120628266</c:v>
                </c:pt>
                <c:pt idx="9">
                  <c:v>2.0681261087797957</c:v>
                </c:pt>
                <c:pt idx="10">
                  <c:v>1.7914689094661567</c:v>
                </c:pt>
                <c:pt idx="11">
                  <c:v>1.818621726083465</c:v>
                </c:pt>
                <c:pt idx="12">
                  <c:v>1.4074009676329595</c:v>
                </c:pt>
                <c:pt idx="13">
                  <c:v>1.0159534049356722</c:v>
                </c:pt>
                <c:pt idx="14">
                  <c:v>0.94759678302323469</c:v>
                </c:pt>
                <c:pt idx="17">
                  <c:v>-0.61463182868549249</c:v>
                </c:pt>
                <c:pt idx="18">
                  <c:v>-0.41113335762251274</c:v>
                </c:pt>
                <c:pt idx="19">
                  <c:v>-0.12829215657468807</c:v>
                </c:pt>
                <c:pt idx="20">
                  <c:v>-5.5689331013751626E-2</c:v>
                </c:pt>
                <c:pt idx="21">
                  <c:v>3.6288152533251329E-2</c:v>
                </c:pt>
                <c:pt idx="22">
                  <c:v>0.31041975649294656</c:v>
                </c:pt>
                <c:pt idx="23">
                  <c:v>0.51171800004181944</c:v>
                </c:pt>
                <c:pt idx="24">
                  <c:v>0.63588785443582196</c:v>
                </c:pt>
                <c:pt idx="25">
                  <c:v>0.73011212335541609</c:v>
                </c:pt>
                <c:pt idx="26">
                  <c:v>0.72769736608271962</c:v>
                </c:pt>
                <c:pt idx="27">
                  <c:v>0.56344370421457024</c:v>
                </c:pt>
                <c:pt idx="28">
                  <c:v>0.2806126406442877</c:v>
                </c:pt>
                <c:pt idx="29">
                  <c:v>0.42149084313923568</c:v>
                </c:pt>
                <c:pt idx="30">
                  <c:v>0.21225647902723827</c:v>
                </c:pt>
                <c:pt idx="31">
                  <c:v>6.3606553104050459E-2</c:v>
                </c:pt>
                <c:pt idx="34">
                  <c:v>0.79581357800571251</c:v>
                </c:pt>
                <c:pt idx="35">
                  <c:v>0.75163874910658135</c:v>
                </c:pt>
                <c:pt idx="36">
                  <c:v>0.58389098124773431</c:v>
                </c:pt>
                <c:pt idx="37">
                  <c:v>0.48144053072184484</c:v>
                </c:pt>
                <c:pt idx="38">
                  <c:v>0.44013744145463168</c:v>
                </c:pt>
                <c:pt idx="39">
                  <c:v>0.45597291560020636</c:v>
                </c:pt>
                <c:pt idx="40">
                  <c:v>0.33480761541537235</c:v>
                </c:pt>
                <c:pt idx="41">
                  <c:v>0.20228711229854462</c:v>
                </c:pt>
                <c:pt idx="42">
                  <c:v>-2.0624610198398861E-2</c:v>
                </c:pt>
                <c:pt idx="43">
                  <c:v>-0.42722564616295594</c:v>
                </c:pt>
                <c:pt idx="44">
                  <c:v>-0.50592770680641708</c:v>
                </c:pt>
                <c:pt idx="45">
                  <c:v>-0.64880178522367982</c:v>
                </c:pt>
                <c:pt idx="46">
                  <c:v>-0.61152088236904056</c:v>
                </c:pt>
                <c:pt idx="47">
                  <c:v>-0.67786570933959489</c:v>
                </c:pt>
                <c:pt idx="48">
                  <c:v>-0.80389036170347183</c:v>
                </c:pt>
                <c:pt idx="51">
                  <c:v>1.9533087940500558</c:v>
                </c:pt>
                <c:pt idx="52">
                  <c:v>1.7157210724621854</c:v>
                </c:pt>
                <c:pt idx="53">
                  <c:v>1.675813706982265</c:v>
                </c:pt>
                <c:pt idx="54">
                  <c:v>1.6925700678958715</c:v>
                </c:pt>
                <c:pt idx="55">
                  <c:v>1.8811136192626032</c:v>
                </c:pt>
                <c:pt idx="56">
                  <c:v>1.9169637871042571</c:v>
                </c:pt>
                <c:pt idx="57">
                  <c:v>1.9016560909966014</c:v>
                </c:pt>
                <c:pt idx="58">
                  <c:v>1.8570751067069367</c:v>
                </c:pt>
                <c:pt idx="59">
                  <c:v>1.8827247087314127</c:v>
                </c:pt>
                <c:pt idx="60">
                  <c:v>1.7781998089049356</c:v>
                </c:pt>
                <c:pt idx="61">
                  <c:v>1.5793098613959216</c:v>
                </c:pt>
                <c:pt idx="62">
                  <c:v>1.7618658813088872</c:v>
                </c:pt>
                <c:pt idx="63">
                  <c:v>1.7488942326729231</c:v>
                </c:pt>
                <c:pt idx="64">
                  <c:v>1.5268606059397849</c:v>
                </c:pt>
                <c:pt idx="65">
                  <c:v>1.3057685274947355</c:v>
                </c:pt>
                <c:pt idx="68">
                  <c:v>0.71027746663155755</c:v>
                </c:pt>
                <c:pt idx="69">
                  <c:v>0.35579117014963996</c:v>
                </c:pt>
                <c:pt idx="70">
                  <c:v>0.33250366814029869</c:v>
                </c:pt>
                <c:pt idx="71">
                  <c:v>0.30877962646084389</c:v>
                </c:pt>
                <c:pt idx="72">
                  <c:v>0.36176298609311042</c:v>
                </c:pt>
                <c:pt idx="73">
                  <c:v>1.0486332715077218</c:v>
                </c:pt>
                <c:pt idx="74">
                  <c:v>1.1993563748651364</c:v>
                </c:pt>
                <c:pt idx="75">
                  <c:v>1.6531513939301683</c:v>
                </c:pt>
                <c:pt idx="76">
                  <c:v>1.6980279328908505</c:v>
                </c:pt>
                <c:pt idx="77">
                  <c:v>1.5407271498237654</c:v>
                </c:pt>
                <c:pt idx="78">
                  <c:v>1.3788391333316188</c:v>
                </c:pt>
                <c:pt idx="79">
                  <c:v>1.5583110965988725</c:v>
                </c:pt>
                <c:pt idx="80">
                  <c:v>1.4081127832711826</c:v>
                </c:pt>
                <c:pt idx="81">
                  <c:v>1.5126721941207386</c:v>
                </c:pt>
                <c:pt idx="82">
                  <c:v>1.2231500240656379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7-4F35-A327-67D618FD7660}"/>
            </c:ext>
          </c:extLst>
        </c:ser>
        <c:ser>
          <c:idx val="0"/>
          <c:order val="1"/>
          <c:tx>
            <c:strRef>
              <c:f>'33.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'33. adat'!$C$1:$CG$2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Hungary</c:v>
                  </c:pt>
                  <c:pt idx="17">
                    <c:v>Czech Republic</c:v>
                  </c:pt>
                  <c:pt idx="34">
                    <c:v>Poland</c:v>
                  </c:pt>
                  <c:pt idx="51">
                    <c:v>Slovakia</c:v>
                  </c:pt>
                  <c:pt idx="68">
                    <c:v>Romania</c:v>
                  </c:pt>
                </c:lvl>
              </c:multiLvlStrCache>
            </c:multiLvlStrRef>
          </c:cat>
          <c:val>
            <c:numRef>
              <c:f>'33. adat'!$C$5:$CG$5</c:f>
              <c:numCache>
                <c:formatCode>0.0</c:formatCode>
                <c:ptCount val="83"/>
                <c:pt idx="0">
                  <c:v>-4.2750718559469343</c:v>
                </c:pt>
                <c:pt idx="1">
                  <c:v>-2.8684073988344307</c:v>
                </c:pt>
                <c:pt idx="2">
                  <c:v>-3.3578172430426454</c:v>
                </c:pt>
                <c:pt idx="3">
                  <c:v>-3.6452297005226169</c:v>
                </c:pt>
                <c:pt idx="4">
                  <c:v>-3.5606199430948364</c:v>
                </c:pt>
                <c:pt idx="5">
                  <c:v>-3.5547065979270687</c:v>
                </c:pt>
                <c:pt idx="6">
                  <c:v>-5.2816723778926642</c:v>
                </c:pt>
                <c:pt idx="7">
                  <c:v>-6.0951293644643005</c:v>
                </c:pt>
                <c:pt idx="8">
                  <c:v>-4.736823896426599</c:v>
                </c:pt>
                <c:pt idx="9">
                  <c:v>-5.8186959343532862</c:v>
                </c:pt>
                <c:pt idx="10">
                  <c:v>-5.6722457243156379</c:v>
                </c:pt>
                <c:pt idx="11">
                  <c:v>-4.5276003129210842</c:v>
                </c:pt>
                <c:pt idx="12">
                  <c:v>-4.1757505103195118</c:v>
                </c:pt>
                <c:pt idx="13">
                  <c:v>-4.392490131793144</c:v>
                </c:pt>
                <c:pt idx="14">
                  <c:v>-3.8486754523433047</c:v>
                </c:pt>
                <c:pt idx="17">
                  <c:v>-3.9022734775351786</c:v>
                </c:pt>
                <c:pt idx="18">
                  <c:v>-5.8243892329855971</c:v>
                </c:pt>
                <c:pt idx="19">
                  <c:v>-6.4559576699206183</c:v>
                </c:pt>
                <c:pt idx="20">
                  <c:v>-5.8214115792646828</c:v>
                </c:pt>
                <c:pt idx="21">
                  <c:v>-5.8267702006611826</c:v>
                </c:pt>
                <c:pt idx="22">
                  <c:v>-6.3188920209580379</c:v>
                </c:pt>
                <c:pt idx="23">
                  <c:v>-6.6565793083696558</c:v>
                </c:pt>
                <c:pt idx="24">
                  <c:v>-6.4579595678651929</c:v>
                </c:pt>
                <c:pt idx="25">
                  <c:v>-6.5268811447346549</c:v>
                </c:pt>
                <c:pt idx="26">
                  <c:v>-6.4210136458065588</c:v>
                </c:pt>
                <c:pt idx="27">
                  <c:v>-5.824700609800896</c:v>
                </c:pt>
                <c:pt idx="28">
                  <c:v>-5.5594634186340803</c:v>
                </c:pt>
                <c:pt idx="29">
                  <c:v>-5.1980163610363785</c:v>
                </c:pt>
                <c:pt idx="30">
                  <c:v>-5.7140518657961517</c:v>
                </c:pt>
                <c:pt idx="31">
                  <c:v>-5.7765755564034817</c:v>
                </c:pt>
                <c:pt idx="34">
                  <c:v>-1.8640560265872217</c:v>
                </c:pt>
                <c:pt idx="35">
                  <c:v>-3.073738820832411</c:v>
                </c:pt>
                <c:pt idx="36">
                  <c:v>-3.2781883807682628</c:v>
                </c:pt>
                <c:pt idx="37">
                  <c:v>-3.0449112831043017</c:v>
                </c:pt>
                <c:pt idx="38">
                  <c:v>-2.8437905177769127</c:v>
                </c:pt>
                <c:pt idx="39">
                  <c:v>-3.0725127743485103</c:v>
                </c:pt>
                <c:pt idx="40">
                  <c:v>-3.2270907021806661</c:v>
                </c:pt>
                <c:pt idx="41">
                  <c:v>-3.2573924946944706</c:v>
                </c:pt>
                <c:pt idx="42">
                  <c:v>-3.6966553050805997</c:v>
                </c:pt>
                <c:pt idx="43">
                  <c:v>-3.333815686023609</c:v>
                </c:pt>
                <c:pt idx="44">
                  <c:v>-3.2962254217951314</c:v>
                </c:pt>
                <c:pt idx="45">
                  <c:v>-3.2621308318968834</c:v>
                </c:pt>
                <c:pt idx="46">
                  <c:v>-3.2013474556169834</c:v>
                </c:pt>
                <c:pt idx="47">
                  <c:v>-3.8778235151442813</c:v>
                </c:pt>
                <c:pt idx="48">
                  <c:v>-3.4855089506785988</c:v>
                </c:pt>
                <c:pt idx="51">
                  <c:v>-3.6625863678381068</c:v>
                </c:pt>
                <c:pt idx="52">
                  <c:v>-2.9980263825073519</c:v>
                </c:pt>
                <c:pt idx="53">
                  <c:v>-4.7314945811268734</c:v>
                </c:pt>
                <c:pt idx="54">
                  <c:v>-5.436286586892864</c:v>
                </c:pt>
                <c:pt idx="55">
                  <c:v>-3.770814931134884</c:v>
                </c:pt>
                <c:pt idx="56">
                  <c:v>-2.5974322350616434</c:v>
                </c:pt>
                <c:pt idx="57">
                  <c:v>-2.6887740735647538</c:v>
                </c:pt>
                <c:pt idx="58">
                  <c:v>-4.2504305718493365</c:v>
                </c:pt>
                <c:pt idx="59">
                  <c:v>-4.4299404911327365</c:v>
                </c:pt>
                <c:pt idx="60">
                  <c:v>-3.9618565747686016</c:v>
                </c:pt>
                <c:pt idx="61">
                  <c:v>-3.7478845548302249</c:v>
                </c:pt>
                <c:pt idx="62">
                  <c:v>-4.2399365444469508</c:v>
                </c:pt>
                <c:pt idx="63">
                  <c:v>-2.7443791275648293</c:v>
                </c:pt>
                <c:pt idx="64">
                  <c:v>-2.8906487512895782</c:v>
                </c:pt>
                <c:pt idx="65">
                  <c:v>-3.0277633128108135</c:v>
                </c:pt>
                <c:pt idx="68">
                  <c:v>-1.6192034141343306</c:v>
                </c:pt>
                <c:pt idx="69">
                  <c:v>-0.30316123050236438</c:v>
                </c:pt>
                <c:pt idx="70">
                  <c:v>9.3805565053003734E-2</c:v>
                </c:pt>
                <c:pt idx="71">
                  <c:v>0.29459593936966783</c:v>
                </c:pt>
                <c:pt idx="72">
                  <c:v>-0.25348275051389779</c:v>
                </c:pt>
                <c:pt idx="73">
                  <c:v>-1.3479429282671314</c:v>
                </c:pt>
                <c:pt idx="74">
                  <c:v>-0.62940798180204405</c:v>
                </c:pt>
                <c:pt idx="75">
                  <c:v>-1.8861073643783244</c:v>
                </c:pt>
                <c:pt idx="76">
                  <c:v>-2.5508927766497136</c:v>
                </c:pt>
                <c:pt idx="77">
                  <c:v>-2.8251224523736718</c:v>
                </c:pt>
                <c:pt idx="78">
                  <c:v>-2.9513485341766637</c:v>
                </c:pt>
                <c:pt idx="79">
                  <c:v>-2.7691760052029943</c:v>
                </c:pt>
                <c:pt idx="80">
                  <c:v>-2.8160441496217907</c:v>
                </c:pt>
                <c:pt idx="81">
                  <c:v>-3.3890057711660546</c:v>
                </c:pt>
                <c:pt idx="82">
                  <c:v>-3.9697808347977928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7-4F35-A327-67D618FD7660}"/>
            </c:ext>
          </c:extLst>
        </c:ser>
        <c:ser>
          <c:idx val="1"/>
          <c:order val="2"/>
          <c:tx>
            <c:strRef>
              <c:f>'33. adat'!$B$6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'33. adat'!$C$1:$CG$2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Hungary</c:v>
                  </c:pt>
                  <c:pt idx="17">
                    <c:v>Czech Republic</c:v>
                  </c:pt>
                  <c:pt idx="34">
                    <c:v>Poland</c:v>
                  </c:pt>
                  <c:pt idx="51">
                    <c:v>Slovakia</c:v>
                  </c:pt>
                  <c:pt idx="68">
                    <c:v>Romania</c:v>
                  </c:pt>
                </c:lvl>
              </c:multiLvlStrCache>
            </c:multiLvlStrRef>
          </c:cat>
          <c:val>
            <c:numRef>
              <c:f>'33. adat'!$C$6:$CG$6</c:f>
              <c:numCache>
                <c:formatCode>0.0</c:formatCode>
                <c:ptCount val="83"/>
                <c:pt idx="0">
                  <c:v>-3.115857688415701</c:v>
                </c:pt>
                <c:pt idx="1">
                  <c:v>-3.0622460275140377</c:v>
                </c:pt>
                <c:pt idx="2">
                  <c:v>-3.069897537058365</c:v>
                </c:pt>
                <c:pt idx="3">
                  <c:v>-3.4483991799859068</c:v>
                </c:pt>
                <c:pt idx="4">
                  <c:v>-3.6342920917985113</c:v>
                </c:pt>
                <c:pt idx="5">
                  <c:v>-2.9667318919201624</c:v>
                </c:pt>
                <c:pt idx="6">
                  <c:v>-2.6640248715563484</c:v>
                </c:pt>
                <c:pt idx="7">
                  <c:v>-2.2700652515209798</c:v>
                </c:pt>
                <c:pt idx="8">
                  <c:v>-1.4270904234953896</c:v>
                </c:pt>
                <c:pt idx="9">
                  <c:v>-1.2510700108506947</c:v>
                </c:pt>
                <c:pt idx="10">
                  <c:v>-0.91570430457879815</c:v>
                </c:pt>
                <c:pt idx="11">
                  <c:v>-0.70637627606020614</c:v>
                </c:pt>
                <c:pt idx="12">
                  <c:v>-0.75216835548237138</c:v>
                </c:pt>
                <c:pt idx="13">
                  <c:v>-0.72028218951964318</c:v>
                </c:pt>
                <c:pt idx="14">
                  <c:v>-1.1514147696168151</c:v>
                </c:pt>
                <c:pt idx="17">
                  <c:v>0.60383365882102469</c:v>
                </c:pt>
                <c:pt idx="18">
                  <c:v>0.25356566267677838</c:v>
                </c:pt>
                <c:pt idx="19">
                  <c:v>-0.25196174284831319</c:v>
                </c:pt>
                <c:pt idx="20">
                  <c:v>-0.17517926516717086</c:v>
                </c:pt>
                <c:pt idx="21">
                  <c:v>-0.61560698085646237</c:v>
                </c:pt>
                <c:pt idx="22">
                  <c:v>-0.63965283156122243</c:v>
                </c:pt>
                <c:pt idx="23">
                  <c:v>-0.43080370013426705</c:v>
                </c:pt>
                <c:pt idx="24">
                  <c:v>-0.22529137487894957</c:v>
                </c:pt>
                <c:pt idx="25">
                  <c:v>4.5649619445615741E-3</c:v>
                </c:pt>
                <c:pt idx="26">
                  <c:v>0.22726699080887336</c:v>
                </c:pt>
                <c:pt idx="27">
                  <c:v>3.6213593843688052E-2</c:v>
                </c:pt>
                <c:pt idx="28">
                  <c:v>-0.19812644190174744</c:v>
                </c:pt>
                <c:pt idx="29">
                  <c:v>0.10046087818006377</c:v>
                </c:pt>
                <c:pt idx="30">
                  <c:v>1.641136707527302E-2</c:v>
                </c:pt>
                <c:pt idx="31">
                  <c:v>2.2445112649124077E-2</c:v>
                </c:pt>
                <c:pt idx="34">
                  <c:v>-1.246173579153127</c:v>
                </c:pt>
                <c:pt idx="35">
                  <c:v>-1.3467044914752244</c:v>
                </c:pt>
                <c:pt idx="36">
                  <c:v>-1.1763685945726419</c:v>
                </c:pt>
                <c:pt idx="37">
                  <c:v>-1.633838782709419</c:v>
                </c:pt>
                <c:pt idx="38">
                  <c:v>-1.977950596344346</c:v>
                </c:pt>
                <c:pt idx="39">
                  <c:v>-1.9222034193333757</c:v>
                </c:pt>
                <c:pt idx="40">
                  <c:v>-1.7343462614954026</c:v>
                </c:pt>
                <c:pt idx="41">
                  <c:v>-1.4670759403733444</c:v>
                </c:pt>
                <c:pt idx="42">
                  <c:v>-1.2919576027704789</c:v>
                </c:pt>
                <c:pt idx="43">
                  <c:v>-1.1158664120646007</c:v>
                </c:pt>
                <c:pt idx="44">
                  <c:v>-1.005162081834599</c:v>
                </c:pt>
                <c:pt idx="45">
                  <c:v>-0.8065093134389234</c:v>
                </c:pt>
                <c:pt idx="46">
                  <c:v>-0.5707718296324682</c:v>
                </c:pt>
                <c:pt idx="47">
                  <c:v>-0.52917974970097958</c:v>
                </c:pt>
                <c:pt idx="48">
                  <c:v>-0.57539478661694821</c:v>
                </c:pt>
                <c:pt idx="51">
                  <c:v>-1.0316484134944879</c:v>
                </c:pt>
                <c:pt idx="52">
                  <c:v>-5.9598567762167876E-2</c:v>
                </c:pt>
                <c:pt idx="53">
                  <c:v>9.1835408755169379E-2</c:v>
                </c:pt>
                <c:pt idx="54">
                  <c:v>-0.22706573154199061</c:v>
                </c:pt>
                <c:pt idx="55">
                  <c:v>-0.28448435676819206</c:v>
                </c:pt>
                <c:pt idx="56">
                  <c:v>-0.58072726491687787</c:v>
                </c:pt>
                <c:pt idx="57">
                  <c:v>-0.80767996647217921</c:v>
                </c:pt>
                <c:pt idx="58">
                  <c:v>-0.64548336370216952</c:v>
                </c:pt>
                <c:pt idx="59">
                  <c:v>-0.53430004479161974</c:v>
                </c:pt>
                <c:pt idx="60">
                  <c:v>-0.52934986341072832</c:v>
                </c:pt>
                <c:pt idx="61">
                  <c:v>-0.21318569074500404</c:v>
                </c:pt>
                <c:pt idx="62">
                  <c:v>-0.44149899977019591</c:v>
                </c:pt>
                <c:pt idx="63">
                  <c:v>-0.42400678924550983</c:v>
                </c:pt>
                <c:pt idx="64">
                  <c:v>-0.31797136264185366</c:v>
                </c:pt>
                <c:pt idx="65">
                  <c:v>-0.41513188553960267</c:v>
                </c:pt>
                <c:pt idx="68">
                  <c:v>-1.6320282473773897</c:v>
                </c:pt>
                <c:pt idx="69">
                  <c:v>-1.5730681657547607</c:v>
                </c:pt>
                <c:pt idx="70">
                  <c:v>-1.9484778712114146</c:v>
                </c:pt>
                <c:pt idx="71">
                  <c:v>-2.2849388963726169</c:v>
                </c:pt>
                <c:pt idx="72">
                  <c:v>-2.3984411262952938</c:v>
                </c:pt>
                <c:pt idx="73">
                  <c:v>-1.9039536440845768</c:v>
                </c:pt>
                <c:pt idx="74">
                  <c:v>-1.8475655450617317</c:v>
                </c:pt>
                <c:pt idx="75">
                  <c:v>-1.6246401784789615</c:v>
                </c:pt>
                <c:pt idx="76">
                  <c:v>-1.2746105389855051</c:v>
                </c:pt>
                <c:pt idx="77">
                  <c:v>-1.0061749258311472</c:v>
                </c:pt>
                <c:pt idx="78">
                  <c:v>-1.0040185003389595</c:v>
                </c:pt>
                <c:pt idx="79">
                  <c:v>-0.93104337345313071</c:v>
                </c:pt>
                <c:pt idx="80">
                  <c:v>-0.87030232222729187</c:v>
                </c:pt>
                <c:pt idx="81">
                  <c:v>-0.83040298688100012</c:v>
                </c:pt>
                <c:pt idx="82">
                  <c:v>-0.88423728718700678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7-4F35-A327-67D618FD7660}"/>
            </c:ext>
          </c:extLst>
        </c:ser>
        <c:ser>
          <c:idx val="3"/>
          <c:order val="3"/>
          <c:tx>
            <c:strRef>
              <c:f>'33. adat'!$B$8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'33. adat'!$C$1:$CG$2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Hungary</c:v>
                  </c:pt>
                  <c:pt idx="17">
                    <c:v>Czech Republic</c:v>
                  </c:pt>
                  <c:pt idx="34">
                    <c:v>Poland</c:v>
                  </c:pt>
                  <c:pt idx="51">
                    <c:v>Slovakia</c:v>
                  </c:pt>
                  <c:pt idx="68">
                    <c:v>Romania</c:v>
                  </c:pt>
                </c:lvl>
              </c:multiLvlStrCache>
            </c:multiLvlStrRef>
          </c:cat>
          <c:val>
            <c:numRef>
              <c:f>'33. adat'!$C$8:$CG$8</c:f>
              <c:numCache>
                <c:formatCode>0.0</c:formatCode>
                <c:ptCount val="83"/>
                <c:pt idx="0">
                  <c:v>0.65572215245357524</c:v>
                </c:pt>
                <c:pt idx="1">
                  <c:v>1.1006798524048889</c:v>
                </c:pt>
                <c:pt idx="2">
                  <c:v>1.0040334668609059</c:v>
                </c:pt>
                <c:pt idx="3">
                  <c:v>1.2614588360367613</c:v>
                </c:pt>
                <c:pt idx="4">
                  <c:v>1.2785898361292229</c:v>
                </c:pt>
                <c:pt idx="5">
                  <c:v>1.3736655791152719</c:v>
                </c:pt>
                <c:pt idx="6">
                  <c:v>1.2399952253843776</c:v>
                </c:pt>
                <c:pt idx="7">
                  <c:v>1.1355295090568596</c:v>
                </c:pt>
                <c:pt idx="8">
                  <c:v>1.0395187328592155</c:v>
                </c:pt>
                <c:pt idx="9">
                  <c:v>0.95640280451614745</c:v>
                </c:pt>
                <c:pt idx="10">
                  <c:v>0.88020640279333484</c:v>
                </c:pt>
                <c:pt idx="11">
                  <c:v>0.78447131227644662</c:v>
                </c:pt>
                <c:pt idx="12">
                  <c:v>0.86612365558689663</c:v>
                </c:pt>
                <c:pt idx="13">
                  <c:v>0.73848821319537394</c:v>
                </c:pt>
                <c:pt idx="14">
                  <c:v>0.63519549266124242</c:v>
                </c:pt>
                <c:pt idx="17">
                  <c:v>0.23052550064943281</c:v>
                </c:pt>
                <c:pt idx="18">
                  <c:v>0.47671414198473788</c:v>
                </c:pt>
                <c:pt idx="19">
                  <c:v>0.53951094472672378</c:v>
                </c:pt>
                <c:pt idx="20">
                  <c:v>0.53879427755804699</c:v>
                </c:pt>
                <c:pt idx="21">
                  <c:v>0.59727838856000615</c:v>
                </c:pt>
                <c:pt idx="22">
                  <c:v>0.6419731408521806</c:v>
                </c:pt>
                <c:pt idx="23">
                  <c:v>0.57514416621837494</c:v>
                </c:pt>
                <c:pt idx="24">
                  <c:v>0.53102710455760904</c:v>
                </c:pt>
                <c:pt idx="25">
                  <c:v>0.51324825221132964</c:v>
                </c:pt>
                <c:pt idx="26">
                  <c:v>0.4345991843731794</c:v>
                </c:pt>
                <c:pt idx="27">
                  <c:v>0.4208171284610881</c:v>
                </c:pt>
                <c:pt idx="28">
                  <c:v>0.43250957943562773</c:v>
                </c:pt>
                <c:pt idx="29">
                  <c:v>0.46861663331872144</c:v>
                </c:pt>
                <c:pt idx="30">
                  <c:v>0.36902490876161337</c:v>
                </c:pt>
                <c:pt idx="31">
                  <c:v>0.16616623719271009</c:v>
                </c:pt>
                <c:pt idx="34">
                  <c:v>0.21216231537220606</c:v>
                </c:pt>
                <c:pt idx="35">
                  <c:v>0.55778345107850547</c:v>
                </c:pt>
                <c:pt idx="36">
                  <c:v>0.58331117650940423</c:v>
                </c:pt>
                <c:pt idx="37">
                  <c:v>0.65647870267993469</c:v>
                </c:pt>
                <c:pt idx="38">
                  <c:v>0.61108862808579523</c:v>
                </c:pt>
                <c:pt idx="39">
                  <c:v>0.90970562091934104</c:v>
                </c:pt>
                <c:pt idx="40">
                  <c:v>0.80440439208931802</c:v>
                </c:pt>
                <c:pt idx="41">
                  <c:v>0.76487560563993684</c:v>
                </c:pt>
                <c:pt idx="42">
                  <c:v>1.1253597240445992</c:v>
                </c:pt>
                <c:pt idx="43">
                  <c:v>0.63290541350006424</c:v>
                </c:pt>
                <c:pt idx="44">
                  <c:v>0.5939430156986687</c:v>
                </c:pt>
                <c:pt idx="45">
                  <c:v>0.54130977623296095</c:v>
                </c:pt>
                <c:pt idx="46">
                  <c:v>0.58561558438398986</c:v>
                </c:pt>
                <c:pt idx="47">
                  <c:v>0.389342079375748</c:v>
                </c:pt>
                <c:pt idx="48">
                  <c:v>0.33525370087478334</c:v>
                </c:pt>
                <c:pt idx="51">
                  <c:v>-0.20666252131301804</c:v>
                </c:pt>
                <c:pt idx="52">
                  <c:v>0.46649140735309025</c:v>
                </c:pt>
                <c:pt idx="53">
                  <c:v>0.20995122065172481</c:v>
                </c:pt>
                <c:pt idx="54">
                  <c:v>0.60536871249672963</c:v>
                </c:pt>
                <c:pt idx="55">
                  <c:v>0.52507606242025706</c:v>
                </c:pt>
                <c:pt idx="56">
                  <c:v>0.5932116929421366</c:v>
                </c:pt>
                <c:pt idx="57">
                  <c:v>0.61227563535875418</c:v>
                </c:pt>
                <c:pt idx="58">
                  <c:v>1.3336495020342958</c:v>
                </c:pt>
                <c:pt idx="59">
                  <c:v>1.2920659765803814E-2</c:v>
                </c:pt>
                <c:pt idx="60">
                  <c:v>0.57139550182532406</c:v>
                </c:pt>
                <c:pt idx="61">
                  <c:v>0.59772104941657667</c:v>
                </c:pt>
                <c:pt idx="62">
                  <c:v>0.59187764684951438</c:v>
                </c:pt>
                <c:pt idx="63">
                  <c:v>0.61064682974126172</c:v>
                </c:pt>
                <c:pt idx="64">
                  <c:v>0.16018181183870178</c:v>
                </c:pt>
                <c:pt idx="65">
                  <c:v>0.46848253427437198</c:v>
                </c:pt>
                <c:pt idx="68">
                  <c:v>0.31284407049292384</c:v>
                </c:pt>
                <c:pt idx="69">
                  <c:v>0.24749648401655089</c:v>
                </c:pt>
                <c:pt idx="70">
                  <c:v>0.34318331615822772</c:v>
                </c:pt>
                <c:pt idx="71">
                  <c:v>0.40131491122680546</c:v>
                </c:pt>
                <c:pt idx="72">
                  <c:v>0.54215469380127679</c:v>
                </c:pt>
                <c:pt idx="73">
                  <c:v>0.73064299802209354</c:v>
                </c:pt>
                <c:pt idx="74">
                  <c:v>0.81350018336141339</c:v>
                </c:pt>
                <c:pt idx="75">
                  <c:v>0.80711070961108722</c:v>
                </c:pt>
                <c:pt idx="76">
                  <c:v>0.78032506180807348</c:v>
                </c:pt>
                <c:pt idx="77">
                  <c:v>0.84641012022596684</c:v>
                </c:pt>
                <c:pt idx="78">
                  <c:v>0.74755461564628656</c:v>
                </c:pt>
                <c:pt idx="79">
                  <c:v>0.71746366513128379</c:v>
                </c:pt>
                <c:pt idx="80">
                  <c:v>0.77020553630016519</c:v>
                </c:pt>
                <c:pt idx="81">
                  <c:v>0.69868246318208271</c:v>
                </c:pt>
                <c:pt idx="82">
                  <c:v>0.5503265651059448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7-4F35-A327-67D618FD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'33. adat'!$B$9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4-CC77-4F35-A327-67D618FD7660}"/>
              </c:ext>
            </c:extLst>
          </c:dPt>
          <c:dPt>
            <c:idx val="13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C77-4F35-A327-67D618FD7660}"/>
              </c:ext>
            </c:extLst>
          </c:dPt>
          <c:dPt>
            <c:idx val="16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C77-4F35-A327-67D618FD766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9-CC77-4F35-A327-67D618FD7660}"/>
              </c:ext>
            </c:extLst>
          </c:dPt>
          <c:dPt>
            <c:idx val="27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C77-4F35-A327-67D618FD7660}"/>
              </c:ext>
            </c:extLst>
          </c:dPt>
          <c:dPt>
            <c:idx val="31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C77-4F35-A327-67D618FD7660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E-CC77-4F35-A327-67D618FD7660}"/>
              </c:ext>
            </c:extLst>
          </c:dPt>
          <c:dPt>
            <c:idx val="41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CC77-4F35-A327-67D618FD7660}"/>
              </c:ext>
            </c:extLst>
          </c:dPt>
          <c:dPt>
            <c:idx val="47"/>
            <c:bubble3D val="0"/>
            <c:spPr>
              <a:ln w="285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CC77-4F35-A327-67D618FD7660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13-CC77-4F35-A327-67D618FD7660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14-CC77-4F35-A327-67D618FD7660}"/>
              </c:ext>
            </c:extLst>
          </c:dPt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adat'!$C$9:$CG$9</c:f>
              <c:numCache>
                <c:formatCode>0.0</c:formatCode>
                <c:ptCount val="83"/>
                <c:pt idx="0">
                  <c:v>-6.5771603733521005</c:v>
                </c:pt>
                <c:pt idx="1">
                  <c:v>-4.3512830591443361</c:v>
                </c:pt>
                <c:pt idx="2">
                  <c:v>-4.7047366750612554</c:v>
                </c:pt>
                <c:pt idx="3">
                  <c:v>-4.8406290173220725</c:v>
                </c:pt>
                <c:pt idx="4">
                  <c:v>-4.2323381057742182</c:v>
                </c:pt>
                <c:pt idx="5">
                  <c:v>-2.9076923750826751</c:v>
                </c:pt>
                <c:pt idx="6">
                  <c:v>-4.5119172949297592</c:v>
                </c:pt>
                <c:pt idx="7">
                  <c:v>-4.7852581047666263</c:v>
                </c:pt>
                <c:pt idx="8">
                  <c:v>-2.6965295749999427</c:v>
                </c:pt>
                <c:pt idx="9">
                  <c:v>-4.0452370319080444</c:v>
                </c:pt>
                <c:pt idx="10">
                  <c:v>-3.9162747166349448</c:v>
                </c:pt>
                <c:pt idx="11">
                  <c:v>-2.6308835506213768</c:v>
                </c:pt>
                <c:pt idx="12">
                  <c:v>-2.6543942425820433</c:v>
                </c:pt>
                <c:pt idx="13">
                  <c:v>-3.3583307031817498</c:v>
                </c:pt>
                <c:pt idx="14">
                  <c:v>-3.4172979462756428</c:v>
                </c:pt>
                <c:pt idx="17">
                  <c:v>-3.6825461467502136</c:v>
                </c:pt>
                <c:pt idx="18">
                  <c:v>-5.5052427859465931</c:v>
                </c:pt>
                <c:pt idx="19">
                  <c:v>-6.2967006246168964</c:v>
                </c:pt>
                <c:pt idx="20">
                  <c:v>-5.5134858978875583</c:v>
                </c:pt>
                <c:pt idx="21">
                  <c:v>-5.8088106404243867</c:v>
                </c:pt>
                <c:pt idx="22">
                  <c:v>-6.0061519551741327</c:v>
                </c:pt>
                <c:pt idx="23">
                  <c:v>-6.0005208422437288</c:v>
                </c:pt>
                <c:pt idx="24">
                  <c:v>-5.5163359837507118</c:v>
                </c:pt>
                <c:pt idx="25">
                  <c:v>-5.2789558072233476</c:v>
                </c:pt>
                <c:pt idx="26">
                  <c:v>-5.0314501045417863</c:v>
                </c:pt>
                <c:pt idx="27">
                  <c:v>-4.8042261832815489</c:v>
                </c:pt>
                <c:pt idx="28">
                  <c:v>-5.0444676404559123</c:v>
                </c:pt>
                <c:pt idx="29">
                  <c:v>-4.2074480063983577</c:v>
                </c:pt>
                <c:pt idx="30">
                  <c:v>-5.1163591109320272</c:v>
                </c:pt>
                <c:pt idx="31">
                  <c:v>-5.5243576534575967</c:v>
                </c:pt>
                <c:pt idx="34">
                  <c:v>-2.1022537123624301</c:v>
                </c:pt>
                <c:pt idx="35">
                  <c:v>-3.1110211121225486</c:v>
                </c:pt>
                <c:pt idx="36">
                  <c:v>-3.2873548175837661</c:v>
                </c:pt>
                <c:pt idx="37">
                  <c:v>-3.5408308324119413</c:v>
                </c:pt>
                <c:pt idx="38">
                  <c:v>-3.770515044580832</c:v>
                </c:pt>
                <c:pt idx="39">
                  <c:v>-3.6290376571623386</c:v>
                </c:pt>
                <c:pt idx="40">
                  <c:v>-3.8222249561713779</c:v>
                </c:pt>
                <c:pt idx="41">
                  <c:v>-3.7573057171293334</c:v>
                </c:pt>
                <c:pt idx="42">
                  <c:v>-3.8838777940048779</c:v>
                </c:pt>
                <c:pt idx="43">
                  <c:v>-4.2440023307511012</c:v>
                </c:pt>
                <c:pt idx="44">
                  <c:v>-4.2133721947374791</c:v>
                </c:pt>
                <c:pt idx="45">
                  <c:v>-4.1761321543265257</c:v>
                </c:pt>
                <c:pt idx="46">
                  <c:v>-3.7980245832345023</c:v>
                </c:pt>
                <c:pt idx="47">
                  <c:v>-4.6955268948091078</c:v>
                </c:pt>
                <c:pt idx="48">
                  <c:v>-4.5295403981242357</c:v>
                </c:pt>
                <c:pt idx="51">
                  <c:v>-2.9475885085955569</c:v>
                </c:pt>
                <c:pt idx="52">
                  <c:v>-0.87541247045424408</c:v>
                </c:pt>
                <c:pt idx="53">
                  <c:v>-2.7538942447377144</c:v>
                </c:pt>
                <c:pt idx="54">
                  <c:v>-3.3654135380422536</c:v>
                </c:pt>
                <c:pt idx="55">
                  <c:v>-1.6491096062202157</c:v>
                </c:pt>
                <c:pt idx="56">
                  <c:v>-0.66798401993212764</c:v>
                </c:pt>
                <c:pt idx="57">
                  <c:v>-0.9825223136815775</c:v>
                </c:pt>
                <c:pt idx="58">
                  <c:v>-1.7051893268102736</c:v>
                </c:pt>
                <c:pt idx="59">
                  <c:v>-3.0685951674271394</c:v>
                </c:pt>
                <c:pt idx="60">
                  <c:v>-2.1416111274490701</c:v>
                </c:pt>
                <c:pt idx="61">
                  <c:v>-1.7840393347627308</c:v>
                </c:pt>
                <c:pt idx="62">
                  <c:v>-2.3276920160587449</c:v>
                </c:pt>
                <c:pt idx="63">
                  <c:v>-0.80884485439615428</c:v>
                </c:pt>
                <c:pt idx="64">
                  <c:v>-1.5215776961529452</c:v>
                </c:pt>
                <c:pt idx="65">
                  <c:v>-1.6686441365813087</c:v>
                </c:pt>
                <c:pt idx="68">
                  <c:v>-2.2281101243872388</c:v>
                </c:pt>
                <c:pt idx="69">
                  <c:v>-1.2729417420909341</c:v>
                </c:pt>
                <c:pt idx="70">
                  <c:v>-1.1789853218598845</c:v>
                </c:pt>
                <c:pt idx="71">
                  <c:v>-1.2802484193152996</c:v>
                </c:pt>
                <c:pt idx="72">
                  <c:v>-1.7480061969148044</c:v>
                </c:pt>
                <c:pt idx="73">
                  <c:v>-1.4726203028218927</c:v>
                </c:pt>
                <c:pt idx="74">
                  <c:v>-0.46411696863722607</c:v>
                </c:pt>
                <c:pt idx="75">
                  <c:v>-1.0504854393160303</c:v>
                </c:pt>
                <c:pt idx="76">
                  <c:v>-1.3471503209362947</c:v>
                </c:pt>
                <c:pt idx="77">
                  <c:v>-1.4441601081550868</c:v>
                </c:pt>
                <c:pt idx="78">
                  <c:v>-1.8289732855377179</c:v>
                </c:pt>
                <c:pt idx="79">
                  <c:v>-1.4244446169259688</c:v>
                </c:pt>
                <c:pt idx="80">
                  <c:v>-1.5080281522777348</c:v>
                </c:pt>
                <c:pt idx="81">
                  <c:v>-2.0080541007442334</c:v>
                </c:pt>
                <c:pt idx="82">
                  <c:v>-3.0805415328132169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C77-4F35-A327-67D618FD7660}"/>
            </c:ext>
          </c:extLst>
        </c:ser>
        <c:ser>
          <c:idx val="5"/>
          <c:order val="5"/>
          <c:tx>
            <c:strRef>
              <c:f>'33. adat'!$A$10</c:f>
              <c:strCache>
                <c:ptCount val="1"/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'33. adat'!$C$3:$CG$4</c:f>
              <c:multiLvlStrCache>
                <c:ptCount val="8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4">
                    <c:v>2022</c:v>
                  </c:pt>
                  <c:pt idx="17">
                    <c:v>2008</c:v>
                  </c:pt>
                  <c:pt idx="19">
                    <c:v>2010</c:v>
                  </c:pt>
                  <c:pt idx="21">
                    <c:v>2012</c:v>
                  </c:pt>
                  <c:pt idx="23">
                    <c:v>2014</c:v>
                  </c:pt>
                  <c:pt idx="25">
                    <c:v>2016</c:v>
                  </c:pt>
                  <c:pt idx="27">
                    <c:v>2018</c:v>
                  </c:pt>
                  <c:pt idx="29">
                    <c:v>2020</c:v>
                  </c:pt>
                  <c:pt idx="31">
                    <c:v>2022</c:v>
                  </c:pt>
                  <c:pt idx="34">
                    <c:v>2008</c:v>
                  </c:pt>
                  <c:pt idx="36">
                    <c:v>2010</c:v>
                  </c:pt>
                  <c:pt idx="38">
                    <c:v>2012</c:v>
                  </c:pt>
                  <c:pt idx="40">
                    <c:v>2014</c:v>
                  </c:pt>
                  <c:pt idx="42">
                    <c:v>2016</c:v>
                  </c:pt>
                  <c:pt idx="44">
                    <c:v>2018</c:v>
                  </c:pt>
                  <c:pt idx="46">
                    <c:v>2020</c:v>
                  </c:pt>
                  <c:pt idx="48">
                    <c:v>2022</c:v>
                  </c:pt>
                  <c:pt idx="51">
                    <c:v>2008</c:v>
                  </c:pt>
                  <c:pt idx="53">
                    <c:v>2010</c:v>
                  </c:pt>
                  <c:pt idx="55">
                    <c:v>2012</c:v>
                  </c:pt>
                  <c:pt idx="57">
                    <c:v>2014</c:v>
                  </c:pt>
                  <c:pt idx="59">
                    <c:v>2016</c:v>
                  </c:pt>
                  <c:pt idx="61">
                    <c:v>2018</c:v>
                  </c:pt>
                  <c:pt idx="63">
                    <c:v>2020</c:v>
                  </c:pt>
                  <c:pt idx="65">
                    <c:v>2022</c:v>
                  </c:pt>
                  <c:pt idx="68">
                    <c:v>2008</c:v>
                  </c:pt>
                  <c:pt idx="70">
                    <c:v>2010</c:v>
                  </c:pt>
                  <c:pt idx="72">
                    <c:v>2012</c:v>
                  </c:pt>
                  <c:pt idx="74">
                    <c:v>2014</c:v>
                  </c:pt>
                  <c:pt idx="76">
                    <c:v>2016</c:v>
                  </c:pt>
                  <c:pt idx="78">
                    <c:v>2018</c:v>
                  </c:pt>
                  <c:pt idx="80">
                    <c:v>2020</c:v>
                  </c:pt>
                  <c:pt idx="82">
                    <c:v>2022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4">
                    <c:v>Lengyelország</c:v>
                  </c:pt>
                  <c:pt idx="51">
                    <c:v>Szlovákia</c:v>
                  </c:pt>
                  <c:pt idx="68">
                    <c:v>Románia</c:v>
                  </c:pt>
                </c:lvl>
              </c:multiLvlStrCache>
            </c:multiLvlStrRef>
          </c:cat>
          <c:val>
            <c:numRef>
              <c:f>'33. adat'!$C$10:$CG$10</c:f>
              <c:numCache>
                <c:formatCode>General</c:formatCode>
                <c:ptCount val="83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C77-4F35-A327-67D618FD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156379637287934E-2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  <a:prstDash val="sysDash"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kern="1200" baseline="0">
                    <a:solidFill>
                      <a:sysClr val="windowText" lastClr="000000"/>
                    </a:solidFill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956250000000024"/>
              <c:y val="8.8888888888888893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90635173611111108"/>
          <c:w val="0.99323412698412694"/>
          <c:h val="9.358715277777778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adat'!$C$1:$BI$1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</c:strCache>
            </c:strRef>
          </c:cat>
          <c:val>
            <c:numRef>
              <c:f>'4. adat'!$C$4:$BL$4</c:f>
              <c:numCache>
                <c:formatCode>0.0</c:formatCode>
                <c:ptCount val="62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-1.1307833880440314</c:v>
                </c:pt>
                <c:pt idx="45">
                  <c:v>-1.7817865876860475</c:v>
                </c:pt>
                <c:pt idx="46">
                  <c:v>-1.1959282131118352</c:v>
                </c:pt>
                <c:pt idx="47">
                  <c:v>-4.0332749386780558</c:v>
                </c:pt>
                <c:pt idx="48">
                  <c:v>-2.5886632809662564</c:v>
                </c:pt>
                <c:pt idx="49">
                  <c:v>-7.9480788882857842</c:v>
                </c:pt>
                <c:pt idx="50">
                  <c:v>0.5828023538045517</c:v>
                </c:pt>
                <c:pt idx="51">
                  <c:v>0.75633573551779099</c:v>
                </c:pt>
                <c:pt idx="52">
                  <c:v>2.1124194484541388</c:v>
                </c:pt>
                <c:pt idx="53">
                  <c:v>6.5443915425016668</c:v>
                </c:pt>
                <c:pt idx="54">
                  <c:v>-2.8760664705474568</c:v>
                </c:pt>
                <c:pt idx="55">
                  <c:v>-0.63792334269521855</c:v>
                </c:pt>
                <c:pt idx="56">
                  <c:v>-1.4228492939824842</c:v>
                </c:pt>
                <c:pt idx="57">
                  <c:v>0.63248192697514527</c:v>
                </c:pt>
                <c:pt idx="58">
                  <c:v>2.2986547167115021</c:v>
                </c:pt>
                <c:pt idx="59">
                  <c:v>1.6587796261646799</c:v>
                </c:pt>
                <c:pt idx="60">
                  <c:v>4.8789691902969912</c:v>
                </c:pt>
                <c:pt idx="61">
                  <c:v>5.392606881753375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'4. adat'!$C$3:$BL$3</c:f>
              <c:numCache>
                <c:formatCode>0.0</c:formatCode>
                <c:ptCount val="62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6.873470916404429</c:v>
                </c:pt>
                <c:pt idx="45">
                  <c:v>6.9068462131724289</c:v>
                </c:pt>
                <c:pt idx="46">
                  <c:v>6.2743748801025561</c:v>
                </c:pt>
                <c:pt idx="47">
                  <c:v>8.4421251696266353</c:v>
                </c:pt>
                <c:pt idx="48">
                  <c:v>4.706520974847848</c:v>
                </c:pt>
                <c:pt idx="49">
                  <c:v>-5.962218190615161</c:v>
                </c:pt>
                <c:pt idx="50">
                  <c:v>-4.7857792007952469</c:v>
                </c:pt>
                <c:pt idx="51">
                  <c:v>-3.5557903446705836</c:v>
                </c:pt>
                <c:pt idx="52">
                  <c:v>-4.3908876083378487</c:v>
                </c:pt>
                <c:pt idx="53">
                  <c:v>11.668493694557824</c:v>
                </c:pt>
                <c:pt idx="54">
                  <c:v>9.1278572765393591</c:v>
                </c:pt>
                <c:pt idx="55">
                  <c:v>8.2847272397135612</c:v>
                </c:pt>
                <c:pt idx="56">
                  <c:v>10.245940206784525</c:v>
                </c:pt>
                <c:pt idx="57">
                  <c:v>6.1932164440045625</c:v>
                </c:pt>
                <c:pt idx="58">
                  <c:v>2.0292617356339093</c:v>
                </c:pt>
                <c:pt idx="59">
                  <c:v>-1.1130502402718179</c:v>
                </c:pt>
                <c:pt idx="60">
                  <c:v>-4.8651290545920745</c:v>
                </c:pt>
                <c:pt idx="61">
                  <c:v>-7.6425604710390331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62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-1.1307833880440314</c:v>
                </c:pt>
                <c:pt idx="45">
                  <c:v>-1.7817865876860475</c:v>
                </c:pt>
                <c:pt idx="46">
                  <c:v>-1.1959282131118352</c:v>
                </c:pt>
                <c:pt idx="47">
                  <c:v>-4.0332749386780558</c:v>
                </c:pt>
                <c:pt idx="48">
                  <c:v>-2.5886632809662564</c:v>
                </c:pt>
                <c:pt idx="49">
                  <c:v>-7.9480788882857842</c:v>
                </c:pt>
                <c:pt idx="50">
                  <c:v>0.5828023538045517</c:v>
                </c:pt>
                <c:pt idx="51">
                  <c:v>0.75633573551779099</c:v>
                </c:pt>
                <c:pt idx="52">
                  <c:v>2.1124194484541388</c:v>
                </c:pt>
                <c:pt idx="53">
                  <c:v>6.5443915425016668</c:v>
                </c:pt>
                <c:pt idx="54">
                  <c:v>-2.8760664705474568</c:v>
                </c:pt>
                <c:pt idx="55">
                  <c:v>-0.63792334269521855</c:v>
                </c:pt>
                <c:pt idx="56">
                  <c:v>-1.4228492939824842</c:v>
                </c:pt>
                <c:pt idx="57">
                  <c:v>0.63248192697514527</c:v>
                </c:pt>
                <c:pt idx="58">
                  <c:v>2.2986547167115021</c:v>
                </c:pt>
                <c:pt idx="59">
                  <c:v>1.6587796261646799</c:v>
                </c:pt>
                <c:pt idx="60">
                  <c:v>4.8789691902969912</c:v>
                </c:pt>
                <c:pt idx="61">
                  <c:v>5.392606881753375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62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6.873470916404429</c:v>
                </c:pt>
                <c:pt idx="45">
                  <c:v>6.9068462131724289</c:v>
                </c:pt>
                <c:pt idx="46">
                  <c:v>6.2743748801025561</c:v>
                </c:pt>
                <c:pt idx="47">
                  <c:v>8.4421251696266353</c:v>
                </c:pt>
                <c:pt idx="48">
                  <c:v>4.706520974847848</c:v>
                </c:pt>
                <c:pt idx="49">
                  <c:v>-5.962218190615161</c:v>
                </c:pt>
                <c:pt idx="50">
                  <c:v>-4.7857792007952469</c:v>
                </c:pt>
                <c:pt idx="51">
                  <c:v>-3.5557903446705836</c:v>
                </c:pt>
                <c:pt idx="52">
                  <c:v>-4.3908876083378487</c:v>
                </c:pt>
                <c:pt idx="53">
                  <c:v>11.668493694557824</c:v>
                </c:pt>
                <c:pt idx="54">
                  <c:v>9.1278572765393591</c:v>
                </c:pt>
                <c:pt idx="55">
                  <c:v>8.2847272397135612</c:v>
                </c:pt>
                <c:pt idx="56">
                  <c:v>10.245940206784525</c:v>
                </c:pt>
                <c:pt idx="57">
                  <c:v>6.1932164440045625</c:v>
                </c:pt>
                <c:pt idx="58">
                  <c:v>2.0292617356339093</c:v>
                </c:pt>
                <c:pt idx="59">
                  <c:v>-1.1130502402718179</c:v>
                </c:pt>
                <c:pt idx="60">
                  <c:v>-4.8651290545920745</c:v>
                </c:pt>
                <c:pt idx="61">
                  <c:v>-7.6425604710390331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2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43371333469857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8730547902207657"/>
          <c:w val="0.92049267676767677"/>
          <c:h val="0.11269452097792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724529432471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2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214.90760263888842</c:v>
                </c:pt>
                <c:pt idx="53">
                  <c:v>677.78740431553251</c:v>
                </c:pt>
                <c:pt idx="54">
                  <c:v>-308.11875081793005</c:v>
                </c:pt>
                <c:pt idx="55">
                  <c:v>-73.585675123082183</c:v>
                </c:pt>
                <c:pt idx="56">
                  <c:v>-138.59903715632026</c:v>
                </c:pt>
                <c:pt idx="57">
                  <c:v>72.982404559848874</c:v>
                </c:pt>
                <c:pt idx="58">
                  <c:v>267.16156069587487</c:v>
                </c:pt>
                <c:pt idx="59">
                  <c:v>177.20786465993297</c:v>
                </c:pt>
                <c:pt idx="60">
                  <c:v>603.93105600790113</c:v>
                </c:pt>
                <c:pt idx="61">
                  <c:v>875.54882212835219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2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2.6027128388620895</c:v>
                </c:pt>
                <c:pt idx="53">
                  <c:v>-259.28749151132183</c:v>
                </c:pt>
                <c:pt idx="54">
                  <c:v>-324.43602379860209</c:v>
                </c:pt>
                <c:pt idx="55">
                  <c:v>-659.54644121659067</c:v>
                </c:pt>
                <c:pt idx="56">
                  <c:v>-797.41942894261194</c:v>
                </c:pt>
                <c:pt idx="57">
                  <c:v>-623.2521610902927</c:v>
                </c:pt>
                <c:pt idx="58">
                  <c:v>-826.41469144969392</c:v>
                </c:pt>
                <c:pt idx="59">
                  <c:v>-467.17591869789999</c:v>
                </c:pt>
                <c:pt idx="60">
                  <c:v>242.83629273654373</c:v>
                </c:pt>
                <c:pt idx="61">
                  <c:v>705.62696771066726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ser>
          <c:idx val="3"/>
          <c:order val="3"/>
          <c:tx>
            <c:strRef>
              <c:f>'5. adat'!$A$6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'5. adat'!$C$6:$BL$6</c:f>
              <c:numCache>
                <c:formatCode>0</c:formatCode>
                <c:ptCount val="62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27.95868452225227</c:v>
                </c:pt>
                <c:pt idx="53">
                  <c:v>16.083087195788949</c:v>
                </c:pt>
                <c:pt idx="54">
                  <c:v>-14.912225383466591</c:v>
                </c:pt>
                <c:pt idx="55">
                  <c:v>-63.694883660326525</c:v>
                </c:pt>
                <c:pt idx="56">
                  <c:v>-61.532533901069087</c:v>
                </c:pt>
                <c:pt idx="57">
                  <c:v>-66.308243469559329</c:v>
                </c:pt>
                <c:pt idx="58">
                  <c:v>-235.7438692461767</c:v>
                </c:pt>
                <c:pt idx="59">
                  <c:v>-196.92594596203321</c:v>
                </c:pt>
                <c:pt idx="60">
                  <c:v>52.3316512555553</c:v>
                </c:pt>
                <c:pt idx="61">
                  <c:v>-4.4427898390156315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264-84C7-BB1FE15A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2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245.46900000000096</c:v>
                </c:pt>
                <c:pt idx="53">
                  <c:v>434.58299999999963</c:v>
                </c:pt>
                <c:pt idx="54">
                  <c:v>-647.46699999999873</c:v>
                </c:pt>
                <c:pt idx="55">
                  <c:v>-796.82700000000114</c:v>
                </c:pt>
                <c:pt idx="56">
                  <c:v>-997.5510000000013</c:v>
                </c:pt>
                <c:pt idx="57">
                  <c:v>-616.57799999999952</c:v>
                </c:pt>
                <c:pt idx="58">
                  <c:v>-794.99699999999757</c:v>
                </c:pt>
                <c:pt idx="59">
                  <c:v>-486.89400000000023</c:v>
                </c:pt>
                <c:pt idx="60">
                  <c:v>899.09900000000016</c:v>
                </c:pt>
                <c:pt idx="61">
                  <c:v>1576.7330000000002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18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300"/>
      </c:valAx>
      <c:valAx>
        <c:axId val="670133176"/>
        <c:scaling>
          <c:orientation val="minMax"/>
          <c:max val="18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3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575181823844542"/>
          <c:w val="0.99134977744143915"/>
          <c:h val="9.424818176155454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469106</xdr:colOff>
      <xdr:row>6</xdr:row>
      <xdr:rowOff>53579</xdr:rowOff>
    </xdr:from>
    <xdr:to>
      <xdr:col>105</xdr:col>
      <xdr:colOff>104443</xdr:colOff>
      <xdr:row>25</xdr:row>
      <xdr:rowOff>29512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6B670B-955E-4F25-A8E8-B41BB00F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96</xdr:col>
      <xdr:colOff>504825</xdr:colOff>
      <xdr:row>25</xdr:row>
      <xdr:rowOff>114300</xdr:rowOff>
    </xdr:from>
    <xdr:to>
      <xdr:col>105</xdr:col>
      <xdr:colOff>140162</xdr:colOff>
      <xdr:row>44</xdr:row>
      <xdr:rowOff>92138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C06021C7-6F0D-4F62-9D80-EEC440368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1408</xdr:colOff>
      <xdr:row>6</xdr:row>
      <xdr:rowOff>93573</xdr:rowOff>
    </xdr:from>
    <xdr:to>
      <xdr:col>70</xdr:col>
      <xdr:colOff>470959</xdr:colOff>
      <xdr:row>25</xdr:row>
      <xdr:rowOff>65274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762264</xdr:colOff>
      <xdr:row>25</xdr:row>
      <xdr:rowOff>151780</xdr:rowOff>
    </xdr:from>
    <xdr:to>
      <xdr:col>70</xdr:col>
      <xdr:colOff>611548</xdr:colOff>
      <xdr:row>44</xdr:row>
      <xdr:rowOff>130535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442632</xdr:colOff>
      <xdr:row>7</xdr:row>
      <xdr:rowOff>40622</xdr:rowOff>
    </xdr:from>
    <xdr:to>
      <xdr:col>66</xdr:col>
      <xdr:colOff>501000</xdr:colOff>
      <xdr:row>27</xdr:row>
      <xdr:rowOff>114855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421909</xdr:colOff>
      <xdr:row>29</xdr:row>
      <xdr:rowOff>53354</xdr:rowOff>
    </xdr:from>
    <xdr:to>
      <xdr:col>66</xdr:col>
      <xdr:colOff>555091</xdr:colOff>
      <xdr:row>48</xdr:row>
      <xdr:rowOff>28041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0.22282</cdr:x>
      <cdr:y>0.54716</cdr:y>
    </cdr:from>
    <cdr:to>
      <cdr:x>0.7624</cdr:x>
      <cdr:y>0.59566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091649" y="1760746"/>
          <a:ext cx="2643569" cy="15607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0.24316</cdr:x>
      <cdr:y>0.08805</cdr:y>
    </cdr:from>
    <cdr:to>
      <cdr:x>0.78734</cdr:x>
      <cdr:y>0.15318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203786" y="259965"/>
          <a:ext cx="2694012" cy="19229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0.28079</cdr:x>
      <cdr:y>0.54555</cdr:y>
    </cdr:from>
    <cdr:to>
      <cdr:x>0.77121</cdr:x>
      <cdr:y>0.59711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396673" y="1612333"/>
          <a:ext cx="2439410" cy="15238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0.27744</cdr:x>
      <cdr:y>0.10654</cdr:y>
    </cdr:from>
    <cdr:to>
      <cdr:x>0.76737</cdr:x>
      <cdr:y>0.17013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389950" y="305787"/>
          <a:ext cx="2454540" cy="18252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417621</xdr:colOff>
      <xdr:row>7</xdr:row>
      <xdr:rowOff>52294</xdr:rowOff>
    </xdr:from>
    <xdr:to>
      <xdr:col>68</xdr:col>
      <xdr:colOff>323850</xdr:colOff>
      <xdr:row>26</xdr:row>
      <xdr:rowOff>20819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259338</xdr:colOff>
      <xdr:row>26</xdr:row>
      <xdr:rowOff>65180</xdr:rowOff>
    </xdr:from>
    <xdr:to>
      <xdr:col>66</xdr:col>
      <xdr:colOff>392519</xdr:colOff>
      <xdr:row>45</xdr:row>
      <xdr:rowOff>36427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558593</xdr:colOff>
      <xdr:row>6</xdr:row>
      <xdr:rowOff>18101</xdr:rowOff>
    </xdr:from>
    <xdr:to>
      <xdr:col>82</xdr:col>
      <xdr:colOff>285543</xdr:colOff>
      <xdr:row>20</xdr:row>
      <xdr:rowOff>103373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87C5502-AB08-48E3-A0B2-5AB91750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603250</xdr:colOff>
      <xdr:row>6</xdr:row>
      <xdr:rowOff>74083</xdr:rowOff>
    </xdr:from>
    <xdr:to>
      <xdr:col>72</xdr:col>
      <xdr:colOff>322503</xdr:colOff>
      <xdr:row>20</xdr:row>
      <xdr:rowOff>159355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BC71618F-616E-4027-B537-F15717EC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391200</xdr:colOff>
      <xdr:row>10</xdr:row>
      <xdr:rowOff>53865</xdr:rowOff>
    </xdr:from>
    <xdr:to>
      <xdr:col>71</xdr:col>
      <xdr:colOff>551859</xdr:colOff>
      <xdr:row>29</xdr:row>
      <xdr:rowOff>134422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390448</xdr:colOff>
      <xdr:row>31</xdr:row>
      <xdr:rowOff>141727</xdr:rowOff>
    </xdr:from>
    <xdr:to>
      <xdr:col>71</xdr:col>
      <xdr:colOff>523631</xdr:colOff>
      <xdr:row>50</xdr:row>
      <xdr:rowOff>114495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564092</xdr:colOff>
      <xdr:row>7</xdr:row>
      <xdr:rowOff>15875</xdr:rowOff>
    </xdr:from>
    <xdr:to>
      <xdr:col>68</xdr:col>
      <xdr:colOff>55924</xdr:colOff>
      <xdr:row>25</xdr:row>
      <xdr:rowOff>139975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160867</xdr:colOff>
      <xdr:row>27</xdr:row>
      <xdr:rowOff>87842</xdr:rowOff>
    </xdr:from>
    <xdr:to>
      <xdr:col>68</xdr:col>
      <xdr:colOff>294049</xdr:colOff>
      <xdr:row>46</xdr:row>
      <xdr:rowOff>59542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196849</xdr:colOff>
      <xdr:row>9</xdr:row>
      <xdr:rowOff>120650</xdr:rowOff>
    </xdr:from>
    <xdr:to>
      <xdr:col>65</xdr:col>
      <xdr:colOff>239012</xdr:colOff>
      <xdr:row>27</xdr:row>
      <xdr:rowOff>107950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241478</xdr:colOff>
      <xdr:row>28</xdr:row>
      <xdr:rowOff>53357</xdr:rowOff>
    </xdr:from>
    <xdr:to>
      <xdr:col>65</xdr:col>
      <xdr:colOff>342910</xdr:colOff>
      <xdr:row>47</xdr:row>
      <xdr:rowOff>25057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498522</xdr:colOff>
      <xdr:row>5</xdr:row>
      <xdr:rowOff>27314</xdr:rowOff>
    </xdr:from>
    <xdr:to>
      <xdr:col>37</xdr:col>
      <xdr:colOff>105733</xdr:colOff>
      <xdr:row>23</xdr:row>
      <xdr:rowOff>24901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483151</xdr:colOff>
      <xdr:row>24</xdr:row>
      <xdr:rowOff>11187</xdr:rowOff>
    </xdr:from>
    <xdr:to>
      <xdr:col>37</xdr:col>
      <xdr:colOff>87086</xdr:colOff>
      <xdr:row>42</xdr:row>
      <xdr:rowOff>147988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266522</xdr:colOff>
      <xdr:row>6</xdr:row>
      <xdr:rowOff>123429</xdr:rowOff>
    </xdr:from>
    <xdr:to>
      <xdr:col>72</xdr:col>
      <xdr:colOff>453903</xdr:colOff>
      <xdr:row>25</xdr:row>
      <xdr:rowOff>97034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600075</xdr:colOff>
      <xdr:row>27</xdr:row>
      <xdr:rowOff>50007</xdr:rowOff>
    </xdr:from>
    <xdr:to>
      <xdr:col>74</xdr:col>
      <xdr:colOff>153026</xdr:colOff>
      <xdr:row>46</xdr:row>
      <xdr:rowOff>24088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30AD80-917A-4117-B6EA-1AB372FA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425067</xdr:colOff>
      <xdr:row>32</xdr:row>
      <xdr:rowOff>77260</xdr:rowOff>
    </xdr:from>
    <xdr:to>
      <xdr:col>60</xdr:col>
      <xdr:colOff>34374</xdr:colOff>
      <xdr:row>51</xdr:row>
      <xdr:rowOff>56016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499534</xdr:colOff>
      <xdr:row>11</xdr:row>
      <xdr:rowOff>71968</xdr:rowOff>
    </xdr:from>
    <xdr:to>
      <xdr:col>60</xdr:col>
      <xdr:colOff>108841</xdr:colOff>
      <xdr:row>30</xdr:row>
      <xdr:rowOff>50724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FA4392E-CAB8-4273-97AA-06AFE959C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504826</xdr:colOff>
      <xdr:row>14</xdr:row>
      <xdr:rowOff>99483</xdr:rowOff>
    </xdr:from>
    <xdr:to>
      <xdr:col>70</xdr:col>
      <xdr:colOff>438150</xdr:colOff>
      <xdr:row>33</xdr:row>
      <xdr:rowOff>71183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581025</xdr:colOff>
      <xdr:row>35</xdr:row>
      <xdr:rowOff>19050</xdr:rowOff>
    </xdr:from>
    <xdr:to>
      <xdr:col>70</xdr:col>
      <xdr:colOff>514349</xdr:colOff>
      <xdr:row>53</xdr:row>
      <xdr:rowOff>143150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EF94D4-7BB0-4FBA-81CF-AC3EB4E78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269874</xdr:colOff>
      <xdr:row>12</xdr:row>
      <xdr:rowOff>93137</xdr:rowOff>
    </xdr:from>
    <xdr:to>
      <xdr:col>72</xdr:col>
      <xdr:colOff>513522</xdr:colOff>
      <xdr:row>31</xdr:row>
      <xdr:rowOff>64837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226482</xdr:colOff>
      <xdr:row>32</xdr:row>
      <xdr:rowOff>146051</xdr:rowOff>
    </xdr:from>
    <xdr:to>
      <xdr:col>72</xdr:col>
      <xdr:colOff>359664</xdr:colOff>
      <xdr:row>51</xdr:row>
      <xdr:rowOff>117751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523875</xdr:colOff>
      <xdr:row>8</xdr:row>
      <xdr:rowOff>98425</xdr:rowOff>
    </xdr:from>
    <xdr:to>
      <xdr:col>68</xdr:col>
      <xdr:colOff>47457</xdr:colOff>
      <xdr:row>27</xdr:row>
      <xdr:rowOff>70125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504825</xdr:colOff>
      <xdr:row>32</xdr:row>
      <xdr:rowOff>92075</xdr:rowOff>
    </xdr:from>
    <xdr:to>
      <xdr:col>68</xdr:col>
      <xdr:colOff>31582</xdr:colOff>
      <xdr:row>51</xdr:row>
      <xdr:rowOff>63775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173036</xdr:colOff>
      <xdr:row>9</xdr:row>
      <xdr:rowOff>93661</xdr:rowOff>
    </xdr:from>
    <xdr:to>
      <xdr:col>67</xdr:col>
      <xdr:colOff>274468</xdr:colOff>
      <xdr:row>28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295275</xdr:colOff>
      <xdr:row>31</xdr:row>
      <xdr:rowOff>85724</xdr:rowOff>
    </xdr:from>
    <xdr:to>
      <xdr:col>67</xdr:col>
      <xdr:colOff>428457</xdr:colOff>
      <xdr:row>50</xdr:row>
      <xdr:rowOff>57424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883708" y="2374900"/>
    <xdr:ext cx="5040000" cy="2880000"/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0E63380-2DE2-442A-B4A4-99ADE42F60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23001" y="2402417"/>
    <xdr:ext cx="5040000" cy="2880000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DA508A2-639B-454B-8C1D-63F7E617AB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0.23297</cdr:x>
      <cdr:y>0.02286</cdr:y>
    </cdr:from>
    <cdr:to>
      <cdr:x>0.23551</cdr:x>
      <cdr:y>0.79786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1174186" y="65830"/>
          <a:ext cx="12801" cy="2232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0.47679</cdr:x>
      <cdr:y>0.02575</cdr:y>
    </cdr:from>
    <cdr:to>
      <cdr:x>0.48135</cdr:x>
      <cdr:y>0.80075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403039" y="74169"/>
          <a:ext cx="22983" cy="2232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0.24007</cdr:x>
      <cdr:y>0.05185</cdr:y>
    </cdr:from>
    <cdr:to>
      <cdr:x>0.24261</cdr:x>
      <cdr:y>0.82685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1209953" y="149328"/>
          <a:ext cx="12801" cy="2232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0.475</cdr:x>
      <cdr:y>0.04136</cdr:y>
    </cdr:from>
    <cdr:to>
      <cdr:x>0.47956</cdr:x>
      <cdr:y>0.81636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393997" y="119128"/>
          <a:ext cx="22983" cy="2232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115332</xdr:colOff>
      <xdr:row>3</xdr:row>
      <xdr:rowOff>66405</xdr:rowOff>
    </xdr:from>
    <xdr:to>
      <xdr:col>74</xdr:col>
      <xdr:colOff>212954</xdr:colOff>
      <xdr:row>22</xdr:row>
      <xdr:rowOff>30485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215537</xdr:colOff>
      <xdr:row>23</xdr:row>
      <xdr:rowOff>67958</xdr:rowOff>
    </xdr:from>
    <xdr:to>
      <xdr:col>74</xdr:col>
      <xdr:colOff>343004</xdr:colOff>
      <xdr:row>42</xdr:row>
      <xdr:rowOff>41563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1504950" y="1771649"/>
    <xdr:ext cx="5040000" cy="29991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E86278-C6E7-42EC-8C77-CC051C1B2A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917531" y="1714500"/>
    <xdr:ext cx="504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150795-203E-4ED5-8705-E5369ACEBC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3566272" y="1517463"/>
    <xdr:ext cx="504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81E248-217A-4CC2-9B2E-5C3ECB5C45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774906" y="1524000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EF5657B-016F-437F-9513-2D11A39177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089320" y="1020536"/>
    <xdr:ext cx="504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A718AF-1D39-4094-B6AA-58D2C689D1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601726" y="1147536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AD916F3-8298-4E1B-8D42-532E2500E7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0.04872</cdr:x>
      <cdr:y>0.05621</cdr:y>
    </cdr:from>
    <cdr:to>
      <cdr:x>0.15326</cdr:x>
      <cdr:y>0.29489</cdr:y>
    </cdr:to>
    <cdr:grpSp>
      <cdr:nvGrpSpPr>
        <cdr:cNvPr id="12" name="Group 11">
          <a:extLst xmlns:a="http://schemas.openxmlformats.org/drawingml/2006/main">
            <a:ext uri="{FF2B5EF4-FFF2-40B4-BE49-F238E27FC236}">
              <a16:creationId xmlns:a16="http://schemas.microsoft.com/office/drawing/2014/main" id="{2BB37F5A-6FF1-C542-AA05-EE10D91CFBCE}"/>
            </a:ext>
          </a:extLst>
        </cdr:cNvPr>
        <cdr:cNvGrpSpPr/>
      </cdr:nvGrpSpPr>
      <cdr:grpSpPr>
        <a:xfrm xmlns:a="http://schemas.openxmlformats.org/drawingml/2006/main">
          <a:off x="245549" y="161885"/>
          <a:ext cx="526881" cy="687398"/>
          <a:chOff x="245534" y="161868"/>
          <a:chExt cx="526889" cy="687421"/>
        </a:xfrm>
      </cdr:grpSpPr>
      <cdr:sp macro="" textlink="">
        <cdr:nvSpPr>
          <cdr:cNvPr id="2" name="Rectangle 1">
            <a:extLst xmlns:a="http://schemas.openxmlformats.org/drawingml/2006/main">
              <a:ext uri="{FF2B5EF4-FFF2-40B4-BE49-F238E27FC236}">
                <a16:creationId xmlns:a16="http://schemas.microsoft.com/office/drawing/2014/main" id="{F5B33EA2-FBEE-86C8-CCD3-AA68877A0763}"/>
              </a:ext>
            </a:extLst>
          </cdr:cNvPr>
          <cdr:cNvSpPr/>
        </cdr:nvSpPr>
        <cdr:spPr>
          <a:xfrm xmlns:a="http://schemas.openxmlformats.org/drawingml/2006/main">
            <a:off x="245534" y="161868"/>
            <a:ext cx="353461" cy="11561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u-HU" sz="700">
                <a:solidFill>
                  <a:schemeClr val="tx2"/>
                </a:solidFill>
              </a:rPr>
              <a:t>-281</a:t>
            </a:r>
          </a:p>
        </cdr:txBody>
      </cdr: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1C9E0CB2-3D2A-E2E7-D3A1-AB7EF61DB845}"/>
              </a:ext>
            </a:extLst>
          </cdr:cNvPr>
          <cdr:cNvSpPr/>
        </cdr:nvSpPr>
        <cdr:spPr>
          <a:xfrm xmlns:a="http://schemas.openxmlformats.org/drawingml/2006/main">
            <a:off x="454479" y="335289"/>
            <a:ext cx="317944" cy="11737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u-HU" sz="700">
                <a:solidFill>
                  <a:schemeClr val="tx2"/>
                </a:solidFill>
              </a:rPr>
              <a:t>-53</a:t>
            </a:r>
          </a:p>
        </cdr:txBody>
      </cdr:sp>
      <cdr:cxnSp macro="">
        <cdr:nvCxnSpPr>
          <cdr:cNvPr id="5" name="Straight Arrow Connector 4">
            <a:extLst xmlns:a="http://schemas.openxmlformats.org/drawingml/2006/main">
              <a:ext uri="{FF2B5EF4-FFF2-40B4-BE49-F238E27FC236}">
                <a16:creationId xmlns:a16="http://schemas.microsoft.com/office/drawing/2014/main" id="{3BBA6FF0-BAF2-75CE-B92F-FCEAE0FBB8BD}"/>
              </a:ext>
            </a:extLst>
          </cdr:cNvPr>
          <cdr:cNvCxnSpPr>
            <a:stCxn xmlns:a="http://schemas.openxmlformats.org/drawingml/2006/main" id="2" idx="2"/>
          </cdr:cNvCxnSpPr>
        </cdr:nvCxnSpPr>
        <cdr:spPr>
          <a:xfrm xmlns:a="http://schemas.openxmlformats.org/drawingml/2006/main" flipH="1">
            <a:off x="337237" y="277483"/>
            <a:ext cx="85027" cy="571806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Straight Arrow Connector 7">
            <a:extLst xmlns:a="http://schemas.openxmlformats.org/drawingml/2006/main">
              <a:ext uri="{FF2B5EF4-FFF2-40B4-BE49-F238E27FC236}">
                <a16:creationId xmlns:a16="http://schemas.microsoft.com/office/drawing/2014/main" id="{22C994C3-3510-16CE-664B-07C6D5131771}"/>
              </a:ext>
            </a:extLst>
          </cdr:cNvPr>
          <cdr:cNvCxnSpPr>
            <a:stCxn xmlns:a="http://schemas.openxmlformats.org/drawingml/2006/main" id="4" idx="2"/>
          </cdr:cNvCxnSpPr>
        </cdr:nvCxnSpPr>
        <cdr:spPr>
          <a:xfrm xmlns:a="http://schemas.openxmlformats.org/drawingml/2006/main" flipH="1">
            <a:off x="472058" y="452664"/>
            <a:ext cx="141393" cy="390764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0.05712</cdr:x>
      <cdr:y>0.0588</cdr:y>
    </cdr:from>
    <cdr:to>
      <cdr:x>0.15737</cdr:x>
      <cdr:y>0.30168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C047A91D-11F3-BCAD-C9AF-391B32C48369}"/>
            </a:ext>
          </a:extLst>
        </cdr:cNvPr>
        <cdr:cNvGrpSpPr/>
      </cdr:nvGrpSpPr>
      <cdr:grpSpPr>
        <a:xfrm xmlns:a="http://schemas.openxmlformats.org/drawingml/2006/main">
          <a:off x="287885" y="169344"/>
          <a:ext cx="505260" cy="699494"/>
          <a:chOff x="0" y="0"/>
          <a:chExt cx="505278" cy="699510"/>
        </a:xfrm>
      </cdr:grpSpPr>
      <cdr:sp macro="" textlink="">
        <cdr:nvSpPr>
          <cdr:cNvPr id="5" name="Rectangle 4">
            <a:extLst xmlns:a="http://schemas.openxmlformats.org/drawingml/2006/main">
              <a:ext uri="{FF2B5EF4-FFF2-40B4-BE49-F238E27FC236}">
                <a16:creationId xmlns:a16="http://schemas.microsoft.com/office/drawing/2014/main" id="{BF2E0433-EB88-72F0-1F86-5971C1EC1E11}"/>
              </a:ext>
            </a:extLst>
          </cdr:cNvPr>
          <cdr:cNvSpPr/>
        </cdr:nvSpPr>
        <cdr:spPr>
          <a:xfrm xmlns:a="http://schemas.openxmlformats.org/drawingml/2006/main">
            <a:off x="0" y="0"/>
            <a:ext cx="327480" cy="13939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u-HU" sz="600">
                <a:solidFill>
                  <a:schemeClr val="tx2"/>
                </a:solidFill>
              </a:rPr>
              <a:t>-281</a:t>
            </a:r>
          </a:p>
        </cdr:txBody>
      </cdr:sp>
      <cdr:sp macro="" textlink="">
        <cdr:nvSpPr>
          <cdr:cNvPr id="6" name="Rectangle 5">
            <a:extLst xmlns:a="http://schemas.openxmlformats.org/drawingml/2006/main">
              <a:ext uri="{FF2B5EF4-FFF2-40B4-BE49-F238E27FC236}">
                <a16:creationId xmlns:a16="http://schemas.microsoft.com/office/drawing/2014/main" id="{1181F9E1-4B03-20AD-92FF-51B04159BF91}"/>
              </a:ext>
            </a:extLst>
          </cdr:cNvPr>
          <cdr:cNvSpPr/>
        </cdr:nvSpPr>
        <cdr:spPr>
          <a:xfrm xmlns:a="http://schemas.openxmlformats.org/drawingml/2006/main">
            <a:off x="208945" y="169334"/>
            <a:ext cx="296333" cy="1309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u-HU" sz="600">
                <a:solidFill>
                  <a:schemeClr val="tx2"/>
                </a:solidFill>
              </a:rPr>
              <a:t>-53</a:t>
            </a:r>
          </a:p>
        </cdr:txBody>
      </cdr:sp>
      <cdr:cxnSp macro="">
        <cdr:nvCxnSpPr>
          <cdr:cNvPr id="7" name="Straight Arrow Connector 6">
            <a:extLst xmlns:a="http://schemas.openxmlformats.org/drawingml/2006/main">
              <a:ext uri="{FF2B5EF4-FFF2-40B4-BE49-F238E27FC236}">
                <a16:creationId xmlns:a16="http://schemas.microsoft.com/office/drawing/2014/main" id="{39810FD1-B85A-3672-F8A3-3897F7BA5BC3}"/>
              </a:ext>
            </a:extLst>
          </cdr:cNvPr>
          <cdr:cNvCxnSpPr>
            <a:stCxn xmlns:a="http://schemas.openxmlformats.org/drawingml/2006/main" id="5" idx="2"/>
          </cdr:cNvCxnSpPr>
        </cdr:nvCxnSpPr>
        <cdr:spPr>
          <a:xfrm xmlns:a="http://schemas.openxmlformats.org/drawingml/2006/main" flipH="1">
            <a:off x="52668" y="139397"/>
            <a:ext cx="111072" cy="560113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Straight Arrow Connector 7">
            <a:extLst xmlns:a="http://schemas.openxmlformats.org/drawingml/2006/main">
              <a:ext uri="{FF2B5EF4-FFF2-40B4-BE49-F238E27FC236}">
                <a16:creationId xmlns:a16="http://schemas.microsoft.com/office/drawing/2014/main" id="{CB39D171-9557-D4B4-3222-C2A51C76BF33}"/>
              </a:ext>
            </a:extLst>
          </cdr:cNvPr>
          <cdr:cNvCxnSpPr/>
        </cdr:nvCxnSpPr>
        <cdr:spPr>
          <a:xfrm xmlns:a="http://schemas.openxmlformats.org/drawingml/2006/main" flipH="1">
            <a:off x="187488" y="283331"/>
            <a:ext cx="152690" cy="398594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2155031" y="2857500"/>
    <xdr:ext cx="50387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1716AE-ED36-491C-991E-A145704127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620000" y="2881312"/>
    <xdr:ext cx="50387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3EFE1FF-AEDC-4707-84B5-87CC6CB9AD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17176" y="1131794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A28E88-CF4D-4972-A11F-9723B422F0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320118" y="1143000"/>
    <xdr:ext cx="5040000" cy="288000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455E65F5-4C5C-4496-AD74-C88059DC16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1047750" y="1386416"/>
    <xdr:ext cx="504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7FF92-1A4E-485A-877C-C66FB5D636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963833" y="1333500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E5C048-3276-403F-B080-611F3877E5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14409964" y="5937516"/>
    <xdr:ext cx="9281583" cy="604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8761CC7-DBB6-4266-8561-E515A80D18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066925" y="1714500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42B0E2B-B3F6-4E18-8979-C3159701B6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7410450" y="1714500"/>
    <xdr:ext cx="5040000" cy="2880000"/>
    <xdr:graphicFrame macro="">
      <xdr:nvGraphicFramePr>
        <xdr:cNvPr id="4" name="Diagram 4">
          <a:extLst>
            <a:ext uri="{FF2B5EF4-FFF2-40B4-BE49-F238E27FC236}">
              <a16:creationId xmlns:a16="http://schemas.microsoft.com/office/drawing/2014/main" id="{C869B2D8-DC49-4E3D-A89A-F31401B088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1409700" y="2009775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D9C3FE9-CBEC-4B5D-986C-28A98A4FF1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10375" y="2000250"/>
    <xdr:ext cx="5040000" cy="288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DA0081B-E12D-4DA0-8E08-13F3111DE5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327043</xdr:colOff>
      <xdr:row>6</xdr:row>
      <xdr:rowOff>78384</xdr:rowOff>
    </xdr:from>
    <xdr:to>
      <xdr:col>58</xdr:col>
      <xdr:colOff>465940</xdr:colOff>
      <xdr:row>25</xdr:row>
      <xdr:rowOff>44369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113553</xdr:colOff>
      <xdr:row>27</xdr:row>
      <xdr:rowOff>150967</xdr:rowOff>
    </xdr:from>
    <xdr:to>
      <xdr:col>58</xdr:col>
      <xdr:colOff>246735</xdr:colOff>
      <xdr:row>46</xdr:row>
      <xdr:rowOff>122667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2324100" y="1790700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CDDBA73-7E46-4DE5-BCC6-9F1E58FEAB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435850" y="1790700"/>
    <xdr:ext cx="5040000" cy="288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81B3883-850A-4AD9-AFBB-1CB791A7C7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941293" y="2207558"/>
    <xdr:ext cx="504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6388B5-776D-40FC-8187-EE7CCCBCA1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93222" y="2223246"/>
    <xdr:ext cx="5040000" cy="288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81FFD3-FF50-47A0-9827-5EFFCFA3FF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534222</xdr:colOff>
      <xdr:row>6</xdr:row>
      <xdr:rowOff>26179</xdr:rowOff>
    </xdr:from>
    <xdr:to>
      <xdr:col>74</xdr:col>
      <xdr:colOff>56786</xdr:colOff>
      <xdr:row>25</xdr:row>
      <xdr:rowOff>2641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537025</xdr:colOff>
      <xdr:row>27</xdr:row>
      <xdr:rowOff>97584</xdr:rowOff>
    </xdr:from>
    <xdr:to>
      <xdr:col>74</xdr:col>
      <xdr:colOff>69786</xdr:colOff>
      <xdr:row>46</xdr:row>
      <xdr:rowOff>73094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154054</xdr:colOff>
      <xdr:row>9</xdr:row>
      <xdr:rowOff>95662</xdr:rowOff>
    </xdr:from>
    <xdr:to>
      <xdr:col>62</xdr:col>
      <xdr:colOff>287236</xdr:colOff>
      <xdr:row>27</xdr:row>
      <xdr:rowOff>141629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66675</xdr:colOff>
      <xdr:row>30</xdr:row>
      <xdr:rowOff>44450</xdr:rowOff>
    </xdr:from>
    <xdr:to>
      <xdr:col>62</xdr:col>
      <xdr:colOff>187157</xdr:colOff>
      <xdr:row>49</xdr:row>
      <xdr:rowOff>16150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3877684" y="396208"/>
    <xdr:ext cx="8760599" cy="51619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0FFA3-32F7-4082-AFD8-AC2A70AEF8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964275" y="5764845"/>
    <xdr:ext cx="8760599" cy="516191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A5B450-605C-DF05-E6B4-98E12CDFD7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585786</xdr:colOff>
      <xdr:row>10</xdr:row>
      <xdr:rowOff>150812</xdr:rowOff>
    </xdr:from>
    <xdr:to>
      <xdr:col>60</xdr:col>
      <xdr:colOff>109368</xdr:colOff>
      <xdr:row>29</xdr:row>
      <xdr:rowOff>122512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23284</xdr:colOff>
      <xdr:row>32</xdr:row>
      <xdr:rowOff>152399</xdr:rowOff>
    </xdr:from>
    <xdr:to>
      <xdr:col>60</xdr:col>
      <xdr:colOff>156466</xdr:colOff>
      <xdr:row>51</xdr:row>
      <xdr:rowOff>124099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168</xdr:col>
      <xdr:colOff>45979</xdr:colOff>
      <xdr:row>10</xdr:row>
      <xdr:rowOff>125980</xdr:rowOff>
    </xdr:from>
    <xdr:to>
      <xdr:col>176</xdr:col>
      <xdr:colOff>186364</xdr:colOff>
      <xdr:row>29</xdr:row>
      <xdr:rowOff>97679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168</xdr:col>
      <xdr:colOff>54909</xdr:colOff>
      <xdr:row>30</xdr:row>
      <xdr:rowOff>97492</xdr:rowOff>
    </xdr:from>
    <xdr:to>
      <xdr:col>176</xdr:col>
      <xdr:colOff>192574</xdr:colOff>
      <xdr:row>49</xdr:row>
      <xdr:rowOff>40057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R45"/>
  <sheetViews>
    <sheetView showGridLines="0" tabSelected="1" zoomScaleNormal="100" workbookViewId="0">
      <pane xSplit="2" ySplit="3" topLeftCell="CR4" activePane="bottomRight" state="frozen"/>
      <selection activeCell="B15" sqref="B15"/>
      <selection pane="topRight" activeCell="B15" sqref="B15"/>
      <selection pane="bottomLeft" activeCell="B15" sqref="B15"/>
      <selection pane="bottomRight" activeCell="CS6" sqref="CS6"/>
    </sheetView>
  </sheetViews>
  <sheetFormatPr defaultColWidth="9" defaultRowHeight="12" x14ac:dyDescent="0.25"/>
  <cols>
    <col min="1" max="1" width="30" style="1" customWidth="1"/>
    <col min="2" max="2" width="10.33203125" style="1" bestFit="1" customWidth="1"/>
    <col min="3" max="31" width="10.33203125" style="1" customWidth="1"/>
    <col min="32" max="34" width="9.88671875" style="1" customWidth="1"/>
    <col min="35" max="35" width="11.5546875" style="1" bestFit="1" customWidth="1"/>
    <col min="36" max="42" width="9.88671875" style="1" bestFit="1" customWidth="1"/>
    <col min="43" max="95" width="9.6640625" style="1" bestFit="1" customWidth="1"/>
    <col min="96" max="16384" width="9" style="1"/>
  </cols>
  <sheetData>
    <row r="1" spans="1:96" x14ac:dyDescent="0.25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202</v>
      </c>
      <c r="AF1" s="18" t="s">
        <v>171</v>
      </c>
      <c r="AG1" s="18" t="s">
        <v>10</v>
      </c>
      <c r="AH1" s="1" t="s">
        <v>172</v>
      </c>
      <c r="AI1" s="1" t="s">
        <v>173</v>
      </c>
      <c r="AJ1" s="18" t="s">
        <v>171</v>
      </c>
      <c r="AK1" s="18" t="s">
        <v>10</v>
      </c>
      <c r="AL1" s="1" t="s">
        <v>172</v>
      </c>
      <c r="AM1" s="1" t="s">
        <v>174</v>
      </c>
      <c r="AN1" s="18" t="s">
        <v>171</v>
      </c>
      <c r="AO1" s="18" t="s">
        <v>10</v>
      </c>
      <c r="AP1" s="1" t="s">
        <v>172</v>
      </c>
      <c r="AQ1" s="1" t="s">
        <v>175</v>
      </c>
      <c r="AR1" s="18" t="s">
        <v>171</v>
      </c>
      <c r="AS1" s="18" t="s">
        <v>10</v>
      </c>
      <c r="AT1" s="1" t="s">
        <v>172</v>
      </c>
      <c r="AU1" s="1" t="s">
        <v>176</v>
      </c>
      <c r="AV1" s="18" t="s">
        <v>171</v>
      </c>
      <c r="AW1" s="18" t="s">
        <v>10</v>
      </c>
      <c r="AX1" s="1" t="s">
        <v>172</v>
      </c>
      <c r="AY1" s="1" t="s">
        <v>177</v>
      </c>
      <c r="AZ1" s="18" t="s">
        <v>171</v>
      </c>
      <c r="BA1" s="18" t="s">
        <v>10</v>
      </c>
      <c r="BB1" s="1" t="s">
        <v>172</v>
      </c>
      <c r="BC1" s="1" t="s">
        <v>178</v>
      </c>
      <c r="BD1" s="18" t="s">
        <v>171</v>
      </c>
      <c r="BE1" s="18" t="s">
        <v>10</v>
      </c>
      <c r="BF1" s="1" t="s">
        <v>172</v>
      </c>
      <c r="BG1" s="1" t="s">
        <v>179</v>
      </c>
      <c r="BH1" s="18" t="s">
        <v>171</v>
      </c>
      <c r="BI1" s="18" t="s">
        <v>10</v>
      </c>
      <c r="BJ1" s="1" t="s">
        <v>172</v>
      </c>
      <c r="BK1" s="1" t="s">
        <v>180</v>
      </c>
      <c r="BL1" s="18" t="s">
        <v>171</v>
      </c>
      <c r="BM1" s="18" t="s">
        <v>10</v>
      </c>
      <c r="BN1" s="1" t="s">
        <v>172</v>
      </c>
      <c r="BO1" s="1" t="s">
        <v>181</v>
      </c>
      <c r="BP1" s="18" t="s">
        <v>171</v>
      </c>
      <c r="BQ1" s="18" t="s">
        <v>10</v>
      </c>
      <c r="BR1" s="1" t="s">
        <v>172</v>
      </c>
      <c r="BS1" s="1" t="s">
        <v>182</v>
      </c>
      <c r="BT1" s="18" t="s">
        <v>171</v>
      </c>
      <c r="BU1" s="18" t="s">
        <v>10</v>
      </c>
      <c r="BV1" s="1" t="s">
        <v>172</v>
      </c>
      <c r="BW1" s="1" t="s">
        <v>183</v>
      </c>
      <c r="BX1" s="18" t="s">
        <v>171</v>
      </c>
      <c r="BY1" s="18" t="s">
        <v>10</v>
      </c>
      <c r="BZ1" s="1" t="s">
        <v>172</v>
      </c>
      <c r="CA1" s="1" t="s">
        <v>184</v>
      </c>
      <c r="CB1" s="18" t="s">
        <v>171</v>
      </c>
      <c r="CC1" s="18" t="s">
        <v>10</v>
      </c>
      <c r="CD1" s="1" t="s">
        <v>172</v>
      </c>
      <c r="CE1" s="18" t="s">
        <v>185</v>
      </c>
      <c r="CF1" s="18" t="s">
        <v>171</v>
      </c>
      <c r="CG1" s="18" t="s">
        <v>10</v>
      </c>
      <c r="CH1" s="1" t="s">
        <v>172</v>
      </c>
      <c r="CI1" s="18" t="s">
        <v>186</v>
      </c>
      <c r="CJ1" s="18" t="s">
        <v>171</v>
      </c>
      <c r="CK1" s="18" t="s">
        <v>10</v>
      </c>
      <c r="CL1" s="1" t="s">
        <v>172</v>
      </c>
      <c r="CM1" s="18" t="s">
        <v>187</v>
      </c>
      <c r="CN1" s="18" t="s">
        <v>171</v>
      </c>
      <c r="CO1" s="18" t="str">
        <f>CK1</f>
        <v>III.</v>
      </c>
      <c r="CP1" s="18" t="str">
        <f>CL1</f>
        <v>IV.</v>
      </c>
      <c r="CQ1" s="18" t="s">
        <v>210</v>
      </c>
      <c r="CR1" s="1" t="str">
        <f>CN1</f>
        <v>II.</v>
      </c>
    </row>
    <row r="2" spans="1:96" x14ac:dyDescent="0.25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29</v>
      </c>
      <c r="AF2" s="1" t="s">
        <v>25</v>
      </c>
      <c r="AG2" s="1" t="s">
        <v>26</v>
      </c>
      <c r="AH2" s="1" t="s">
        <v>27</v>
      </c>
      <c r="AI2" s="1" t="s">
        <v>188</v>
      </c>
      <c r="AJ2" s="1" t="s">
        <v>25</v>
      </c>
      <c r="AK2" s="1" t="s">
        <v>26</v>
      </c>
      <c r="AL2" s="1" t="s">
        <v>27</v>
      </c>
      <c r="AM2" s="1" t="s">
        <v>189</v>
      </c>
      <c r="AN2" s="1" t="s">
        <v>25</v>
      </c>
      <c r="AO2" s="1" t="s">
        <v>26</v>
      </c>
      <c r="AP2" s="1" t="s">
        <v>27</v>
      </c>
      <c r="AQ2" s="1" t="s">
        <v>190</v>
      </c>
      <c r="AR2" s="1" t="s">
        <v>25</v>
      </c>
      <c r="AS2" s="1" t="s">
        <v>26</v>
      </c>
      <c r="AT2" s="1" t="s">
        <v>27</v>
      </c>
      <c r="AU2" s="1" t="s">
        <v>191</v>
      </c>
      <c r="AV2" s="1" t="s">
        <v>25</v>
      </c>
      <c r="AW2" s="1" t="s">
        <v>26</v>
      </c>
      <c r="AX2" s="1" t="s">
        <v>27</v>
      </c>
      <c r="AY2" s="1" t="s">
        <v>192</v>
      </c>
      <c r="AZ2" s="1" t="s">
        <v>25</v>
      </c>
      <c r="BA2" s="1" t="s">
        <v>26</v>
      </c>
      <c r="BB2" s="1" t="s">
        <v>27</v>
      </c>
      <c r="BC2" s="1" t="s">
        <v>193</v>
      </c>
      <c r="BD2" s="1" t="s">
        <v>25</v>
      </c>
      <c r="BE2" s="1" t="s">
        <v>26</v>
      </c>
      <c r="BF2" s="1" t="s">
        <v>27</v>
      </c>
      <c r="BG2" s="1" t="s">
        <v>194</v>
      </c>
      <c r="BH2" s="1" t="s">
        <v>25</v>
      </c>
      <c r="BI2" s="1" t="s">
        <v>26</v>
      </c>
      <c r="BJ2" s="1" t="s">
        <v>27</v>
      </c>
      <c r="BK2" s="1" t="s">
        <v>195</v>
      </c>
      <c r="BL2" s="1" t="s">
        <v>25</v>
      </c>
      <c r="BM2" s="1" t="s">
        <v>26</v>
      </c>
      <c r="BN2" s="1" t="s">
        <v>27</v>
      </c>
      <c r="BO2" s="1" t="s">
        <v>196</v>
      </c>
      <c r="BP2" s="1" t="s">
        <v>25</v>
      </c>
      <c r="BQ2" s="1" t="s">
        <v>26</v>
      </c>
      <c r="BR2" s="1" t="s">
        <v>27</v>
      </c>
      <c r="BS2" s="1" t="s">
        <v>197</v>
      </c>
      <c r="BT2" s="1" t="s">
        <v>25</v>
      </c>
      <c r="BU2" s="1" t="s">
        <v>26</v>
      </c>
      <c r="BV2" s="1" t="s">
        <v>27</v>
      </c>
      <c r="BW2" s="1" t="s">
        <v>198</v>
      </c>
      <c r="BX2" s="1" t="s">
        <v>25</v>
      </c>
      <c r="BY2" s="1" t="s">
        <v>26</v>
      </c>
      <c r="BZ2" s="1" t="s">
        <v>27</v>
      </c>
      <c r="CA2" s="1" t="s">
        <v>199</v>
      </c>
      <c r="CB2" s="1" t="s">
        <v>25</v>
      </c>
      <c r="CC2" s="1" t="s">
        <v>26</v>
      </c>
      <c r="CD2" s="18" t="s">
        <v>27</v>
      </c>
      <c r="CE2" s="18" t="s">
        <v>200</v>
      </c>
      <c r="CF2" s="1" t="s">
        <v>25</v>
      </c>
      <c r="CG2" s="1" t="s">
        <v>26</v>
      </c>
      <c r="CH2" s="18" t="s">
        <v>27</v>
      </c>
      <c r="CI2" s="18" t="s">
        <v>201</v>
      </c>
      <c r="CJ2" s="1" t="s">
        <v>25</v>
      </c>
      <c r="CK2" s="18" t="s">
        <v>26</v>
      </c>
      <c r="CL2" s="1" t="s">
        <v>27</v>
      </c>
      <c r="CM2" s="18" t="s">
        <v>157</v>
      </c>
      <c r="CN2" s="1" t="s">
        <v>25</v>
      </c>
      <c r="CO2" s="18" t="str">
        <f>CK2</f>
        <v>Q3</v>
      </c>
      <c r="CP2" s="18" t="str">
        <f>CL2</f>
        <v>Q4</v>
      </c>
      <c r="CQ2" s="18" t="s">
        <v>211</v>
      </c>
      <c r="CR2" s="1" t="str">
        <f>CN2</f>
        <v>Q2</v>
      </c>
    </row>
    <row r="3" spans="1:96" x14ac:dyDescent="0.25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8">
        <v>44012</v>
      </c>
      <c r="CG3" s="3">
        <v>44104</v>
      </c>
      <c r="CH3" s="3">
        <v>44196</v>
      </c>
      <c r="CI3" s="3">
        <v>44286</v>
      </c>
      <c r="CJ3" s="28">
        <v>44377</v>
      </c>
      <c r="CK3" s="3">
        <v>44469</v>
      </c>
      <c r="CL3" s="28">
        <v>44561</v>
      </c>
      <c r="CM3" s="3">
        <v>44651</v>
      </c>
      <c r="CN3" s="28">
        <v>44742</v>
      </c>
      <c r="CO3" s="3">
        <v>44834</v>
      </c>
      <c r="CP3" s="28">
        <v>44926</v>
      </c>
      <c r="CQ3" s="3">
        <v>45016</v>
      </c>
      <c r="CR3" s="28">
        <v>45107</v>
      </c>
    </row>
    <row r="4" spans="1:96" x14ac:dyDescent="0.25">
      <c r="A4" s="4" t="s">
        <v>1</v>
      </c>
      <c r="B4" s="5" t="s">
        <v>69</v>
      </c>
      <c r="C4" s="12">
        <v>-3.1349396641393765</v>
      </c>
      <c r="D4" s="12">
        <v>-2.5868076585054358</v>
      </c>
      <c r="E4" s="12">
        <v>-2.8577424973783074</v>
      </c>
      <c r="F4" s="12">
        <v>-3.7424596747881371</v>
      </c>
      <c r="G4" s="12">
        <v>-3.6454092633099475</v>
      </c>
      <c r="H4" s="12">
        <v>-3.53155878105698</v>
      </c>
      <c r="I4" s="12">
        <v>-2.2484613923465795</v>
      </c>
      <c r="J4" s="12">
        <v>-1.1146622879559376</v>
      </c>
      <c r="K4" s="12">
        <v>-0.79569335078267522</v>
      </c>
      <c r="L4" s="12">
        <v>-0.22602744365772315</v>
      </c>
      <c r="M4" s="12">
        <v>-0.64416692911657747</v>
      </c>
      <c r="N4" s="12">
        <v>-1.5017779046642805</v>
      </c>
      <c r="O4" s="12">
        <v>-1.8416326540922474</v>
      </c>
      <c r="P4" s="12">
        <v>-3.0802124079735216</v>
      </c>
      <c r="Q4" s="12">
        <v>-4.0694070454025102</v>
      </c>
      <c r="R4" s="12">
        <v>-3.8687804744344882</v>
      </c>
      <c r="S4" s="12">
        <v>-3.3246549954197664</v>
      </c>
      <c r="T4" s="12">
        <v>-3.5959972329300238</v>
      </c>
      <c r="U4" s="12">
        <v>-3.535189880749984</v>
      </c>
      <c r="V4" s="12">
        <v>-3.2167424514497043</v>
      </c>
      <c r="W4" s="12">
        <v>-2.8369078824029148</v>
      </c>
      <c r="X4" s="12">
        <v>-1.6513079984120524</v>
      </c>
      <c r="Y4" s="12">
        <v>-1.286823899197274</v>
      </c>
      <c r="Z4" s="12">
        <v>-1.0515414221105841</v>
      </c>
      <c r="AA4" s="12">
        <v>-1.6697324827553723</v>
      </c>
      <c r="AB4" s="12">
        <v>-1.5937588306038364</v>
      </c>
      <c r="AC4" s="12">
        <v>-1.3672878035731937</v>
      </c>
      <c r="AD4" s="12">
        <v>-0.95317136644083611</v>
      </c>
      <c r="AE4" s="12">
        <v>-0.24476646877985256</v>
      </c>
      <c r="AF4" s="12">
        <v>1.2309949805135815E-2</v>
      </c>
      <c r="AG4" s="12">
        <v>0.59389031272491988</v>
      </c>
      <c r="AH4" s="12">
        <v>0.49397895701807792</v>
      </c>
      <c r="AI4" s="12">
        <v>0.54111800296103429</v>
      </c>
      <c r="AJ4" s="12">
        <v>0.60946634977567271</v>
      </c>
      <c r="AK4" s="12">
        <v>0.27340912311256432</v>
      </c>
      <c r="AL4" s="12">
        <v>0.34615890577756869</v>
      </c>
      <c r="AM4" s="12">
        <v>0.70595656066693224</v>
      </c>
      <c r="AN4" s="12">
        <v>1.6755204319078627</v>
      </c>
      <c r="AO4" s="12">
        <v>3.0279961543540592</v>
      </c>
      <c r="AP4" s="12">
        <v>4.0080395897409664</v>
      </c>
      <c r="AQ4" s="12">
        <v>4.7178081068882864</v>
      </c>
      <c r="AR4" s="12">
        <v>4.8559093323814952</v>
      </c>
      <c r="AS4" s="12">
        <v>4.8748415609131985</v>
      </c>
      <c r="AT4" s="12">
        <v>5.2592677134279961</v>
      </c>
      <c r="AU4" s="12">
        <v>5.5839506064085098</v>
      </c>
      <c r="AV4" s="12">
        <v>5.7375577660010597</v>
      </c>
      <c r="AW4" s="12">
        <v>6.0505040779629073</v>
      </c>
      <c r="AX4" s="12">
        <v>6.1136094736919455</v>
      </c>
      <c r="AY4" s="12">
        <v>5.9900001599809896</v>
      </c>
      <c r="AZ4" s="12">
        <v>6.4048284141645802</v>
      </c>
      <c r="BA4" s="12">
        <v>6.9319613437194478</v>
      </c>
      <c r="BB4" s="12">
        <v>6.7490220956826024</v>
      </c>
      <c r="BC4" s="12">
        <v>7.0320068061482459</v>
      </c>
      <c r="BD4" s="12">
        <v>6.7014448327747962</v>
      </c>
      <c r="BE4" s="12">
        <v>6.880990796116901</v>
      </c>
      <c r="BF4" s="12">
        <v>6.9714992110126914</v>
      </c>
      <c r="BG4" s="12">
        <v>7.0355582144414157</v>
      </c>
      <c r="BH4" s="12">
        <v>6.6228037773696222</v>
      </c>
      <c r="BI4" s="12">
        <v>6.3072155010652651</v>
      </c>
      <c r="BJ4" s="12">
        <v>6.3163859750562104</v>
      </c>
      <c r="BK4" s="12">
        <v>6.838016725855077</v>
      </c>
      <c r="BL4" s="12">
        <v>7.3079511425178652</v>
      </c>
      <c r="BM4" s="12">
        <v>7.476511275372669</v>
      </c>
      <c r="BN4" s="12">
        <v>7.9433794454458653</v>
      </c>
      <c r="BO4" s="12">
        <v>7.7637624950634851</v>
      </c>
      <c r="BP4" s="12">
        <v>8.5029667690393627</v>
      </c>
      <c r="BQ4" s="12">
        <v>8.8676749894197293</v>
      </c>
      <c r="BR4" s="12">
        <v>8.6722934452404239</v>
      </c>
      <c r="BS4" s="12">
        <v>8.0893432096920161</v>
      </c>
      <c r="BT4" s="12">
        <v>7.8619770948815972</v>
      </c>
      <c r="BU4" s="12">
        <v>7.1627245511328734</v>
      </c>
      <c r="BV4" s="12">
        <v>6.8199594576205378</v>
      </c>
      <c r="BW4" s="12">
        <v>6.594803017899677</v>
      </c>
      <c r="BX4" s="12">
        <v>5.8935524429218011</v>
      </c>
      <c r="BY4" s="12">
        <v>4.7587826570294585</v>
      </c>
      <c r="BZ4" s="12">
        <v>4.26689883136667</v>
      </c>
      <c r="CA4" s="12">
        <v>3.7792411830543768</v>
      </c>
      <c r="CB4" s="12">
        <v>3.274215357147396</v>
      </c>
      <c r="CC4" s="12">
        <v>3.1038126551741065</v>
      </c>
      <c r="CD4" s="12">
        <v>2.3243773423259295</v>
      </c>
      <c r="CE4" s="12">
        <v>2.2147765270568014</v>
      </c>
      <c r="CF4" s="12">
        <v>0.97681114343686415</v>
      </c>
      <c r="CG4" s="12">
        <v>1.4071637880553021</v>
      </c>
      <c r="CH4" s="12">
        <v>1.9382734262590333</v>
      </c>
      <c r="CI4" s="12">
        <v>2.3860512247948549</v>
      </c>
      <c r="CJ4" s="12">
        <v>3.0804873663932568</v>
      </c>
      <c r="CK4" s="12">
        <v>1.7199802504345156</v>
      </c>
      <c r="CL4" s="12">
        <v>0.20314926046247564</v>
      </c>
      <c r="CM4" s="12">
        <v>-1.5199269898822381</v>
      </c>
      <c r="CN4" s="12">
        <v>-2.501771089407435</v>
      </c>
      <c r="CO4" s="6">
        <v>-3.5920420813102689</v>
      </c>
      <c r="CP4" s="12">
        <v>-4.2114401641305834</v>
      </c>
      <c r="CQ4" s="6">
        <v>-2.7102966479656834</v>
      </c>
      <c r="CR4" s="6">
        <v>-0.22690857869811901</v>
      </c>
    </row>
    <row r="5" spans="1:96" x14ac:dyDescent="0.25">
      <c r="A5" s="4" t="s">
        <v>0</v>
      </c>
      <c r="B5" s="5" t="s">
        <v>70</v>
      </c>
      <c r="C5" s="12">
        <v>-5.9948277153851226</v>
      </c>
      <c r="D5" s="12">
        <v>-5.9947674378620803</v>
      </c>
      <c r="E5" s="12">
        <v>-5.845944410140488</v>
      </c>
      <c r="F5" s="12">
        <v>-5.8026170817751384</v>
      </c>
      <c r="G5" s="12">
        <v>-5.6808156045960203</v>
      </c>
      <c r="H5" s="12">
        <v>-5.8151687542791253</v>
      </c>
      <c r="I5" s="12">
        <v>-5.6440619631705662</v>
      </c>
      <c r="J5" s="12">
        <v>-5.6235173631781548</v>
      </c>
      <c r="K5" s="12">
        <v>-5.5072236374166943</v>
      </c>
      <c r="L5" s="12">
        <v>-5.6282246282441015</v>
      </c>
      <c r="M5" s="12">
        <v>-5.6382607200933421</v>
      </c>
      <c r="N5" s="12">
        <v>-5.5617173445712504</v>
      </c>
      <c r="O5" s="12">
        <v>-5.6025615623641478</v>
      </c>
      <c r="P5" s="12">
        <v>-5.4034924909328197</v>
      </c>
      <c r="Q5" s="12">
        <v>-5.1979249599242774</v>
      </c>
      <c r="R5" s="12">
        <v>-5.0870411345751965</v>
      </c>
      <c r="S5" s="12">
        <v>-5.2378494967250484</v>
      </c>
      <c r="T5" s="12">
        <v>-5.260519047964384</v>
      </c>
      <c r="U5" s="12">
        <v>-5.6601747006989926</v>
      </c>
      <c r="V5" s="12">
        <v>-5.8994783773413841</v>
      </c>
      <c r="W5" s="12">
        <v>-6.0695656396892321</v>
      </c>
      <c r="X5" s="12">
        <v>-6.3227686406727033</v>
      </c>
      <c r="Y5" s="12">
        <v>-6.3560520835139762</v>
      </c>
      <c r="Z5" s="12">
        <v>-6.3236443423915309</v>
      </c>
      <c r="AA5" s="12">
        <v>-6.2694572014751815</v>
      </c>
      <c r="AB5" s="12">
        <v>-6.3867776594375885</v>
      </c>
      <c r="AC5" s="12">
        <v>-6.4208420849300785</v>
      </c>
      <c r="AD5" s="12">
        <v>-6.5213669252979178</v>
      </c>
      <c r="AE5" s="12">
        <v>-6.8284697215777106</v>
      </c>
      <c r="AF5" s="12">
        <v>-7.2671723152295211</v>
      </c>
      <c r="AG5" s="12">
        <v>-7.4805386949997343</v>
      </c>
      <c r="AH5" s="12">
        <v>-7.7416542323040831</v>
      </c>
      <c r="AI5" s="12">
        <v>-7.5128371949900856</v>
      </c>
      <c r="AJ5" s="12">
        <v>-6.9446731863982425</v>
      </c>
      <c r="AK5" s="12">
        <v>-7.1716617326494605</v>
      </c>
      <c r="AL5" s="12">
        <v>-7.3302235432799758</v>
      </c>
      <c r="AM5" s="12">
        <v>-7.1992879388238356</v>
      </c>
      <c r="AN5" s="12">
        <v>-7.0271940482791768</v>
      </c>
      <c r="AO5" s="12">
        <v>-6.310208552768942</v>
      </c>
      <c r="AP5" s="12">
        <v>-5.4606068593250487</v>
      </c>
      <c r="AQ5" s="12">
        <v>-5.5415597463547401</v>
      </c>
      <c r="AR5" s="12">
        <v>-5.5483150850325824</v>
      </c>
      <c r="AS5" s="12">
        <v>-5.569468308488414</v>
      </c>
      <c r="AT5" s="12">
        <v>-5.5451764310141938</v>
      </c>
      <c r="AU5" s="12">
        <v>-5.6656727762122374</v>
      </c>
      <c r="AV5" s="12">
        <v>-5.7869010386401261</v>
      </c>
      <c r="AW5" s="12">
        <v>-5.8693936898477972</v>
      </c>
      <c r="AX5" s="12">
        <v>-6.1085612767481372</v>
      </c>
      <c r="AY5" s="12">
        <v>-5.8847258667826567</v>
      </c>
      <c r="AZ5" s="12">
        <v>-5.808953984927884</v>
      </c>
      <c r="BA5" s="12">
        <v>-5.5621332700220609</v>
      </c>
      <c r="BB5" s="12">
        <v>-5.5147721984176705</v>
      </c>
      <c r="BC5" s="12">
        <v>-5.2010761771654481</v>
      </c>
      <c r="BD5" s="12">
        <v>-4.8545956446513427</v>
      </c>
      <c r="BE5" s="12">
        <v>-4.589221588374218</v>
      </c>
      <c r="BF5" s="12">
        <v>-4.2295287434117732</v>
      </c>
      <c r="BG5" s="12">
        <v>-4.5658722622121024</v>
      </c>
      <c r="BH5" s="12">
        <v>-4.9769946856430138</v>
      </c>
      <c r="BI5" s="12">
        <v>-5.3640931124475468</v>
      </c>
      <c r="BJ5" s="12">
        <v>-5.5985244124502165</v>
      </c>
      <c r="BK5" s="12">
        <v>-5.3088532546135063</v>
      </c>
      <c r="BL5" s="12">
        <v>-5.2162608553429104</v>
      </c>
      <c r="BM5" s="12">
        <v>-5.283407085137843</v>
      </c>
      <c r="BN5" s="12">
        <v>-5.6933627057978882</v>
      </c>
      <c r="BO5" s="12">
        <v>-5.3772658725408853</v>
      </c>
      <c r="BP5" s="12">
        <v>-4.8700278687154732</v>
      </c>
      <c r="BQ5" s="12">
        <v>-4.3285237290727396</v>
      </c>
      <c r="BR5" s="12">
        <v>-3.6410210018569256</v>
      </c>
      <c r="BS5" s="12">
        <v>-4.0539260352287876</v>
      </c>
      <c r="BT5" s="12">
        <v>-4.507664154439853</v>
      </c>
      <c r="BU5" s="12">
        <v>-4.7250136949925219</v>
      </c>
      <c r="BV5" s="12">
        <v>-4.9164684364955757</v>
      </c>
      <c r="BW5" s="12">
        <v>-4.7937396991131349</v>
      </c>
      <c r="BX5" s="12">
        <v>-4.6886004794024805</v>
      </c>
      <c r="BY5" s="12">
        <v>-4.6628214803147339</v>
      </c>
      <c r="BZ5" s="12">
        <v>-4.588564257609864</v>
      </c>
      <c r="CA5" s="12">
        <v>-4.2089224127571985</v>
      </c>
      <c r="CB5" s="12">
        <v>-3.9317000745782114</v>
      </c>
      <c r="CC5" s="12">
        <v>-3.5808801161232973</v>
      </c>
      <c r="CD5" s="12">
        <v>-3.3261500775659161</v>
      </c>
      <c r="CE5" s="12">
        <v>-3.4842811426056892</v>
      </c>
      <c r="CF5" s="12">
        <v>-3.3635534032012941</v>
      </c>
      <c r="CG5" s="12">
        <v>-3.487010278762682</v>
      </c>
      <c r="CH5" s="12">
        <v>-3.4556012076553344</v>
      </c>
      <c r="CI5" s="12">
        <v>-3.5182340227624156</v>
      </c>
      <c r="CJ5" s="12">
        <v>-3.6389721868361535</v>
      </c>
      <c r="CK5" s="12">
        <v>-3.8452492071133424</v>
      </c>
      <c r="CL5" s="12">
        <v>-4.0865693994233325</v>
      </c>
      <c r="CM5" s="12">
        <v>-3.8769215551033325</v>
      </c>
      <c r="CN5" s="12">
        <v>-3.8099960310880832</v>
      </c>
      <c r="CO5" s="6">
        <v>-3.8591794545557048</v>
      </c>
      <c r="CP5" s="12">
        <v>-3.8091352114773498</v>
      </c>
      <c r="CQ5" s="6">
        <v>-4.1632403782114187</v>
      </c>
      <c r="CR5" s="6">
        <v>-4.4899148661136064</v>
      </c>
    </row>
    <row r="6" spans="1:96" x14ac:dyDescent="0.25">
      <c r="A6" s="4" t="s">
        <v>2</v>
      </c>
      <c r="B6" s="5" t="s">
        <v>71</v>
      </c>
      <c r="C6" s="12">
        <v>0.92908741638268644</v>
      </c>
      <c r="D6" s="12">
        <v>1.3546290256883655</v>
      </c>
      <c r="E6" s="12">
        <v>1.2651859808364629</v>
      </c>
      <c r="F6" s="12">
        <v>1.2665568165245884</v>
      </c>
      <c r="G6" s="12">
        <v>1.3139043889876836</v>
      </c>
      <c r="H6" s="12">
        <v>1.3673507471823121</v>
      </c>
      <c r="I6" s="12">
        <v>1.3615929638359585</v>
      </c>
      <c r="J6" s="12">
        <v>1.2251294585444641</v>
      </c>
      <c r="K6" s="12">
        <v>1.2537026879787017</v>
      </c>
      <c r="L6" s="12">
        <v>1.1349046642819338</v>
      </c>
      <c r="M6" s="12">
        <v>0.99611258357466104</v>
      </c>
      <c r="N6" s="12">
        <v>0.96001276432804339</v>
      </c>
      <c r="O6" s="12">
        <v>0.7311827743980176</v>
      </c>
      <c r="P6" s="12">
        <v>0.70293854247671994</v>
      </c>
      <c r="Q6" s="12">
        <v>0.71345422991269969</v>
      </c>
      <c r="R6" s="12">
        <v>0.67551396053420654</v>
      </c>
      <c r="S6" s="12">
        <v>0.43755044140429455</v>
      </c>
      <c r="T6" s="12">
        <v>6.5787662532585486E-2</v>
      </c>
      <c r="U6" s="12">
        <v>9.2607297107787383E-4</v>
      </c>
      <c r="V6" s="12">
        <v>9.6994440408188332E-2</v>
      </c>
      <c r="W6" s="12">
        <v>0.20614546373925471</v>
      </c>
      <c r="X6" s="12">
        <v>0.51192114087708507</v>
      </c>
      <c r="Y6" s="12">
        <v>0.69335266627571412</v>
      </c>
      <c r="Z6" s="12">
        <v>0.85055977705264341</v>
      </c>
      <c r="AA6" s="12">
        <v>1.033204815104015</v>
      </c>
      <c r="AB6" s="12">
        <v>0.99522806085835147</v>
      </c>
      <c r="AC6" s="12">
        <v>1.0457094781938994</v>
      </c>
      <c r="AD6" s="12">
        <v>0.97849820120379949</v>
      </c>
      <c r="AE6" s="12">
        <v>0.76356505065292446</v>
      </c>
      <c r="AF6" s="12">
        <v>0.91630447021037975</v>
      </c>
      <c r="AG6" s="12">
        <v>0.74942241018781053</v>
      </c>
      <c r="AH6" s="12">
        <v>0.72079676002347104</v>
      </c>
      <c r="AI6" s="12">
        <v>0.62925996706597542</v>
      </c>
      <c r="AJ6" s="12">
        <v>0.47651950405009541</v>
      </c>
      <c r="AK6" s="12">
        <v>0.4734961173173417</v>
      </c>
      <c r="AL6" s="12">
        <v>0.79341864434083875</v>
      </c>
      <c r="AM6" s="12">
        <v>1.2520228523843935</v>
      </c>
      <c r="AN6" s="12">
        <v>1.7021064683185003</v>
      </c>
      <c r="AO6" s="12">
        <v>2.3190418477666332</v>
      </c>
      <c r="AP6" s="12">
        <v>2.4751552379452169</v>
      </c>
      <c r="AQ6" s="12">
        <v>2.6956275251560884</v>
      </c>
      <c r="AR6" s="12">
        <v>2.8221206152581741</v>
      </c>
      <c r="AS6" s="12">
        <v>2.8811086349526596</v>
      </c>
      <c r="AT6" s="12">
        <v>2.3701140767951325</v>
      </c>
      <c r="AU6" s="12">
        <v>2.2293357139897467</v>
      </c>
      <c r="AV6" s="12">
        <v>2.0101999672261064</v>
      </c>
      <c r="AW6" s="12">
        <v>2.1652956754968264</v>
      </c>
      <c r="AX6" s="12">
        <v>2.9048384066657733</v>
      </c>
      <c r="AY6" s="12">
        <v>2.6214221010177785</v>
      </c>
      <c r="AZ6" s="12">
        <v>2.6637522040685742</v>
      </c>
      <c r="BA6" s="12">
        <v>2.2910628025900404</v>
      </c>
      <c r="BB6" s="12">
        <v>2.8949091112429639</v>
      </c>
      <c r="BC6" s="12">
        <v>3.3521582059852664</v>
      </c>
      <c r="BD6" s="12">
        <v>3.8781975919007698</v>
      </c>
      <c r="BE6" s="12">
        <v>4.0337946242191931</v>
      </c>
      <c r="BF6" s="12">
        <v>4.5216798553978022</v>
      </c>
      <c r="BG6" s="12">
        <v>4.2597288873782793</v>
      </c>
      <c r="BH6" s="12">
        <v>3.8713645328732027</v>
      </c>
      <c r="BI6" s="12">
        <v>4.2751344534059994</v>
      </c>
      <c r="BJ6" s="12">
        <v>4.1452249655592812</v>
      </c>
      <c r="BK6" s="12">
        <v>4.3498874184096303</v>
      </c>
      <c r="BL6" s="12">
        <v>4.8421831044341879</v>
      </c>
      <c r="BM6" s="12">
        <v>4.3196671623444693</v>
      </c>
      <c r="BN6" s="12">
        <v>4.672512756693914</v>
      </c>
      <c r="BO6" s="12">
        <v>4.0021549519913773</v>
      </c>
      <c r="BP6" s="12">
        <v>2.7229646286918507</v>
      </c>
      <c r="BQ6" s="12">
        <v>1.8660488697117907</v>
      </c>
      <c r="BR6" s="12">
        <v>-0.56929501386381376</v>
      </c>
      <c r="BS6" s="12">
        <v>-0.28397100554440724</v>
      </c>
      <c r="BT6" s="12">
        <v>0.30347836239793813</v>
      </c>
      <c r="BU6" s="12">
        <v>0.50201869821790068</v>
      </c>
      <c r="BV6" s="12">
        <v>0.94098661031740272</v>
      </c>
      <c r="BW6" s="12">
        <v>1.3576703288461347</v>
      </c>
      <c r="BX6" s="12">
        <v>1.5067035791157548</v>
      </c>
      <c r="BY6" s="12">
        <v>2.1386633462710689</v>
      </c>
      <c r="BZ6" s="12">
        <v>2.7338409446332026</v>
      </c>
      <c r="CA6" s="12">
        <v>2.1328239144333532</v>
      </c>
      <c r="CB6" s="12">
        <v>2.020361470976936</v>
      </c>
      <c r="CC6" s="12">
        <v>1.5761294614757275</v>
      </c>
      <c r="CD6" s="12">
        <v>2.0624006852135932</v>
      </c>
      <c r="CE6" s="12">
        <v>2.3505971898953324</v>
      </c>
      <c r="CF6" s="12">
        <v>2.478657510533445</v>
      </c>
      <c r="CG6" s="12">
        <v>2.9734963371445486</v>
      </c>
      <c r="CH6" s="12">
        <v>2.5025744581337794</v>
      </c>
      <c r="CI6" s="12">
        <v>2.5370053676132511</v>
      </c>
      <c r="CJ6" s="12">
        <v>2.0509106123596568</v>
      </c>
      <c r="CK6" s="12">
        <v>1.8460319434721997</v>
      </c>
      <c r="CL6" s="12">
        <v>2.1930519970490066</v>
      </c>
      <c r="CM6" s="12">
        <v>2.9195278090169405</v>
      </c>
      <c r="CN6" s="6">
        <v>3.3236966735967126</v>
      </c>
      <c r="CO6" s="6">
        <v>2.9206018108548304</v>
      </c>
      <c r="CP6" s="6">
        <v>1.9842512009533895</v>
      </c>
      <c r="CQ6" s="6">
        <v>1.0908461365912114</v>
      </c>
      <c r="CR6" s="6">
        <v>0.66404064216082337</v>
      </c>
    </row>
    <row r="7" spans="1:96" x14ac:dyDescent="0.25">
      <c r="A7" s="4" t="s">
        <v>3</v>
      </c>
      <c r="B7" s="5" t="s">
        <v>72</v>
      </c>
      <c r="C7" s="12">
        <v>-8.2006799631418126</v>
      </c>
      <c r="D7" s="12">
        <v>-7.2269460706791504</v>
      </c>
      <c r="E7" s="12">
        <v>-7.4385009266823312</v>
      </c>
      <c r="F7" s="12">
        <v>-8.2785199400386862</v>
      </c>
      <c r="G7" s="12">
        <v>-8.0123204789182836</v>
      </c>
      <c r="H7" s="12">
        <v>-7.979376788153794</v>
      </c>
      <c r="I7" s="12">
        <v>-6.5309303916811849</v>
      </c>
      <c r="J7" s="12">
        <v>-5.5130501925896267</v>
      </c>
      <c r="K7" s="12">
        <v>-5.0492143002206671</v>
      </c>
      <c r="L7" s="12">
        <v>-4.7193474076198898</v>
      </c>
      <c r="M7" s="12">
        <v>-5.2863150656352582</v>
      </c>
      <c r="N7" s="12">
        <v>-6.1034824849074871</v>
      </c>
      <c r="O7" s="12">
        <v>-6.7130114420583764</v>
      </c>
      <c r="P7" s="12">
        <v>-7.7807663564296208</v>
      </c>
      <c r="Q7" s="12">
        <v>-8.5538777754140884</v>
      </c>
      <c r="R7" s="12">
        <v>-8.2803076484754783</v>
      </c>
      <c r="S7" s="12">
        <v>-8.1249540507405218</v>
      </c>
      <c r="T7" s="12">
        <v>-8.7907286183618236</v>
      </c>
      <c r="U7" s="12">
        <v>-9.1944385084778979</v>
      </c>
      <c r="V7" s="12">
        <v>-9.0192263883829007</v>
      </c>
      <c r="W7" s="12">
        <v>-8.700328058352893</v>
      </c>
      <c r="X7" s="12">
        <v>-7.4621554982076708</v>
      </c>
      <c r="Y7" s="12">
        <v>-6.9495233164355348</v>
      </c>
      <c r="Z7" s="12">
        <v>-6.524625987449471</v>
      </c>
      <c r="AA7" s="12">
        <v>-6.9059848691265371</v>
      </c>
      <c r="AB7" s="12">
        <v>-6.985308429183072</v>
      </c>
      <c r="AC7" s="12">
        <v>-6.7424204103093732</v>
      </c>
      <c r="AD7" s="12">
        <v>-6.4960400905349545</v>
      </c>
      <c r="AE7" s="12">
        <v>-6.3096711397046379</v>
      </c>
      <c r="AF7" s="12">
        <v>-6.3385578952140049</v>
      </c>
      <c r="AG7" s="12">
        <v>-6.1372259720870037</v>
      </c>
      <c r="AH7" s="12">
        <v>-6.5268785152625348</v>
      </c>
      <c r="AI7" s="12">
        <v>-6.3424592249630747</v>
      </c>
      <c r="AJ7" s="12">
        <v>-5.8586873325724742</v>
      </c>
      <c r="AK7" s="12">
        <v>-6.4247564922195552</v>
      </c>
      <c r="AL7" s="12">
        <v>-6.1906459931615689</v>
      </c>
      <c r="AM7" s="12">
        <v>-5.2413085257725109</v>
      </c>
      <c r="AN7" s="12">
        <v>-3.6495671480528138</v>
      </c>
      <c r="AO7" s="12">
        <v>-0.96317055064825008</v>
      </c>
      <c r="AP7" s="12">
        <v>1.0225879683611354</v>
      </c>
      <c r="AQ7" s="12">
        <v>1.8718758856896351</v>
      </c>
      <c r="AR7" s="12">
        <v>2.1297148626070865</v>
      </c>
      <c r="AS7" s="12">
        <v>2.1864818873774432</v>
      </c>
      <c r="AT7" s="12">
        <v>2.0842053592089362</v>
      </c>
      <c r="AU7" s="12">
        <v>2.1476135441860182</v>
      </c>
      <c r="AV7" s="12">
        <v>1.9608566945870411</v>
      </c>
      <c r="AW7" s="12">
        <v>2.3464060636119379</v>
      </c>
      <c r="AX7" s="12">
        <v>2.9098866036095816</v>
      </c>
      <c r="AY7" s="12">
        <v>2.7266963942161113</v>
      </c>
      <c r="AZ7" s="12">
        <v>3.2596266333052708</v>
      </c>
      <c r="BA7" s="12">
        <v>3.6608908762874268</v>
      </c>
      <c r="BB7" s="12">
        <v>4.1291590085078944</v>
      </c>
      <c r="BC7" s="12">
        <v>5.1830888349680633</v>
      </c>
      <c r="BD7" s="12">
        <v>5.7250467800242228</v>
      </c>
      <c r="BE7" s="12">
        <v>6.3255638319618761</v>
      </c>
      <c r="BF7" s="12">
        <v>7.2636503229987213</v>
      </c>
      <c r="BG7" s="12">
        <v>6.7294148396075935</v>
      </c>
      <c r="BH7" s="12">
        <v>5.5171736245998133</v>
      </c>
      <c r="BI7" s="12">
        <v>5.2182568420237185</v>
      </c>
      <c r="BJ7" s="12">
        <v>4.863086528165276</v>
      </c>
      <c r="BK7" s="12">
        <v>5.879050889651201</v>
      </c>
      <c r="BL7" s="12">
        <v>6.9338733916091453</v>
      </c>
      <c r="BM7" s="12">
        <v>6.5127713525792954</v>
      </c>
      <c r="BN7" s="12">
        <v>6.922529496341892</v>
      </c>
      <c r="BO7" s="12">
        <v>6.3886515745139771</v>
      </c>
      <c r="BP7" s="12">
        <v>6.3559035290157402</v>
      </c>
      <c r="BQ7" s="12">
        <v>6.4052001300587778</v>
      </c>
      <c r="BR7" s="12">
        <v>4.4619774295196857</v>
      </c>
      <c r="BS7" s="12">
        <v>3.7514461689188185</v>
      </c>
      <c r="BT7" s="12">
        <v>3.6577913028396822</v>
      </c>
      <c r="BU7" s="12">
        <v>2.9397295543582516</v>
      </c>
      <c r="BV7" s="12">
        <v>2.844477631442365</v>
      </c>
      <c r="BW7" s="12">
        <v>3.1587336476326771</v>
      </c>
      <c r="BX7" s="12">
        <v>2.711655542635075</v>
      </c>
      <c r="BY7" s="12">
        <v>2.2346245229857944</v>
      </c>
      <c r="BZ7" s="12">
        <v>2.4121755183900087</v>
      </c>
      <c r="CA7" s="12">
        <v>1.7031426847305322</v>
      </c>
      <c r="CB7" s="12">
        <v>1.362876753546121</v>
      </c>
      <c r="CC7" s="12">
        <v>1.0990620005265375</v>
      </c>
      <c r="CD7" s="12">
        <v>1.0606279499736069</v>
      </c>
      <c r="CE7" s="12">
        <v>1.0810925743464441</v>
      </c>
      <c r="CF7" s="12">
        <v>9.1915250769014675E-2</v>
      </c>
      <c r="CG7" s="12">
        <v>0.89364984643716916</v>
      </c>
      <c r="CH7" s="6">
        <v>0.98524667673747879</v>
      </c>
      <c r="CI7" s="6">
        <v>1.4048225696456909</v>
      </c>
      <c r="CJ7" s="6">
        <v>1.4924257919167603</v>
      </c>
      <c r="CK7" s="6">
        <v>-0.27923701320662686</v>
      </c>
      <c r="CL7" s="6">
        <v>-1.6903681419118504</v>
      </c>
      <c r="CM7" s="12">
        <v>-2.4773207359686307</v>
      </c>
      <c r="CN7" s="12">
        <v>-2.988070446898806</v>
      </c>
      <c r="CO7" s="6">
        <v>-4.5306197250111433</v>
      </c>
      <c r="CP7" s="12">
        <v>-6.0363241746545437</v>
      </c>
      <c r="CQ7" s="6">
        <v>-5.7826908895858908</v>
      </c>
      <c r="CR7" s="6">
        <v>-4.0527828026509027</v>
      </c>
    </row>
    <row r="8" spans="1:96" x14ac:dyDescent="0.25">
      <c r="A8" s="1" t="s">
        <v>36</v>
      </c>
      <c r="B8" s="5" t="s">
        <v>54</v>
      </c>
      <c r="C8" s="6">
        <v>-8.3240659604601674</v>
      </c>
      <c r="D8" s="6">
        <v>-7.7387513491113298</v>
      </c>
      <c r="E8" s="6">
        <v>-7.9297310506099823</v>
      </c>
      <c r="F8" s="6">
        <v>-8.864373801207428</v>
      </c>
      <c r="G8" s="6">
        <v>-8.659064550589898</v>
      </c>
      <c r="H8" s="6">
        <v>-8.745769996888054</v>
      </c>
      <c r="I8" s="6">
        <v>-7.2577138340716507</v>
      </c>
      <c r="J8" s="6">
        <v>-6.1083137112441452</v>
      </c>
      <c r="K8" s="6">
        <v>-5.605315341811635</v>
      </c>
      <c r="L8" s="6">
        <v>-5.1179431317575999</v>
      </c>
      <c r="M8" s="6">
        <v>-5.5744935154209116</v>
      </c>
      <c r="N8" s="6">
        <v>-6.3852389453118619</v>
      </c>
      <c r="O8" s="6">
        <v>-6.7972472293380619</v>
      </c>
      <c r="P8" s="6">
        <v>-7.7924023572867496</v>
      </c>
      <c r="Q8" s="6">
        <v>-8.5497830304151456</v>
      </c>
      <c r="R8" s="6">
        <v>-8.237220447379034</v>
      </c>
      <c r="S8" s="6">
        <v>-8.127905160927968</v>
      </c>
      <c r="T8" s="6">
        <v>-8.7940585516770984</v>
      </c>
      <c r="U8" s="6">
        <v>-9.2310522085140843</v>
      </c>
      <c r="V8" s="6">
        <v>-9.0883255107477794</v>
      </c>
      <c r="W8" s="6">
        <v>-8.9222567821931875</v>
      </c>
      <c r="X8" s="6">
        <v>-7.8846574009635209</v>
      </c>
      <c r="Y8" s="6">
        <v>-7.4920348861694537</v>
      </c>
      <c r="Z8" s="6">
        <v>-7.1822843174618232</v>
      </c>
      <c r="AA8" s="6">
        <v>-7.6288308548855417</v>
      </c>
      <c r="AB8" s="6">
        <v>-7.4680026905125443</v>
      </c>
      <c r="AC8" s="6">
        <v>-7.2932933424763497</v>
      </c>
      <c r="AD8" s="6">
        <v>-7.2399308105518996</v>
      </c>
      <c r="AE8" s="6">
        <v>-6.9092620931346413</v>
      </c>
      <c r="AF8" s="6">
        <v>-7.1961260799275744</v>
      </c>
      <c r="AG8" s="6">
        <v>-7.0280174087014329</v>
      </c>
      <c r="AH8" s="6">
        <v>-7.232646389541153</v>
      </c>
      <c r="AI8" s="6">
        <v>-7.040917860597669</v>
      </c>
      <c r="AJ8" s="6">
        <v>-6.4179739361314052</v>
      </c>
      <c r="AK8" s="6">
        <v>-6.8301817671812053</v>
      </c>
      <c r="AL8" s="6">
        <v>-7.1418317321899449</v>
      </c>
      <c r="AM8" s="6">
        <v>-6.4621588273995112</v>
      </c>
      <c r="AN8" s="6">
        <v>-5.2139315627920428</v>
      </c>
      <c r="AO8" s="6">
        <v>-2.907133626205638</v>
      </c>
      <c r="AP8" s="6">
        <v>-0.72187235931926386</v>
      </c>
      <c r="AQ8" s="6">
        <v>-0.10444856440810224</v>
      </c>
      <c r="AR8" s="6">
        <v>2.1347554430714927E-2</v>
      </c>
      <c r="AS8" s="6">
        <v>-2.9143268345357465E-2</v>
      </c>
      <c r="AT8" s="6">
        <v>0.27225857578629298</v>
      </c>
      <c r="AU8" s="6">
        <v>0.39885520932617075</v>
      </c>
      <c r="AV8" s="6">
        <v>0.34478642762280587</v>
      </c>
      <c r="AW8" s="6">
        <v>0.54462688012704841</v>
      </c>
      <c r="AX8" s="6">
        <v>0.56538861226328319</v>
      </c>
      <c r="AY8" s="6">
        <v>0.41325541153584539</v>
      </c>
      <c r="AZ8" s="6">
        <v>0.84797750761762081</v>
      </c>
      <c r="BA8" s="6">
        <v>1.4712916405341554</v>
      </c>
      <c r="BB8" s="6">
        <v>1.5908654277099341</v>
      </c>
      <c r="BC8" s="6">
        <v>2.4502938000359027</v>
      </c>
      <c r="BD8" s="6">
        <v>2.6112871533613391</v>
      </c>
      <c r="BE8" s="6">
        <v>3.0742874629498571</v>
      </c>
      <c r="BF8" s="6">
        <v>3.4940873279645506</v>
      </c>
      <c r="BG8" s="6">
        <v>3.2544627362762681</v>
      </c>
      <c r="BH8" s="6">
        <v>2.3630766757107855</v>
      </c>
      <c r="BI8" s="6">
        <v>1.767585058126675</v>
      </c>
      <c r="BJ8" s="6">
        <v>1.1858507194956727</v>
      </c>
      <c r="BK8" s="6">
        <v>1.8309134913242768</v>
      </c>
      <c r="BL8" s="6">
        <v>2.2977916534010423</v>
      </c>
      <c r="BM8" s="6">
        <v>2.1838255394391597</v>
      </c>
      <c r="BN8" s="6">
        <v>2.3479189185587899</v>
      </c>
      <c r="BO8" s="6">
        <v>2.4509184142990841</v>
      </c>
      <c r="BP8" s="6">
        <v>3.5288771890322366</v>
      </c>
      <c r="BQ8" s="6">
        <v>4.3485607434149118</v>
      </c>
      <c r="BR8" s="6">
        <v>4.4801495373429603</v>
      </c>
      <c r="BS8" s="6">
        <v>3.6562276085157621</v>
      </c>
      <c r="BT8" s="6">
        <v>3.2747825465154845</v>
      </c>
      <c r="BU8" s="6">
        <v>2.3903603775615427</v>
      </c>
      <c r="BV8" s="6">
        <v>1.9974214335813769</v>
      </c>
      <c r="BW8" s="6">
        <v>2.0492146620141427</v>
      </c>
      <c r="BX8" s="6">
        <v>1.468175111403841</v>
      </c>
      <c r="BY8" s="6">
        <v>0.71060518369401604</v>
      </c>
      <c r="BZ8" s="6">
        <v>0.15884710299617083</v>
      </c>
      <c r="CA8" s="6">
        <v>-0.29870805597765843</v>
      </c>
      <c r="CB8" s="6">
        <v>-0.48785950445159199</v>
      </c>
      <c r="CC8" s="6">
        <v>-0.70937054202577132</v>
      </c>
      <c r="CD8" s="6">
        <v>-0.81633310319728858</v>
      </c>
      <c r="CE8" s="6">
        <v>-0.97186502848926226</v>
      </c>
      <c r="CF8" s="6">
        <v>-2.1561184346050548</v>
      </c>
      <c r="CG8" s="6">
        <v>-1.577378933453593</v>
      </c>
      <c r="CH8" s="6">
        <v>-1.1205531841374536</v>
      </c>
      <c r="CI8" s="6">
        <v>-0.77424095850031327</v>
      </c>
      <c r="CJ8" s="6">
        <v>-0.58683702886227518</v>
      </c>
      <c r="CK8" s="6">
        <v>-2.2742133848644754</v>
      </c>
      <c r="CL8" s="6">
        <v>-4.2236586003336605</v>
      </c>
      <c r="CM8" s="12">
        <v>-5.5545214332024866</v>
      </c>
      <c r="CN8" s="12">
        <v>-6.3096198084939825</v>
      </c>
      <c r="CO8" s="6">
        <v>-7.6144007496619643</v>
      </c>
      <c r="CP8" s="12">
        <v>-8.1855348258829626</v>
      </c>
      <c r="CQ8" s="6">
        <v>-7.1750498187867038</v>
      </c>
      <c r="CR8" s="6">
        <v>-5.0368421998881248</v>
      </c>
    </row>
    <row r="9" spans="1:96" x14ac:dyDescent="0.25">
      <c r="A9" s="1" t="s">
        <v>166</v>
      </c>
      <c r="B9" s="1" t="s">
        <v>167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-4.7484448296472017</v>
      </c>
      <c r="AJ9" s="6">
        <v>-5.1509484668091128</v>
      </c>
      <c r="AK9" s="6">
        <v>-5.6604120378790785</v>
      </c>
      <c r="AL9" s="6">
        <v>-6.1502010768519684</v>
      </c>
      <c r="AM9" s="6">
        <v>-6.0267167551702734</v>
      </c>
      <c r="AN9" s="6">
        <v>-5.482456758510823</v>
      </c>
      <c r="AO9" s="6">
        <v>-5.0753924101189103</v>
      </c>
      <c r="AP9" s="6">
        <v>-4.7826282880797288</v>
      </c>
      <c r="AQ9" s="6">
        <v>-4.7698581472957722</v>
      </c>
      <c r="AR9" s="6">
        <v>-5.1263720815826188</v>
      </c>
      <c r="AS9" s="6">
        <v>-5.2676470846398873</v>
      </c>
      <c r="AT9" s="6">
        <v>-5.2459427074721985</v>
      </c>
      <c r="AU9" s="6">
        <v>-5.4232269811818528</v>
      </c>
      <c r="AV9" s="6">
        <v>-5.5790737086152165</v>
      </c>
      <c r="AW9" s="6">
        <v>-5.6495688332449143</v>
      </c>
      <c r="AX9" s="6">
        <v>-5.9023021472721293</v>
      </c>
      <c r="AY9" s="6">
        <v>-6.224923720684699</v>
      </c>
      <c r="AZ9" s="6">
        <v>-6.3484994778955457</v>
      </c>
      <c r="BA9" s="6">
        <v>-6.2983310841404041</v>
      </c>
      <c r="BB9" s="6">
        <v>-6.1397863735224396</v>
      </c>
      <c r="BC9" s="6">
        <v>-6.2116876239724004</v>
      </c>
      <c r="BD9" s="6">
        <v>-6.170014161633544</v>
      </c>
      <c r="BE9" s="6">
        <v>-6.175806234412244</v>
      </c>
      <c r="BF9" s="6">
        <v>-6.3010279978811132</v>
      </c>
      <c r="BG9" s="6">
        <v>-5.9457300644220243</v>
      </c>
      <c r="BH9" s="6">
        <v>-5.9386758564322575</v>
      </c>
      <c r="BI9" s="6">
        <v>-6.0906416474299361</v>
      </c>
      <c r="BJ9" s="6">
        <v>-6.1174481472310163</v>
      </c>
      <c r="BK9" s="6">
        <v>-5.5033356318089863</v>
      </c>
      <c r="BL9" s="6">
        <v>-5.1480215811896617</v>
      </c>
      <c r="BM9" s="6">
        <v>-4.7033575196163246</v>
      </c>
      <c r="BN9" s="6">
        <v>-4.0890623310902816</v>
      </c>
      <c r="BO9" s="6">
        <v>-3.8216461411825478</v>
      </c>
      <c r="BP9" s="6">
        <v>-3.3951551203777948</v>
      </c>
      <c r="BQ9" s="6">
        <v>-3.2149707967536862</v>
      </c>
      <c r="BR9" s="6">
        <v>-3.1045250554845452</v>
      </c>
      <c r="BS9" s="6">
        <v>-3.5754065506360586</v>
      </c>
      <c r="BT9" s="6">
        <v>-3.6822319048045569</v>
      </c>
      <c r="BU9" s="6">
        <v>-3.6694262768135846</v>
      </c>
      <c r="BV9" s="6">
        <v>-3.6844891664310695</v>
      </c>
      <c r="BW9" s="6">
        <v>-3.4207681182934593</v>
      </c>
      <c r="BX9" s="6">
        <v>-3.5498314551241417</v>
      </c>
      <c r="BY9" s="6">
        <v>-3.7341866615297614</v>
      </c>
      <c r="BZ9" s="6">
        <v>-3.7955352300123959</v>
      </c>
      <c r="CA9" s="6">
        <v>-3.8440104197271348</v>
      </c>
      <c r="CB9" s="6">
        <v>-3.9167889041314545</v>
      </c>
      <c r="CC9" s="6">
        <v>-3.8968168005266182</v>
      </c>
      <c r="CD9" s="6">
        <v>-3.7936215382723968</v>
      </c>
      <c r="CE9" s="6">
        <v>-3.7147820344925262</v>
      </c>
      <c r="CF9" s="6">
        <v>-3.1726452253146338</v>
      </c>
      <c r="CG9" s="6">
        <v>-2.6491809654303142</v>
      </c>
      <c r="CH9" s="6">
        <v>-2.3394301579489269</v>
      </c>
      <c r="CI9" s="6">
        <v>-2.427366397110533</v>
      </c>
      <c r="CJ9" s="6">
        <v>-2.7914621342670163</v>
      </c>
      <c r="CK9" s="6">
        <v>-3.3285862431636155</v>
      </c>
      <c r="CL9" s="6">
        <v>-4.424420192437589</v>
      </c>
      <c r="CM9" s="6">
        <v>-5.544350667482921</v>
      </c>
      <c r="CN9" s="6">
        <v>-6.6738413224485011</v>
      </c>
      <c r="CO9" s="6">
        <v>-8.5730248110553031</v>
      </c>
      <c r="CP9" s="6">
        <v>-9.7733751075883024</v>
      </c>
      <c r="CQ9" s="6">
        <v>-9.4771842675738593</v>
      </c>
      <c r="CR9" s="6">
        <v>-8.182189120271671</v>
      </c>
    </row>
    <row r="10" spans="1:96" x14ac:dyDescent="0.25">
      <c r="A10" s="47" t="s">
        <v>168</v>
      </c>
      <c r="B10" s="47" t="s">
        <v>203</v>
      </c>
      <c r="C10" s="6">
        <f t="shared" ref="C10:BN10" si="0">C4-C9</f>
        <v>-3.1349396641393765</v>
      </c>
      <c r="D10" s="6">
        <f t="shared" si="0"/>
        <v>-2.5868076585054358</v>
      </c>
      <c r="E10" s="6">
        <f t="shared" si="0"/>
        <v>-2.8577424973783074</v>
      </c>
      <c r="F10" s="6">
        <f t="shared" si="0"/>
        <v>-3.7424596747881371</v>
      </c>
      <c r="G10" s="6">
        <f t="shared" si="0"/>
        <v>-3.6454092633099475</v>
      </c>
      <c r="H10" s="6">
        <f t="shared" si="0"/>
        <v>-3.53155878105698</v>
      </c>
      <c r="I10" s="6">
        <f t="shared" si="0"/>
        <v>-2.2484613923465795</v>
      </c>
      <c r="J10" s="6">
        <f t="shared" si="0"/>
        <v>-1.1146622879559376</v>
      </c>
      <c r="K10" s="6">
        <f t="shared" si="0"/>
        <v>-0.79569335078267522</v>
      </c>
      <c r="L10" s="6">
        <f t="shared" si="0"/>
        <v>-0.22602744365772315</v>
      </c>
      <c r="M10" s="6">
        <f t="shared" si="0"/>
        <v>-0.64416692911657747</v>
      </c>
      <c r="N10" s="6">
        <f t="shared" si="0"/>
        <v>-1.5017779046642805</v>
      </c>
      <c r="O10" s="6">
        <f t="shared" si="0"/>
        <v>-1.8416326540922474</v>
      </c>
      <c r="P10" s="6">
        <f t="shared" si="0"/>
        <v>-3.0802124079735216</v>
      </c>
      <c r="Q10" s="6">
        <f t="shared" si="0"/>
        <v>-4.0694070454025102</v>
      </c>
      <c r="R10" s="6">
        <f t="shared" si="0"/>
        <v>-3.8687804744344882</v>
      </c>
      <c r="S10" s="6">
        <f t="shared" si="0"/>
        <v>-3.3246549954197664</v>
      </c>
      <c r="T10" s="6">
        <f t="shared" si="0"/>
        <v>-3.5959972329300238</v>
      </c>
      <c r="U10" s="6">
        <f t="shared" si="0"/>
        <v>-3.535189880749984</v>
      </c>
      <c r="V10" s="6">
        <f t="shared" si="0"/>
        <v>-3.2167424514497043</v>
      </c>
      <c r="W10" s="6">
        <f t="shared" si="0"/>
        <v>-2.8369078824029148</v>
      </c>
      <c r="X10" s="6">
        <f t="shared" si="0"/>
        <v>-1.6513079984120524</v>
      </c>
      <c r="Y10" s="6">
        <f t="shared" si="0"/>
        <v>-1.286823899197274</v>
      </c>
      <c r="Z10" s="6">
        <f t="shared" si="0"/>
        <v>-1.0515414221105841</v>
      </c>
      <c r="AA10" s="6">
        <f t="shared" si="0"/>
        <v>-1.6697324827553723</v>
      </c>
      <c r="AB10" s="6">
        <f t="shared" si="0"/>
        <v>-1.5937588306038364</v>
      </c>
      <c r="AC10" s="6">
        <f t="shared" si="0"/>
        <v>-1.3672878035731937</v>
      </c>
      <c r="AD10" s="6">
        <f t="shared" si="0"/>
        <v>-0.95317136644083611</v>
      </c>
      <c r="AE10" s="6">
        <f t="shared" si="0"/>
        <v>-0.24476646877985256</v>
      </c>
      <c r="AF10" s="6">
        <f t="shared" si="0"/>
        <v>1.2309949805135815E-2</v>
      </c>
      <c r="AG10" s="6">
        <f t="shared" si="0"/>
        <v>0.59389031272491988</v>
      </c>
      <c r="AH10" s="6">
        <f t="shared" si="0"/>
        <v>0.49397895701807792</v>
      </c>
      <c r="AI10" s="6">
        <f t="shared" si="0"/>
        <v>5.2895628326082358</v>
      </c>
      <c r="AJ10" s="6">
        <f t="shared" si="0"/>
        <v>5.7604148165847855</v>
      </c>
      <c r="AK10" s="6">
        <f t="shared" si="0"/>
        <v>5.9338211609916431</v>
      </c>
      <c r="AL10" s="6">
        <f t="shared" si="0"/>
        <v>6.4963599826295368</v>
      </c>
      <c r="AM10" s="6">
        <f t="shared" si="0"/>
        <v>6.7326733158372054</v>
      </c>
      <c r="AN10" s="6">
        <f t="shared" si="0"/>
        <v>7.157977190418686</v>
      </c>
      <c r="AO10" s="6">
        <f t="shared" si="0"/>
        <v>8.1033885644729686</v>
      </c>
      <c r="AP10" s="6">
        <f t="shared" si="0"/>
        <v>8.7906678778206953</v>
      </c>
      <c r="AQ10" s="6">
        <f t="shared" si="0"/>
        <v>9.4876662541840595</v>
      </c>
      <c r="AR10" s="6">
        <f t="shared" si="0"/>
        <v>9.9822814139641132</v>
      </c>
      <c r="AS10" s="6">
        <f t="shared" si="0"/>
        <v>10.142488645553087</v>
      </c>
      <c r="AT10" s="6">
        <f t="shared" si="0"/>
        <v>10.505210420900195</v>
      </c>
      <c r="AU10" s="6">
        <f t="shared" si="0"/>
        <v>11.007177587590363</v>
      </c>
      <c r="AV10" s="6">
        <f t="shared" si="0"/>
        <v>11.316631474616276</v>
      </c>
      <c r="AW10" s="6">
        <f t="shared" si="0"/>
        <v>11.700072911207823</v>
      </c>
      <c r="AX10" s="6">
        <f t="shared" si="0"/>
        <v>12.015911620964076</v>
      </c>
      <c r="AY10" s="6">
        <f t="shared" si="0"/>
        <v>12.214923880665689</v>
      </c>
      <c r="AZ10" s="6">
        <f t="shared" si="0"/>
        <v>12.753327892060126</v>
      </c>
      <c r="BA10" s="6">
        <f t="shared" si="0"/>
        <v>13.230292427859851</v>
      </c>
      <c r="BB10" s="6">
        <f t="shared" si="0"/>
        <v>12.888808469205042</v>
      </c>
      <c r="BC10" s="6">
        <f t="shared" si="0"/>
        <v>13.243694430120646</v>
      </c>
      <c r="BD10" s="6">
        <f t="shared" si="0"/>
        <v>12.871458994408339</v>
      </c>
      <c r="BE10" s="6">
        <f t="shared" si="0"/>
        <v>13.056797030529145</v>
      </c>
      <c r="BF10" s="6">
        <f t="shared" si="0"/>
        <v>13.272527208893806</v>
      </c>
      <c r="BG10" s="6">
        <f t="shared" si="0"/>
        <v>12.98128827886344</v>
      </c>
      <c r="BH10" s="6">
        <f t="shared" si="0"/>
        <v>12.561479633801881</v>
      </c>
      <c r="BI10" s="6">
        <f t="shared" si="0"/>
        <v>12.397857148495202</v>
      </c>
      <c r="BJ10" s="6">
        <f t="shared" si="0"/>
        <v>12.433834122287227</v>
      </c>
      <c r="BK10" s="6">
        <f t="shared" si="0"/>
        <v>12.341352357664064</v>
      </c>
      <c r="BL10" s="6">
        <f t="shared" si="0"/>
        <v>12.455972723707527</v>
      </c>
      <c r="BM10" s="6">
        <f t="shared" si="0"/>
        <v>12.179868794988995</v>
      </c>
      <c r="BN10" s="6">
        <f t="shared" si="0"/>
        <v>12.032441776536146</v>
      </c>
      <c r="BO10" s="6">
        <f t="shared" ref="BO10:CN10" si="1">BO4-BO9</f>
        <v>11.585408636246033</v>
      </c>
      <c r="BP10" s="6">
        <f t="shared" si="1"/>
        <v>11.898121889417158</v>
      </c>
      <c r="BQ10" s="6">
        <f t="shared" si="1"/>
        <v>12.082645786173416</v>
      </c>
      <c r="BR10" s="6">
        <f t="shared" si="1"/>
        <v>11.776818500724969</v>
      </c>
      <c r="BS10" s="6">
        <f t="shared" si="1"/>
        <v>11.664749760328075</v>
      </c>
      <c r="BT10" s="6">
        <f t="shared" si="1"/>
        <v>11.544208999686154</v>
      </c>
      <c r="BU10" s="6">
        <f t="shared" si="1"/>
        <v>10.832150827946458</v>
      </c>
      <c r="BV10" s="6">
        <f t="shared" si="1"/>
        <v>10.504448624051607</v>
      </c>
      <c r="BW10" s="6">
        <f t="shared" si="1"/>
        <v>10.015571136193136</v>
      </c>
      <c r="BX10" s="6">
        <f t="shared" si="1"/>
        <v>9.4433838980459424</v>
      </c>
      <c r="BY10" s="6">
        <f t="shared" si="1"/>
        <v>8.4929693185592203</v>
      </c>
      <c r="BZ10" s="6">
        <f t="shared" si="1"/>
        <v>8.062434061379065</v>
      </c>
      <c r="CA10" s="6">
        <f t="shared" si="1"/>
        <v>7.6232516027815116</v>
      </c>
      <c r="CB10" s="6">
        <f t="shared" si="1"/>
        <v>7.1910042612788505</v>
      </c>
      <c r="CC10" s="6">
        <f t="shared" si="1"/>
        <v>7.0006294557007251</v>
      </c>
      <c r="CD10" s="6">
        <f t="shared" si="1"/>
        <v>6.1179988805983267</v>
      </c>
      <c r="CE10" s="6">
        <f t="shared" si="1"/>
        <v>5.929558561549328</v>
      </c>
      <c r="CF10" s="6">
        <f t="shared" si="1"/>
        <v>4.1494563687514976</v>
      </c>
      <c r="CG10" s="6">
        <f t="shared" si="1"/>
        <v>4.0563447534856163</v>
      </c>
      <c r="CH10" s="6">
        <f t="shared" si="1"/>
        <v>4.27770358420796</v>
      </c>
      <c r="CI10" s="6">
        <f t="shared" si="1"/>
        <v>4.8134176219053879</v>
      </c>
      <c r="CJ10" s="6">
        <f t="shared" si="1"/>
        <v>5.8719495006602731</v>
      </c>
      <c r="CK10" s="6">
        <f t="shared" si="1"/>
        <v>5.0485664935981314</v>
      </c>
      <c r="CL10" s="6">
        <f t="shared" si="1"/>
        <v>4.6275694529000644</v>
      </c>
      <c r="CM10" s="6">
        <f t="shared" si="1"/>
        <v>4.0244236776006828</v>
      </c>
      <c r="CN10" s="6">
        <f t="shared" si="1"/>
        <v>4.1720702330410662</v>
      </c>
      <c r="CO10" s="6">
        <f>CO4-CO9</f>
        <v>4.9809827297450342</v>
      </c>
      <c r="CP10" s="6">
        <f t="shared" ref="CP10" si="2">CP4-CP9</f>
        <v>5.561934943457719</v>
      </c>
      <c r="CQ10" s="6">
        <f>CQ4-CQ9</f>
        <v>6.766887619608176</v>
      </c>
      <c r="CR10" s="6">
        <f>CR4-CR9</f>
        <v>7.9552805415735524</v>
      </c>
    </row>
    <row r="11" spans="1:96" x14ac:dyDescent="0.25">
      <c r="A11" s="47" t="s">
        <v>214</v>
      </c>
      <c r="B11" s="47" t="s">
        <v>215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/>
      <c r="AG11" s="7"/>
      <c r="AH11" s="7"/>
      <c r="AI11" s="6">
        <v>-6.4907165010470891</v>
      </c>
      <c r="AJ11" s="6">
        <v>-6.3413845075391926</v>
      </c>
      <c r="AK11" s="6">
        <v>-7.8866856450026681</v>
      </c>
      <c r="AL11" s="6">
        <v>-7.9581419944378746</v>
      </c>
      <c r="AM11" s="6">
        <v>-2.1922309759876395</v>
      </c>
      <c r="AN11" s="6">
        <v>-1.0967290070231064</v>
      </c>
      <c r="AO11" s="6">
        <v>0.13320557455831747</v>
      </c>
      <c r="AP11" s="6">
        <v>-0.34522998170477498</v>
      </c>
      <c r="AQ11" s="6">
        <v>0.26196029165275031</v>
      </c>
      <c r="AR11" s="6">
        <v>0.3249160793379236</v>
      </c>
      <c r="AS11" s="6">
        <v>2.9090157110828765E-2</v>
      </c>
      <c r="AT11" s="6">
        <v>0.66805516491101791</v>
      </c>
      <c r="AU11" s="6">
        <v>0.72191103424476599</v>
      </c>
      <c r="AV11" s="6">
        <v>0.23806183091696831</v>
      </c>
      <c r="AW11" s="6">
        <v>0.55010700248331323</v>
      </c>
      <c r="AX11" s="6">
        <v>0.99259212392756335</v>
      </c>
      <c r="AY11" s="6">
        <v>0.38837354139693037</v>
      </c>
      <c r="AZ11" s="6">
        <v>1.9294213994660698</v>
      </c>
      <c r="BA11" s="6">
        <v>2.0764006467051819</v>
      </c>
      <c r="BB11" s="6">
        <v>1.9045025422437412</v>
      </c>
      <c r="BC11" s="6">
        <v>3.4405910197779193</v>
      </c>
      <c r="BD11" s="6">
        <v>3.3811927281841165</v>
      </c>
      <c r="BE11" s="6">
        <v>3.4436253924429492</v>
      </c>
      <c r="BF11" s="6">
        <v>3.2681008758152776</v>
      </c>
      <c r="BG11" s="6">
        <v>1.6453019967309122</v>
      </c>
      <c r="BH11" s="6">
        <v>1.0461955899383468</v>
      </c>
      <c r="BI11" s="6">
        <v>1.8989932266874201</v>
      </c>
      <c r="BJ11" s="6">
        <v>1.3074720633480414</v>
      </c>
      <c r="BK11" s="6">
        <v>2.8520209115719677</v>
      </c>
      <c r="BL11" s="6">
        <v>1.9048508820812617</v>
      </c>
      <c r="BM11" s="6">
        <v>2.1396079124774445</v>
      </c>
      <c r="BN11" s="6">
        <v>3.1547840265035543</v>
      </c>
      <c r="BO11" s="6">
        <v>4.0499279868653604</v>
      </c>
      <c r="BP11" s="6">
        <v>4.6287552579852571</v>
      </c>
      <c r="BQ11" s="6">
        <v>4.8379660688472432</v>
      </c>
      <c r="BR11" s="6">
        <v>3.6181653354449903</v>
      </c>
      <c r="BS11" s="6">
        <v>2.204844406943256</v>
      </c>
      <c r="BT11" s="6">
        <v>2.7288841132125849</v>
      </c>
      <c r="BU11" s="6">
        <v>1.8748110418378909</v>
      </c>
      <c r="BV11" s="6">
        <v>1.4883360194853761</v>
      </c>
      <c r="BW11" s="6">
        <v>1.4132697453995746</v>
      </c>
      <c r="BX11" s="6">
        <v>0.30485184869908555</v>
      </c>
      <c r="BY11" s="6">
        <v>-0.26045582400142875</v>
      </c>
      <c r="BZ11" s="6">
        <v>-0.53775301453950874</v>
      </c>
      <c r="CA11" s="6">
        <v>-0.86749013612244086</v>
      </c>
      <c r="CB11" s="6">
        <v>-0.22605950368917593</v>
      </c>
      <c r="CC11" s="6">
        <v>-0.92686074435617771</v>
      </c>
      <c r="CD11" s="6">
        <v>-1.6277567552729564</v>
      </c>
      <c r="CE11" s="6">
        <v>-2.1360544988676842</v>
      </c>
      <c r="CF11" s="6">
        <v>-4.3793706701771642</v>
      </c>
      <c r="CG11" s="6">
        <v>2.2083322682142148</v>
      </c>
      <c r="CH11" s="6">
        <v>0.42759716383544571</v>
      </c>
      <c r="CI11" s="6">
        <v>-1.7012503081989376</v>
      </c>
      <c r="CJ11" s="6">
        <v>-3.4444213740539817</v>
      </c>
      <c r="CK11" s="6">
        <v>-4.9212860431370071</v>
      </c>
      <c r="CL11" s="6">
        <v>-6.4302387151576754</v>
      </c>
      <c r="CM11" s="6">
        <v>-6.35543339917142</v>
      </c>
      <c r="CN11" s="6">
        <v>-6.7821872522325704</v>
      </c>
      <c r="CO11" s="6">
        <v>-10.739010416383366</v>
      </c>
      <c r="CP11" s="6">
        <v>-9.1283073848238576</v>
      </c>
      <c r="CQ11" s="6">
        <v>-2.1150724074580922</v>
      </c>
      <c r="CR11" s="6">
        <v>1.0852843731100368</v>
      </c>
    </row>
    <row r="12" spans="1:9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</row>
    <row r="13" spans="1:9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CB13" s="12"/>
      <c r="CK13" s="6"/>
      <c r="CL13" s="6"/>
      <c r="CM13" s="6"/>
      <c r="CN13" s="6"/>
      <c r="CO13" s="6"/>
      <c r="CP13" s="6"/>
      <c r="CQ13" s="6"/>
    </row>
    <row r="14" spans="1:9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CB14" s="12"/>
    </row>
    <row r="15" spans="1:96" x14ac:dyDescent="0.25"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96" x14ac:dyDescent="0.25">
      <c r="BZ16" s="12"/>
    </row>
    <row r="17" spans="1:78" x14ac:dyDescent="0.25">
      <c r="BZ17" s="12"/>
    </row>
    <row r="18" spans="1:78" x14ac:dyDescent="0.25">
      <c r="BZ18" s="12"/>
    </row>
    <row r="19" spans="1:78" x14ac:dyDescent="0.25">
      <c r="BZ19" s="12"/>
    </row>
    <row r="22" spans="1:78" x14ac:dyDescent="0.25"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x14ac:dyDescent="0.25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8" x14ac:dyDescent="0.25"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8" x14ac:dyDescent="0.25"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8" x14ac:dyDescent="0.25"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8" x14ac:dyDescent="0.25"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9" spans="1:78" x14ac:dyDescent="0.25"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</row>
    <row r="30" spans="1:78" x14ac:dyDescent="0.25">
      <c r="A30" s="4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78" x14ac:dyDescent="0.25">
      <c r="A31" s="4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78" x14ac:dyDescent="0.25">
      <c r="A32" s="4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 x14ac:dyDescent="0.25">
      <c r="A33" s="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x14ac:dyDescent="0.25">
      <c r="A34" s="4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7" spans="1:77" x14ac:dyDescent="0.25"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41" spans="1:77" x14ac:dyDescent="0.25">
      <c r="A41" s="4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 x14ac:dyDescent="0.25">
      <c r="A42" s="4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 x14ac:dyDescent="0.25">
      <c r="A43" s="4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 x14ac:dyDescent="0.25">
      <c r="A44" s="4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9"/>
      <c r="AU44" s="6"/>
      <c r="AV44" s="6"/>
      <c r="AW44" s="6"/>
      <c r="AX44" s="10"/>
      <c r="AY44" s="6"/>
      <c r="AZ44" s="6"/>
      <c r="BA44" s="6"/>
      <c r="BB44" s="9"/>
      <c r="BC44" s="6"/>
      <c r="BD44" s="6"/>
      <c r="BE44" s="6"/>
      <c r="BF44" s="10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 x14ac:dyDescent="0.25"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</sheetData>
  <phoneticPr fontId="34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BL6"/>
  <sheetViews>
    <sheetView showGridLines="0" zoomScale="80" zoomScaleNormal="80" workbookViewId="0">
      <pane xSplit="2" ySplit="2" topLeftCell="BK6" activePane="bottomRight" state="frozen"/>
      <selection activeCell="A19" sqref="A19"/>
      <selection pane="topRight" activeCell="A19" sqref="A19"/>
      <selection pane="bottomLeft" activeCell="A19" sqref="A19"/>
      <selection pane="bottomRight" activeCell="BT38" sqref="BT38"/>
    </sheetView>
  </sheetViews>
  <sheetFormatPr defaultColWidth="13" defaultRowHeight="12" x14ac:dyDescent="0.25"/>
  <cols>
    <col min="1" max="1" width="50.6640625" style="18" bestFit="1" customWidth="1"/>
    <col min="2" max="2" width="37" style="18" bestFit="1" customWidth="1"/>
    <col min="3" max="16384" width="13" style="18"/>
  </cols>
  <sheetData>
    <row r="1" spans="1:64" x14ac:dyDescent="0.25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</row>
    <row r="2" spans="1:64" x14ac:dyDescent="0.25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</row>
    <row r="3" spans="1:64" x14ac:dyDescent="0.25">
      <c r="A3" s="18" t="s">
        <v>231</v>
      </c>
      <c r="B3" s="18" t="s">
        <v>89</v>
      </c>
      <c r="C3" s="19">
        <v>-6.3424592249630747</v>
      </c>
      <c r="D3" s="19">
        <v>-5.8586873325724742</v>
      </c>
      <c r="E3" s="19">
        <v>-6.4247564922195552</v>
      </c>
      <c r="F3" s="19">
        <v>-6.1906459931615689</v>
      </c>
      <c r="G3" s="19">
        <v>-5.2413085257725109</v>
      </c>
      <c r="H3" s="19">
        <v>-3.6495671480528138</v>
      </c>
      <c r="I3" s="19">
        <v>-0.96317055064825008</v>
      </c>
      <c r="J3" s="19">
        <v>1.0225879683611354</v>
      </c>
      <c r="K3" s="19">
        <v>1.8718758856896351</v>
      </c>
      <c r="L3" s="19">
        <v>2.1297148626070865</v>
      </c>
      <c r="M3" s="19">
        <v>2.1864818873774432</v>
      </c>
      <c r="N3" s="19">
        <v>2.0842053592089362</v>
      </c>
      <c r="O3" s="19">
        <v>2.1476135441860182</v>
      </c>
      <c r="P3" s="19">
        <v>1.9608566945870411</v>
      </c>
      <c r="Q3" s="19">
        <v>2.3464060636119379</v>
      </c>
      <c r="R3" s="19">
        <v>2.9098866036095816</v>
      </c>
      <c r="S3" s="19">
        <v>2.7266963942161113</v>
      </c>
      <c r="T3" s="19">
        <v>3.2596266333052708</v>
      </c>
      <c r="U3" s="19">
        <v>3.6608908762874268</v>
      </c>
      <c r="V3" s="19">
        <v>4.1291590085078944</v>
      </c>
      <c r="W3" s="19">
        <v>5.1830888349680633</v>
      </c>
      <c r="X3" s="19">
        <v>5.7250467800242228</v>
      </c>
      <c r="Y3" s="19">
        <v>6.3255638319618761</v>
      </c>
      <c r="Z3" s="19">
        <v>7.2636503229987213</v>
      </c>
      <c r="AA3" s="19">
        <v>6.7294148396075935</v>
      </c>
      <c r="AB3" s="19">
        <v>5.5171736245998133</v>
      </c>
      <c r="AC3" s="19">
        <v>5.2182568420237185</v>
      </c>
      <c r="AD3" s="19">
        <v>4.863086528165276</v>
      </c>
      <c r="AE3" s="19">
        <v>5.879050889651201</v>
      </c>
      <c r="AF3" s="19">
        <v>6.9338733916091453</v>
      </c>
      <c r="AG3" s="19">
        <v>6.5127713525792954</v>
      </c>
      <c r="AH3" s="19">
        <v>6.922529496341892</v>
      </c>
      <c r="AI3" s="19">
        <v>6.3886515745139771</v>
      </c>
      <c r="AJ3" s="19">
        <v>6.3559035290157402</v>
      </c>
      <c r="AK3" s="19">
        <v>6.4052001300587778</v>
      </c>
      <c r="AL3" s="19">
        <v>4.4619774295196857</v>
      </c>
      <c r="AM3" s="19">
        <v>3.7514461689188185</v>
      </c>
      <c r="AN3" s="19">
        <v>3.6577913028396822</v>
      </c>
      <c r="AO3" s="19">
        <v>2.9397295543582516</v>
      </c>
      <c r="AP3" s="19">
        <v>2.844477631442365</v>
      </c>
      <c r="AQ3" s="19">
        <v>3.1587336476326771</v>
      </c>
      <c r="AR3" s="19">
        <v>2.711655542635075</v>
      </c>
      <c r="AS3" s="19">
        <v>2.2346245229857944</v>
      </c>
      <c r="AT3" s="19">
        <v>2.4121755183900087</v>
      </c>
      <c r="AU3" s="19">
        <v>1.7031426847305322</v>
      </c>
      <c r="AV3" s="19">
        <v>1.362876753546121</v>
      </c>
      <c r="AW3" s="19">
        <v>1.0990620005265375</v>
      </c>
      <c r="AX3" s="19">
        <v>1.0606279499736069</v>
      </c>
      <c r="AY3" s="19">
        <v>1.0810925743464441</v>
      </c>
      <c r="AZ3" s="19">
        <v>9.1915250769014675E-2</v>
      </c>
      <c r="BA3" s="19">
        <v>0.89364984643716916</v>
      </c>
      <c r="BB3" s="19">
        <v>0.98524667673747879</v>
      </c>
      <c r="BC3" s="19">
        <v>1.4048225696456909</v>
      </c>
      <c r="BD3" s="19">
        <v>1.4924257919167603</v>
      </c>
      <c r="BE3" s="19">
        <v>-0.27923701320662686</v>
      </c>
      <c r="BF3" s="19">
        <v>-1.6903681419118504</v>
      </c>
      <c r="BG3" s="19">
        <v>-2.4773207359686307</v>
      </c>
      <c r="BH3" s="19">
        <v>-2.988070446898806</v>
      </c>
      <c r="BI3" s="19">
        <v>-4.5306197250111433</v>
      </c>
      <c r="BJ3" s="19">
        <v>-6.0363241746545437</v>
      </c>
      <c r="BK3" s="19">
        <v>-5.7826908895858908</v>
      </c>
      <c r="BL3" s="19">
        <v>-4.0527828026509027</v>
      </c>
    </row>
    <row r="4" spans="1:64" x14ac:dyDescent="0.25">
      <c r="A4" s="18" t="s">
        <v>232</v>
      </c>
      <c r="B4" s="18" t="s">
        <v>90</v>
      </c>
      <c r="C4" s="19">
        <v>-6.356562706109238</v>
      </c>
      <c r="D4" s="19">
        <v>-6.2204259434279647</v>
      </c>
      <c r="E4" s="19">
        <v>-7.2797188368885655</v>
      </c>
      <c r="F4" s="19">
        <v>-7.9254044830353187</v>
      </c>
      <c r="G4" s="19">
        <v>-5.9714211467133422</v>
      </c>
      <c r="H4" s="19">
        <v>-3.329127776500135</v>
      </c>
      <c r="I4" s="19">
        <v>-1.4645421509276697</v>
      </c>
      <c r="J4" s="19">
        <v>0.11417649476967602</v>
      </c>
      <c r="K4" s="19">
        <v>0.79016809763645801</v>
      </c>
      <c r="L4" s="19">
        <v>0.34349400530312219</v>
      </c>
      <c r="M4" s="19">
        <v>0.69857609651622632</v>
      </c>
      <c r="N4" s="19">
        <v>1.0882544922127442</v>
      </c>
      <c r="O4" s="19">
        <v>0.67939290133571062</v>
      </c>
      <c r="P4" s="19">
        <v>-8.5380108325977491E-2</v>
      </c>
      <c r="Q4" s="19">
        <v>0.22096245685192753</v>
      </c>
      <c r="R4" s="19">
        <v>0.55781276235333943</v>
      </c>
      <c r="S4" s="19">
        <v>0.34647237423873017</v>
      </c>
      <c r="T4" s="19">
        <v>2.1439992731057256</v>
      </c>
      <c r="U4" s="19">
        <v>3.6964840424746765</v>
      </c>
      <c r="V4" s="19">
        <v>4.5033419170453515</v>
      </c>
      <c r="W4" s="19">
        <v>6.3046256304996033</v>
      </c>
      <c r="X4" s="19">
        <v>6.2266157324281384</v>
      </c>
      <c r="Y4" s="19">
        <v>6.2099819450457385</v>
      </c>
      <c r="Z4" s="19">
        <v>6.2250251657402567</v>
      </c>
      <c r="AA4" s="19">
        <v>5.0834559314472987</v>
      </c>
      <c r="AB4" s="19">
        <v>4.1280856218036988</v>
      </c>
      <c r="AC4" s="19">
        <v>3.6026095758749834</v>
      </c>
      <c r="AD4" s="19">
        <v>4.2317856845149961</v>
      </c>
      <c r="AE4" s="19">
        <v>4.7601964637691196</v>
      </c>
      <c r="AF4" s="19">
        <v>5.7010655343781806</v>
      </c>
      <c r="AG4" s="19">
        <v>5.6245386394947872</v>
      </c>
      <c r="AH4" s="19">
        <v>5.9028313145444233</v>
      </c>
      <c r="AI4" s="19">
        <v>5.6724932586368766</v>
      </c>
      <c r="AJ4" s="19">
        <v>5.9278119749120348</v>
      </c>
      <c r="AK4" s="19">
        <v>5.495975031005039</v>
      </c>
      <c r="AL4" s="19">
        <v>3.0519375862667468</v>
      </c>
      <c r="AM4" s="19">
        <v>2.1047632949660846</v>
      </c>
      <c r="AN4" s="19">
        <v>2.4291272733384077</v>
      </c>
      <c r="AO4" s="19">
        <v>1.3259496215035091</v>
      </c>
      <c r="AP4" s="19">
        <v>1.4694079795782149</v>
      </c>
      <c r="AQ4" s="19">
        <v>2.3311858742281117</v>
      </c>
      <c r="AR4" s="19">
        <v>0.88109292222128366</v>
      </c>
      <c r="AS4" s="19">
        <v>0.87862363978234181</v>
      </c>
      <c r="AT4" s="19">
        <v>0.97013367677567097</v>
      </c>
      <c r="AU4" s="19">
        <v>5.1669914822408229E-3</v>
      </c>
      <c r="AV4" s="19">
        <v>8.5848146661120298E-2</v>
      </c>
      <c r="AW4" s="19">
        <v>0.37940312736904941</v>
      </c>
      <c r="AX4" s="19">
        <v>0.11250734320507778</v>
      </c>
      <c r="AY4" s="19">
        <v>-8.7101610706883867E-2</v>
      </c>
      <c r="AZ4" s="19">
        <v>-1.5936910770006023</v>
      </c>
      <c r="BA4" s="19">
        <v>-1.4661194338446324</v>
      </c>
      <c r="BB4" s="19">
        <v>-1.6607102032890471</v>
      </c>
      <c r="BC4" s="19">
        <v>-0.84295515677320099</v>
      </c>
      <c r="BD4" s="19">
        <v>-1.5569193994772881</v>
      </c>
      <c r="BE4" s="19">
        <v>-3.0367838662609712</v>
      </c>
      <c r="BF4" s="19">
        <v>-3.6971393406443522</v>
      </c>
      <c r="BG4" s="19">
        <v>-4.554716008907155</v>
      </c>
      <c r="BH4" s="19">
        <v>-4.5187357056176687</v>
      </c>
      <c r="BI4" s="19">
        <v>-6.2178401246229491</v>
      </c>
      <c r="BJ4" s="19">
        <v>-8.8379302195617129</v>
      </c>
      <c r="BK4" s="19">
        <v>-8.7026618070838424</v>
      </c>
      <c r="BL4" s="19">
        <v>-7.1676070912856993</v>
      </c>
    </row>
    <row r="5" spans="1:64" x14ac:dyDescent="0.25">
      <c r="A5" s="18" t="s">
        <v>233</v>
      </c>
      <c r="B5" s="18" t="s">
        <v>88</v>
      </c>
      <c r="C5" s="19">
        <v>-1.4103481146162861E-2</v>
      </c>
      <c r="D5" s="19">
        <v>-0.36173861085548986</v>
      </c>
      <c r="E5" s="19">
        <v>-0.85496234466901144</v>
      </c>
      <c r="F5" s="19">
        <v>-1.734758489873748</v>
      </c>
      <c r="G5" s="19">
        <v>-0.73011262094083174</v>
      </c>
      <c r="H5" s="19">
        <v>0.32043937155267876</v>
      </c>
      <c r="I5" s="19">
        <v>-0.50137160027941974</v>
      </c>
      <c r="J5" s="19">
        <v>-0.90841147359145935</v>
      </c>
      <c r="K5" s="19">
        <v>-1.0817077880531771</v>
      </c>
      <c r="L5" s="19">
        <v>-1.7862208573039642</v>
      </c>
      <c r="M5" s="19">
        <v>-1.4879057908612168</v>
      </c>
      <c r="N5" s="19">
        <v>-0.99595086699619229</v>
      </c>
      <c r="O5" s="19">
        <v>-1.4682206428503077</v>
      </c>
      <c r="P5" s="19">
        <v>-2.0462368029130191</v>
      </c>
      <c r="Q5" s="19">
        <v>-2.1254436067600104</v>
      </c>
      <c r="R5" s="19">
        <v>-2.3520738412562427</v>
      </c>
      <c r="S5" s="19">
        <v>-2.3802240199773816</v>
      </c>
      <c r="T5" s="19">
        <v>-1.1156273601995463</v>
      </c>
      <c r="U5" s="19">
        <v>3.5593166187249267E-2</v>
      </c>
      <c r="V5" s="19">
        <v>0.37418290853745573</v>
      </c>
      <c r="W5" s="19">
        <v>1.1215367955315396</v>
      </c>
      <c r="X5" s="19">
        <v>0.5015689524039153</v>
      </c>
      <c r="Y5" s="19">
        <v>-0.11558188691613734</v>
      </c>
      <c r="Z5" s="19">
        <v>-1.0386251572584639</v>
      </c>
      <c r="AA5" s="19">
        <v>-1.6459589081602957</v>
      </c>
      <c r="AB5" s="19">
        <v>-1.3890880027961139</v>
      </c>
      <c r="AC5" s="19">
        <v>-1.6156472661487349</v>
      </c>
      <c r="AD5" s="19">
        <v>-0.63130084365027828</v>
      </c>
      <c r="AE5" s="19">
        <v>-1.1188544258820816</v>
      </c>
      <c r="AF5" s="19">
        <v>-1.2328078572309629</v>
      </c>
      <c r="AG5" s="19">
        <v>-0.8882327130845078</v>
      </c>
      <c r="AH5" s="19">
        <v>-1.0196981817974686</v>
      </c>
      <c r="AI5" s="19">
        <v>-0.71615831587710199</v>
      </c>
      <c r="AJ5" s="19">
        <v>-0.4280915541037062</v>
      </c>
      <c r="AK5" s="19">
        <v>-0.90922509905373861</v>
      </c>
      <c r="AL5" s="19">
        <v>-1.4100398432529384</v>
      </c>
      <c r="AM5" s="19">
        <v>-1.6466828739527342</v>
      </c>
      <c r="AN5" s="20">
        <v>-1.2286640295012741</v>
      </c>
      <c r="AO5" s="19">
        <v>-1.6137799328547426</v>
      </c>
      <c r="AP5" s="19">
        <v>-1.3750696518641503</v>
      </c>
      <c r="AQ5" s="19">
        <v>-0.82754777340456576</v>
      </c>
      <c r="AR5" s="19">
        <v>-1.8305626204137913</v>
      </c>
      <c r="AS5" s="19">
        <v>-1.3560008832034527</v>
      </c>
      <c r="AT5" s="19">
        <v>-1.4420418416143377</v>
      </c>
      <c r="AU5" s="19">
        <v>-1.6979756932482912</v>
      </c>
      <c r="AV5" s="19">
        <v>-1.2770286068850007</v>
      </c>
      <c r="AW5" s="19">
        <v>-0.71965887315748822</v>
      </c>
      <c r="AX5" s="19">
        <v>-0.94812060676852916</v>
      </c>
      <c r="AY5" s="19">
        <v>-1.1681941850533279</v>
      </c>
      <c r="AZ5" s="19">
        <v>-1.6856063277696172</v>
      </c>
      <c r="BA5" s="19">
        <v>-2.3597692802818009</v>
      </c>
      <c r="BB5" s="19">
        <v>-2.6459568800265254</v>
      </c>
      <c r="BC5" s="19">
        <v>-2.2477777264188918</v>
      </c>
      <c r="BD5" s="19">
        <v>-3.0493451913940488</v>
      </c>
      <c r="BE5" s="19">
        <v>-2.7575468530543445</v>
      </c>
      <c r="BF5" s="19">
        <v>-2.0067711987325025</v>
      </c>
      <c r="BG5" s="19">
        <v>-2.0773952729385248</v>
      </c>
      <c r="BH5" s="19">
        <v>-1.5306652587188623</v>
      </c>
      <c r="BI5" s="19">
        <v>-1.6872203996118051</v>
      </c>
      <c r="BJ5" s="19">
        <v>-2.8016060449071674</v>
      </c>
      <c r="BK5" s="19">
        <v>-2.9199709174979498</v>
      </c>
      <c r="BL5" s="19">
        <v>-3.1148242886347965</v>
      </c>
    </row>
    <row r="6" spans="1:64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BM22"/>
  <sheetViews>
    <sheetView showGridLines="0" zoomScale="80" zoomScaleNormal="80" workbookViewId="0">
      <pane xSplit="2" ySplit="2" topLeftCell="BC9" activePane="bottomRight" state="frozen"/>
      <selection activeCell="A19" sqref="A19"/>
      <selection pane="topRight" activeCell="A19" sqref="A19"/>
      <selection pane="bottomLeft" activeCell="A19" sqref="A19"/>
      <selection pane="bottomRight" activeCell="BO56" sqref="BO56"/>
    </sheetView>
  </sheetViews>
  <sheetFormatPr defaultColWidth="9.109375" defaultRowHeight="12" x14ac:dyDescent="0.25"/>
  <cols>
    <col min="1" max="2" width="29.6640625" style="18" customWidth="1"/>
    <col min="3" max="16384" width="9.109375" style="18"/>
  </cols>
  <sheetData>
    <row r="1" spans="1:65" x14ac:dyDescent="0.25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</row>
    <row r="2" spans="1:65" s="1" customFormat="1" x14ac:dyDescent="0.25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/>
    </row>
    <row r="3" spans="1:65" x14ac:dyDescent="0.25">
      <c r="A3" s="18" t="s">
        <v>204</v>
      </c>
      <c r="B3" s="18" t="s">
        <v>205</v>
      </c>
      <c r="C3" s="19">
        <v>-0.4447357652472001</v>
      </c>
      <c r="D3" s="19">
        <v>-0.14298937687239982</v>
      </c>
      <c r="E3" s="19">
        <v>-5.7253216232800129E-2</v>
      </c>
      <c r="F3" s="19">
        <v>-2.5306159539260999</v>
      </c>
      <c r="G3" s="19">
        <v>-1.808462460074</v>
      </c>
      <c r="H3" s="19">
        <v>1.5547357190733</v>
      </c>
      <c r="I3" s="19">
        <v>0.80271079468499984</v>
      </c>
      <c r="J3" s="19">
        <v>-0.22999256085310002</v>
      </c>
      <c r="K3" s="19">
        <v>1.8315756007999653E-3</v>
      </c>
      <c r="L3" s="19">
        <v>0.12900381650769993</v>
      </c>
      <c r="M3" s="19">
        <v>-0.58349049188799995</v>
      </c>
      <c r="N3" s="19">
        <v>0.4261516038296001</v>
      </c>
      <c r="O3" s="19">
        <v>-0.27644624369100018</v>
      </c>
      <c r="P3" s="19">
        <v>0.44710454793560001</v>
      </c>
      <c r="Q3" s="19">
        <v>0.94751947834499994</v>
      </c>
      <c r="R3" s="19">
        <v>-2.722628067679983E-2</v>
      </c>
      <c r="S3" s="19">
        <v>0.27523949193849989</v>
      </c>
      <c r="T3" s="19">
        <v>0.43464923963240015</v>
      </c>
      <c r="U3" s="19">
        <v>0.65717191327479996</v>
      </c>
      <c r="V3" s="19">
        <v>0.62061884054349992</v>
      </c>
      <c r="W3" s="19">
        <v>0.5207750660838999</v>
      </c>
      <c r="X3" s="19">
        <v>1.5860249750500023E-2</v>
      </c>
      <c r="Y3" s="19">
        <v>0.28327094169299993</v>
      </c>
      <c r="Z3" s="19">
        <v>0.10553624908770005</v>
      </c>
      <c r="AA3" s="19">
        <v>-0.38102677088930004</v>
      </c>
      <c r="AB3" s="19">
        <v>-6.0258386089900057E-2</v>
      </c>
      <c r="AC3" s="19">
        <v>-0.32822155404119996</v>
      </c>
      <c r="AD3" s="19">
        <v>-0.90268979726029996</v>
      </c>
      <c r="AE3" s="19">
        <v>4.970593231370006E-2</v>
      </c>
      <c r="AF3" s="19">
        <v>0.27266943777359998</v>
      </c>
      <c r="AG3" s="19">
        <v>0.24210388061599991</v>
      </c>
      <c r="AH3" s="19">
        <v>0.41316027351770007</v>
      </c>
      <c r="AI3" s="19">
        <v>-0.70696720026189985</v>
      </c>
      <c r="AJ3" s="19">
        <v>-0.28260901332449995</v>
      </c>
      <c r="AK3" s="19">
        <v>0.16400273360269996</v>
      </c>
      <c r="AL3" s="19">
        <v>0.61614881879939987</v>
      </c>
      <c r="AM3" s="19">
        <v>0.17127967163640007</v>
      </c>
      <c r="AN3" s="19">
        <v>-0.56001754932419989</v>
      </c>
      <c r="AO3" s="19">
        <v>0.40022757460309999</v>
      </c>
      <c r="AP3" s="19">
        <v>0.25752283810450005</v>
      </c>
      <c r="AQ3" s="19">
        <v>0.16772646804310007</v>
      </c>
      <c r="AR3" s="19">
        <v>-0.19309664351340006</v>
      </c>
      <c r="AS3" s="19">
        <v>-4.1457671209199985E-2</v>
      </c>
      <c r="AT3" s="19">
        <v>0.89575167187429994</v>
      </c>
      <c r="AU3" s="19">
        <v>0.28928815493719989</v>
      </c>
      <c r="AV3" s="19">
        <v>-0.24731844148080007</v>
      </c>
      <c r="AW3" s="19">
        <v>1.1850013042499994E-2</v>
      </c>
      <c r="AX3" s="19">
        <v>-0.21773615689600015</v>
      </c>
      <c r="AY3" s="19">
        <v>-0.10097170969019985</v>
      </c>
      <c r="AZ3" s="19">
        <v>-0.83654910577110009</v>
      </c>
      <c r="BA3" s="19">
        <v>-0.13187826011760001</v>
      </c>
      <c r="BB3" s="19">
        <v>-3.3343368184300004E-2</v>
      </c>
      <c r="BC3" s="19">
        <v>-0.63343468359380006</v>
      </c>
      <c r="BD3" s="19">
        <v>-0.16684194155560023</v>
      </c>
      <c r="BE3" s="19">
        <v>0.30138959068119991</v>
      </c>
      <c r="BF3" s="19">
        <v>-1.0348094065045002</v>
      </c>
      <c r="BG3" s="19">
        <v>-1.3433565126973996</v>
      </c>
      <c r="BH3" s="19">
        <v>0.32602162577440003</v>
      </c>
      <c r="BI3" s="19">
        <v>1.1000550769900006</v>
      </c>
      <c r="BJ3" s="19">
        <v>-0.84322364771999969</v>
      </c>
      <c r="BK3" s="19">
        <v>-0.74409407737699973</v>
      </c>
      <c r="BL3" s="19">
        <v>-0.43491218934010001</v>
      </c>
      <c r="BM3" s="19"/>
    </row>
    <row r="4" spans="1:65" x14ac:dyDescent="0.25">
      <c r="A4" s="18" t="s">
        <v>66</v>
      </c>
      <c r="B4" s="18" t="s">
        <v>91</v>
      </c>
      <c r="C4" s="19">
        <f t="shared" ref="C4:AA4" si="0">+C6-C3-C5</f>
        <v>3.3487642139565001</v>
      </c>
      <c r="D4" s="19">
        <f t="shared" si="0"/>
        <v>1.0878117582309996</v>
      </c>
      <c r="E4" s="19">
        <f t="shared" si="0"/>
        <v>2.4529754882215</v>
      </c>
      <c r="F4" s="19">
        <f t="shared" si="0"/>
        <v>2.4416637720779999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6.4446169995000108E-2</v>
      </c>
      <c r="L4" s="19">
        <f t="shared" si="0"/>
        <v>-0.45035869468590012</v>
      </c>
      <c r="M4" s="19">
        <f t="shared" si="0"/>
        <v>0.13256182252689985</v>
      </c>
      <c r="N4" s="19">
        <f t="shared" si="0"/>
        <v>-1.6411706598171998</v>
      </c>
      <c r="O4" s="19">
        <f t="shared" si="0"/>
        <v>0.3259177983810001</v>
      </c>
      <c r="P4" s="19">
        <f t="shared" si="0"/>
        <v>-0.26583084124230005</v>
      </c>
      <c r="Q4" s="19">
        <f t="shared" si="0"/>
        <v>-0.83533527376929995</v>
      </c>
      <c r="R4" s="19">
        <f t="shared" si="0"/>
        <v>-1.9613733002058003</v>
      </c>
      <c r="S4" s="19">
        <f t="shared" si="0"/>
        <v>-0.35311232615290022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-0.89131375473449992</v>
      </c>
      <c r="AB4" s="19">
        <f t="shared" ref="AB4:AG4" si="1">+AB6-AB3-AB5</f>
        <v>0.66221518530030021</v>
      </c>
      <c r="AC4" s="19">
        <f t="shared" si="1"/>
        <v>-2.1789597954525997</v>
      </c>
      <c r="AD4" s="19">
        <f t="shared" si="1"/>
        <v>-3.4952483001619998</v>
      </c>
      <c r="AE4" s="19">
        <f t="shared" si="1"/>
        <v>-0.89505013973759984</v>
      </c>
      <c r="AF4" s="19">
        <f t="shared" si="1"/>
        <v>-1.3630449349660001</v>
      </c>
      <c r="AG4" s="19">
        <f t="shared" si="1"/>
        <v>-2.7478857050159999</v>
      </c>
      <c r="AH4" s="19">
        <f>+AH6-AH3-AH5+0.15</f>
        <v>-3.9175433700069004</v>
      </c>
      <c r="AI4" s="19">
        <f t="shared" ref="AI4:AP4" si="2">+AI6-AI3-AI5</f>
        <v>-0.28237298644449926</v>
      </c>
      <c r="AJ4" s="19">
        <f t="shared" si="2"/>
        <v>-1.3052645279010999</v>
      </c>
      <c r="AK4" s="19">
        <f t="shared" si="2"/>
        <v>-2.5748990849064999</v>
      </c>
      <c r="AL4" s="19">
        <f t="shared" si="2"/>
        <v>-1.7393413747565001</v>
      </c>
      <c r="AM4" s="19">
        <f t="shared" si="2"/>
        <v>-0.381870516903</v>
      </c>
      <c r="AN4" s="19">
        <f t="shared" si="2"/>
        <v>-1.3260092305459006</v>
      </c>
      <c r="AO4" s="19">
        <f t="shared" si="2"/>
        <v>-0.94087254274129983</v>
      </c>
      <c r="AP4" s="19">
        <f t="shared" si="2"/>
        <v>-1.5226335095575001</v>
      </c>
      <c r="AQ4" s="19">
        <f t="shared" ref="AQ4:AU4" si="3">+AQ6-AQ3-AQ5</f>
        <v>-1.2440752500115</v>
      </c>
      <c r="AR4" s="19">
        <f t="shared" si="3"/>
        <v>-0.63327415072839999</v>
      </c>
      <c r="AS4" s="19">
        <f t="shared" si="3"/>
        <v>-1.5063996488925</v>
      </c>
      <c r="AT4" s="19">
        <f t="shared" si="3"/>
        <v>-1.3757002497382</v>
      </c>
      <c r="AU4" s="19">
        <f t="shared" si="3"/>
        <v>-0.20502331537169993</v>
      </c>
      <c r="AV4" s="19">
        <f t="shared" ref="AV4:BH4" si="4">+AV6-AV3-AV5</f>
        <v>-1.9961921275999828E-2</v>
      </c>
      <c r="AW4" s="19">
        <f t="shared" si="4"/>
        <v>0.13441867011520001</v>
      </c>
      <c r="AX4" s="19">
        <f t="shared" si="4"/>
        <v>-0.7895323827845997</v>
      </c>
      <c r="AY4" s="19">
        <f t="shared" si="4"/>
        <v>-0.34888373191170008</v>
      </c>
      <c r="AZ4" s="19">
        <f t="shared" si="4"/>
        <v>1.2063206124407997</v>
      </c>
      <c r="BA4" s="19">
        <f t="shared" si="4"/>
        <v>-0.41036497172690006</v>
      </c>
      <c r="BB4" s="19">
        <f t="shared" si="4"/>
        <v>0.76797703150349972</v>
      </c>
      <c r="BC4" s="19">
        <f t="shared" si="4"/>
        <v>0.60232931850619997</v>
      </c>
      <c r="BD4" s="19">
        <f t="shared" si="4"/>
        <v>2.3108251903810002</v>
      </c>
      <c r="BE4" s="19">
        <f t="shared" si="4"/>
        <v>0.8351209502889001</v>
      </c>
      <c r="BF4" s="19">
        <f t="shared" si="4"/>
        <v>0.21934291087240032</v>
      </c>
      <c r="BG4" s="19">
        <f t="shared" si="4"/>
        <v>4.1074960743639997</v>
      </c>
      <c r="BH4" s="19">
        <f t="shared" si="4"/>
        <v>0.91243042341199954</v>
      </c>
      <c r="BI4" s="19">
        <f>+BI6-BI3-BI5</f>
        <v>0.44379498673509943</v>
      </c>
      <c r="BJ4" s="19">
        <f t="shared" ref="BJ4:BL4" si="5">+BJ6-BJ3-BJ5</f>
        <v>5.6155914873151005</v>
      </c>
      <c r="BK4" s="19">
        <f t="shared" si="5"/>
        <v>4.5905835750213999</v>
      </c>
      <c r="BL4" s="19">
        <f t="shared" si="5"/>
        <v>1.9872481344403998</v>
      </c>
      <c r="BM4" s="19"/>
    </row>
    <row r="5" spans="1:65" x14ac:dyDescent="0.25">
      <c r="A5" s="18" t="s">
        <v>53</v>
      </c>
      <c r="B5" s="18" t="s">
        <v>97</v>
      </c>
      <c r="C5" s="19">
        <v>-3.3470736612100038E-2</v>
      </c>
      <c r="D5" s="19">
        <v>0.80258290555290002</v>
      </c>
      <c r="E5" s="19">
        <v>-1.7515782646500042E-2</v>
      </c>
      <c r="F5" s="19">
        <v>1.6934686129348002</v>
      </c>
      <c r="G5" s="19">
        <v>0.56335652604379993</v>
      </c>
      <c r="H5" s="19">
        <v>-1.2445875371934001</v>
      </c>
      <c r="I5" s="19">
        <v>9.0846182052899987E-2</v>
      </c>
      <c r="J5" s="19">
        <v>0.84908707981980003</v>
      </c>
      <c r="K5" s="19">
        <v>-0.20881233580230002</v>
      </c>
      <c r="L5" s="19">
        <v>-0.42235352687999989</v>
      </c>
      <c r="M5" s="19">
        <v>0.55042400972920003</v>
      </c>
      <c r="N5" s="19">
        <v>0.91605601797539982</v>
      </c>
      <c r="O5" s="19">
        <v>0.21227590734850002</v>
      </c>
      <c r="P5" s="19">
        <v>-0.1565532575053</v>
      </c>
      <c r="Q5" s="19">
        <v>-0.3285636751919</v>
      </c>
      <c r="R5" s="19">
        <v>1.3488898227250001</v>
      </c>
      <c r="S5" s="19">
        <v>0.55971404327830032</v>
      </c>
      <c r="T5" s="19">
        <v>-0.41667464329209997</v>
      </c>
      <c r="U5" s="19">
        <v>0.87377452056590021</v>
      </c>
      <c r="V5" s="19">
        <v>1.1659068116099001</v>
      </c>
      <c r="W5" s="19">
        <v>0.49716389622229995</v>
      </c>
      <c r="X5" s="19">
        <v>-0.65081737018889996</v>
      </c>
      <c r="Y5" s="19">
        <v>-0.72960334781690006</v>
      </c>
      <c r="Z5" s="19">
        <v>2.1154321697899996</v>
      </c>
      <c r="AA5" s="19">
        <v>1.0232529251806999</v>
      </c>
      <c r="AB5" s="19">
        <v>-1.4029375326393001</v>
      </c>
      <c r="AC5" s="19">
        <v>1.2963578976051999</v>
      </c>
      <c r="AD5" s="19">
        <v>2.1617898244389999</v>
      </c>
      <c r="AE5" s="19">
        <v>-2.9266457305300038E-2</v>
      </c>
      <c r="AF5" s="19">
        <v>-0.806205042737</v>
      </c>
      <c r="AG5" s="19">
        <v>1.2932823740752002</v>
      </c>
      <c r="AH5" s="19">
        <v>0.98051045339590015</v>
      </c>
      <c r="AI5" s="19">
        <v>0.33999432888919912</v>
      </c>
      <c r="AJ5" s="19">
        <v>-0.65118250205460004</v>
      </c>
      <c r="AK5" s="19">
        <v>1.6301105665743998</v>
      </c>
      <c r="AL5" s="19">
        <v>1.2437122961823002</v>
      </c>
      <c r="AM5" s="19">
        <v>0.6160309966809</v>
      </c>
      <c r="AN5" s="19">
        <v>-0.79675203397779992</v>
      </c>
      <c r="AO5" s="19">
        <v>1.0538303767188</v>
      </c>
      <c r="AP5" s="19">
        <v>1.1637115334381001</v>
      </c>
      <c r="AQ5" s="19">
        <v>0.32948842064850004</v>
      </c>
      <c r="AR5" s="19">
        <v>-2.4599699610001834E-4</v>
      </c>
      <c r="AS5" s="19">
        <v>2.0495550017816</v>
      </c>
      <c r="AT5" s="19">
        <v>0.23303894937380029</v>
      </c>
      <c r="AU5" s="19">
        <v>0.48040842450500004</v>
      </c>
      <c r="AV5" s="19">
        <v>-0.67347968624870014</v>
      </c>
      <c r="AW5" s="19">
        <v>-7.0036294968999976E-2</v>
      </c>
      <c r="AX5" s="19">
        <v>1.1424469779121997</v>
      </c>
      <c r="AY5" s="19">
        <v>1.3068443749126</v>
      </c>
      <c r="AZ5" s="19">
        <v>0.81348143425480002</v>
      </c>
      <c r="BA5" s="19">
        <v>0.40648866493139996</v>
      </c>
      <c r="BB5" s="19">
        <v>-0.35175548766699966</v>
      </c>
      <c r="BC5" s="19">
        <v>-0.24932390501989993</v>
      </c>
      <c r="BD5" s="19">
        <v>0.12271211073469999</v>
      </c>
      <c r="BE5" s="19">
        <v>0.99135516389350031</v>
      </c>
      <c r="BF5" s="19">
        <v>2.3982561982207997</v>
      </c>
      <c r="BG5" s="19">
        <v>-1.4424671387634</v>
      </c>
      <c r="BH5" s="19">
        <v>1.1463535739538002</v>
      </c>
      <c r="BI5" s="19">
        <v>3.5790060136620001</v>
      </c>
      <c r="BJ5" s="19">
        <v>1.4023553047833999</v>
      </c>
      <c r="BK5" s="19">
        <v>-2.5675109255974999</v>
      </c>
      <c r="BL5" s="19">
        <v>-1.2702885124971999</v>
      </c>
      <c r="BM5" s="19"/>
    </row>
    <row r="6" spans="1:65" x14ac:dyDescent="0.25">
      <c r="A6" s="18" t="s">
        <v>154</v>
      </c>
      <c r="B6" s="18" t="s">
        <v>92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0.40544015141430007</v>
      </c>
      <c r="AN6" s="19">
        <v>-2.6827788138479001</v>
      </c>
      <c r="AO6" s="19">
        <v>0.51318540858060013</v>
      </c>
      <c r="AP6" s="19">
        <v>-0.10139913801490001</v>
      </c>
      <c r="AQ6" s="19">
        <v>-0.74686036131989997</v>
      </c>
      <c r="AR6" s="19">
        <v>-0.82661679123790011</v>
      </c>
      <c r="AS6" s="19">
        <v>0.50169768167990003</v>
      </c>
      <c r="AT6" s="19">
        <v>-0.24690962849009987</v>
      </c>
      <c r="AU6" s="19">
        <v>0.5646732640705</v>
      </c>
      <c r="AV6" s="19">
        <v>-0.94076004900550003</v>
      </c>
      <c r="AW6" s="19">
        <v>7.6232388188700026E-2</v>
      </c>
      <c r="AX6" s="19">
        <v>0.13517843823159989</v>
      </c>
      <c r="AY6" s="19">
        <v>0.85698893331070003</v>
      </c>
      <c r="AZ6" s="19">
        <v>1.1832529409244998</v>
      </c>
      <c r="BA6" s="19">
        <v>-0.13575456691310012</v>
      </c>
      <c r="BB6" s="19">
        <v>0.38287817565220006</v>
      </c>
      <c r="BC6" s="19">
        <v>-0.28042927010749996</v>
      </c>
      <c r="BD6" s="19">
        <v>2.2666953595600998</v>
      </c>
      <c r="BE6" s="19">
        <v>2.1278657048636003</v>
      </c>
      <c r="BF6" s="19">
        <v>1.5827897025886999</v>
      </c>
      <c r="BG6" s="19">
        <v>1.3216724229032</v>
      </c>
      <c r="BH6" s="19">
        <v>2.3848056231401999</v>
      </c>
      <c r="BI6" s="19">
        <v>5.1228560773870999</v>
      </c>
      <c r="BJ6" s="19">
        <v>6.1747231443785005</v>
      </c>
      <c r="BK6" s="19">
        <v>1.2789785720469</v>
      </c>
      <c r="BL6" s="19">
        <v>0.28204743260309989</v>
      </c>
      <c r="BM6" s="19"/>
    </row>
    <row r="7" spans="1:65" x14ac:dyDescent="0.25">
      <c r="A7" s="18" t="s">
        <v>155</v>
      </c>
      <c r="B7" s="18" t="s">
        <v>93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-0.74316769409669992</v>
      </c>
      <c r="AN7" s="19">
        <v>-1.6813265101544999</v>
      </c>
      <c r="AO7" s="19">
        <v>-0.855681020944</v>
      </c>
      <c r="AP7" s="19">
        <v>-0.33115812993960003</v>
      </c>
      <c r="AQ7" s="19">
        <v>-1.2209949755109</v>
      </c>
      <c r="AR7" s="19">
        <v>-1.167390960014</v>
      </c>
      <c r="AS7" s="19">
        <v>-0.26422915730429997</v>
      </c>
      <c r="AT7" s="19">
        <v>-0.62622125520409988</v>
      </c>
      <c r="AU7" s="19">
        <v>-0.3007445091489</v>
      </c>
      <c r="AV7" s="19">
        <v>-0.73447532469910004</v>
      </c>
      <c r="AW7" s="19">
        <v>7.7564942433700032E-2</v>
      </c>
      <c r="AX7" s="19">
        <v>-0.59477643718810014</v>
      </c>
      <c r="AY7" s="19">
        <v>-0.33255877987800003</v>
      </c>
      <c r="AZ7" s="19">
        <v>0.71990745139629986</v>
      </c>
      <c r="BA7" s="19">
        <v>-1.0358181379176001</v>
      </c>
      <c r="BB7" s="19">
        <v>-0.70855190681869995</v>
      </c>
      <c r="BC7" s="19">
        <v>-0.89197611546040001</v>
      </c>
      <c r="BD7" s="19">
        <v>0.49547207891699996</v>
      </c>
      <c r="BE7" s="19">
        <v>1.5185630244309001</v>
      </c>
      <c r="BF7" s="19">
        <v>1.4826290473928998</v>
      </c>
      <c r="BG7" s="19">
        <v>0.4732917071728</v>
      </c>
      <c r="BH7" s="19">
        <v>1.4301883941385001</v>
      </c>
      <c r="BI7" s="19">
        <v>4.2006689993238</v>
      </c>
      <c r="BJ7" s="19">
        <v>4.1436522910428</v>
      </c>
      <c r="BK7" s="19">
        <v>0.16692453928289996</v>
      </c>
      <c r="BL7" s="19">
        <v>-1.2405997878132</v>
      </c>
      <c r="BM7" s="19"/>
    </row>
    <row r="8" spans="1:65" x14ac:dyDescent="0.25">
      <c r="AF8" s="19"/>
    </row>
    <row r="10" spans="1:65" s="21" customFormat="1" x14ac:dyDescent="0.25">
      <c r="A10" s="18"/>
      <c r="B10" s="18"/>
    </row>
    <row r="11" spans="1:65" s="21" customFormat="1" x14ac:dyDescent="0.25">
      <c r="A11" s="18"/>
      <c r="B11" s="18"/>
    </row>
    <row r="12" spans="1:65" s="21" customFormat="1" x14ac:dyDescent="0.25">
      <c r="A12" s="18"/>
      <c r="B12" s="18"/>
    </row>
    <row r="13" spans="1:65" s="21" customFormat="1" x14ac:dyDescent="0.25">
      <c r="A13" s="18"/>
      <c r="B13" s="18"/>
    </row>
    <row r="14" spans="1:65" s="21" customFormat="1" x14ac:dyDescent="0.25">
      <c r="A14" s="18"/>
      <c r="B14" s="18"/>
    </row>
    <row r="16" spans="1:65" x14ac:dyDescent="0.2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5">
      <c r="W17" s="19"/>
      <c r="X17" s="19"/>
      <c r="Y17" s="19"/>
      <c r="Z17" s="19"/>
    </row>
    <row r="18" spans="3:45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5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5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5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BL7"/>
  <sheetViews>
    <sheetView showGridLines="0" zoomScaleNormal="100" workbookViewId="0">
      <pane xSplit="2" ySplit="2" topLeftCell="BH9" activePane="bottomRight" state="frozen"/>
      <selection activeCell="A16" sqref="A16"/>
      <selection pane="topRight" activeCell="A16" sqref="A16"/>
      <selection pane="bottomLeft" activeCell="A16" sqref="A16"/>
      <selection pane="bottomRight" activeCell="BO30" sqref="BO30"/>
    </sheetView>
  </sheetViews>
  <sheetFormatPr defaultRowHeight="12" x14ac:dyDescent="0.25"/>
  <cols>
    <col min="1" max="1" width="38" style="23" bestFit="1" customWidth="1"/>
    <col min="2" max="2" width="35.88671875" style="23" customWidth="1"/>
    <col min="3" max="3" width="10.44140625" style="23" bestFit="1" customWidth="1"/>
    <col min="4" max="14" width="10.5546875" style="23" bestFit="1" customWidth="1"/>
    <col min="15" max="15" width="10.44140625" style="23" customWidth="1"/>
    <col min="16" max="16" width="10.5546875" style="23" bestFit="1" customWidth="1"/>
    <col min="17" max="17" width="10.44140625" style="23" customWidth="1"/>
    <col min="18" max="18" width="11.88671875" style="23" bestFit="1" customWidth="1"/>
    <col min="19" max="19" width="10.44140625" style="23" customWidth="1"/>
    <col min="20" max="24" width="10.5546875" style="23" bestFit="1" customWidth="1"/>
    <col min="25" max="25" width="10.44140625" style="23" bestFit="1" customWidth="1"/>
    <col min="26" max="26" width="10.5546875" style="23" bestFit="1" customWidth="1"/>
    <col min="27" max="29" width="14.6640625" style="23" customWidth="1"/>
    <col min="30" max="31" width="13.88671875" style="23" customWidth="1"/>
    <col min="32" max="33" width="10.5546875" style="23" bestFit="1" customWidth="1"/>
    <col min="34" max="34" width="10.109375" style="23" customWidth="1"/>
    <col min="35" max="35" width="10.6640625" style="23" customWidth="1"/>
    <col min="36" max="36" width="11.109375" style="23" customWidth="1"/>
    <col min="37" max="40" width="10.44140625" style="23" bestFit="1" customWidth="1"/>
    <col min="41" max="219" width="9.109375" style="23"/>
    <col min="220" max="220" width="25.33203125" style="23" customWidth="1"/>
    <col min="221" max="221" width="24.5546875" style="23" customWidth="1"/>
    <col min="222" max="252" width="0" style="23" hidden="1" customWidth="1"/>
    <col min="253" max="273" width="10.44140625" style="23" bestFit="1" customWidth="1"/>
    <col min="274" max="274" width="10.44140625" style="23" customWidth="1"/>
    <col min="275" max="275" width="10.44140625" style="23" bestFit="1" customWidth="1"/>
    <col min="276" max="276" width="10.44140625" style="23" customWidth="1"/>
    <col min="277" max="277" width="10.44140625" style="23" bestFit="1" customWidth="1"/>
    <col min="278" max="278" width="10.44140625" style="23" customWidth="1"/>
    <col min="279" max="283" width="10.44140625" style="23" bestFit="1" customWidth="1"/>
    <col min="284" max="284" width="10.33203125" style="23" bestFit="1" customWidth="1"/>
    <col min="285" max="286" width="10.44140625" style="23" bestFit="1" customWidth="1"/>
    <col min="287" max="475" width="9.109375" style="23"/>
    <col min="476" max="476" width="25.33203125" style="23" customWidth="1"/>
    <col min="477" max="477" width="24.5546875" style="23" customWidth="1"/>
    <col min="478" max="508" width="0" style="23" hidden="1" customWidth="1"/>
    <col min="509" max="529" width="10.44140625" style="23" bestFit="1" customWidth="1"/>
    <col min="530" max="530" width="10.44140625" style="23" customWidth="1"/>
    <col min="531" max="531" width="10.44140625" style="23" bestFit="1" customWidth="1"/>
    <col min="532" max="532" width="10.44140625" style="23" customWidth="1"/>
    <col min="533" max="533" width="10.44140625" style="23" bestFit="1" customWidth="1"/>
    <col min="534" max="534" width="10.44140625" style="23" customWidth="1"/>
    <col min="535" max="539" width="10.44140625" style="23" bestFit="1" customWidth="1"/>
    <col min="540" max="540" width="10.33203125" style="23" bestFit="1" customWidth="1"/>
    <col min="541" max="542" width="10.44140625" style="23" bestFit="1" customWidth="1"/>
    <col min="543" max="731" width="9.109375" style="23"/>
    <col min="732" max="732" width="25.33203125" style="23" customWidth="1"/>
    <col min="733" max="733" width="24.5546875" style="23" customWidth="1"/>
    <col min="734" max="764" width="0" style="23" hidden="1" customWidth="1"/>
    <col min="765" max="785" width="10.44140625" style="23" bestFit="1" customWidth="1"/>
    <col min="786" max="786" width="10.44140625" style="23" customWidth="1"/>
    <col min="787" max="787" width="10.44140625" style="23" bestFit="1" customWidth="1"/>
    <col min="788" max="788" width="10.44140625" style="23" customWidth="1"/>
    <col min="789" max="789" width="10.44140625" style="23" bestFit="1" customWidth="1"/>
    <col min="790" max="790" width="10.44140625" style="23" customWidth="1"/>
    <col min="791" max="795" width="10.44140625" style="23" bestFit="1" customWidth="1"/>
    <col min="796" max="796" width="10.33203125" style="23" bestFit="1" customWidth="1"/>
    <col min="797" max="798" width="10.44140625" style="23" bestFit="1" customWidth="1"/>
    <col min="799" max="987" width="9.109375" style="23"/>
    <col min="988" max="988" width="25.33203125" style="23" customWidth="1"/>
    <col min="989" max="989" width="24.5546875" style="23" customWidth="1"/>
    <col min="990" max="1020" width="0" style="23" hidden="1" customWidth="1"/>
    <col min="1021" max="1041" width="10.44140625" style="23" bestFit="1" customWidth="1"/>
    <col min="1042" max="1042" width="10.44140625" style="23" customWidth="1"/>
    <col min="1043" max="1043" width="10.44140625" style="23" bestFit="1" customWidth="1"/>
    <col min="1044" max="1044" width="10.44140625" style="23" customWidth="1"/>
    <col min="1045" max="1045" width="10.44140625" style="23" bestFit="1" customWidth="1"/>
    <col min="1046" max="1046" width="10.44140625" style="23" customWidth="1"/>
    <col min="1047" max="1051" width="10.44140625" style="23" bestFit="1" customWidth="1"/>
    <col min="1052" max="1052" width="10.33203125" style="23" bestFit="1" customWidth="1"/>
    <col min="1053" max="1054" width="10.44140625" style="23" bestFit="1" customWidth="1"/>
    <col min="1055" max="1243" width="9.109375" style="23"/>
    <col min="1244" max="1244" width="25.33203125" style="23" customWidth="1"/>
    <col min="1245" max="1245" width="24.5546875" style="23" customWidth="1"/>
    <col min="1246" max="1276" width="0" style="23" hidden="1" customWidth="1"/>
    <col min="1277" max="1297" width="10.44140625" style="23" bestFit="1" customWidth="1"/>
    <col min="1298" max="1298" width="10.44140625" style="23" customWidth="1"/>
    <col min="1299" max="1299" width="10.44140625" style="23" bestFit="1" customWidth="1"/>
    <col min="1300" max="1300" width="10.44140625" style="23" customWidth="1"/>
    <col min="1301" max="1301" width="10.44140625" style="23" bestFit="1" customWidth="1"/>
    <col min="1302" max="1302" width="10.44140625" style="23" customWidth="1"/>
    <col min="1303" max="1307" width="10.44140625" style="23" bestFit="1" customWidth="1"/>
    <col min="1308" max="1308" width="10.33203125" style="23" bestFit="1" customWidth="1"/>
    <col min="1309" max="1310" width="10.44140625" style="23" bestFit="1" customWidth="1"/>
    <col min="1311" max="1499" width="9.109375" style="23"/>
    <col min="1500" max="1500" width="25.33203125" style="23" customWidth="1"/>
    <col min="1501" max="1501" width="24.5546875" style="23" customWidth="1"/>
    <col min="1502" max="1532" width="0" style="23" hidden="1" customWidth="1"/>
    <col min="1533" max="1553" width="10.44140625" style="23" bestFit="1" customWidth="1"/>
    <col min="1554" max="1554" width="10.44140625" style="23" customWidth="1"/>
    <col min="1555" max="1555" width="10.44140625" style="23" bestFit="1" customWidth="1"/>
    <col min="1556" max="1556" width="10.44140625" style="23" customWidth="1"/>
    <col min="1557" max="1557" width="10.44140625" style="23" bestFit="1" customWidth="1"/>
    <col min="1558" max="1558" width="10.44140625" style="23" customWidth="1"/>
    <col min="1559" max="1563" width="10.44140625" style="23" bestFit="1" customWidth="1"/>
    <col min="1564" max="1564" width="10.33203125" style="23" bestFit="1" customWidth="1"/>
    <col min="1565" max="1566" width="10.44140625" style="23" bestFit="1" customWidth="1"/>
    <col min="1567" max="1755" width="9.109375" style="23"/>
    <col min="1756" max="1756" width="25.33203125" style="23" customWidth="1"/>
    <col min="1757" max="1757" width="24.5546875" style="23" customWidth="1"/>
    <col min="1758" max="1788" width="0" style="23" hidden="1" customWidth="1"/>
    <col min="1789" max="1809" width="10.44140625" style="23" bestFit="1" customWidth="1"/>
    <col min="1810" max="1810" width="10.44140625" style="23" customWidth="1"/>
    <col min="1811" max="1811" width="10.44140625" style="23" bestFit="1" customWidth="1"/>
    <col min="1812" max="1812" width="10.44140625" style="23" customWidth="1"/>
    <col min="1813" max="1813" width="10.44140625" style="23" bestFit="1" customWidth="1"/>
    <col min="1814" max="1814" width="10.44140625" style="23" customWidth="1"/>
    <col min="1815" max="1819" width="10.44140625" style="23" bestFit="1" customWidth="1"/>
    <col min="1820" max="1820" width="10.33203125" style="23" bestFit="1" customWidth="1"/>
    <col min="1821" max="1822" width="10.44140625" style="23" bestFit="1" customWidth="1"/>
    <col min="1823" max="2011" width="9.109375" style="23"/>
    <col min="2012" max="2012" width="25.33203125" style="23" customWidth="1"/>
    <col min="2013" max="2013" width="24.5546875" style="23" customWidth="1"/>
    <col min="2014" max="2044" width="0" style="23" hidden="1" customWidth="1"/>
    <col min="2045" max="2065" width="10.44140625" style="23" bestFit="1" customWidth="1"/>
    <col min="2066" max="2066" width="10.44140625" style="23" customWidth="1"/>
    <col min="2067" max="2067" width="10.44140625" style="23" bestFit="1" customWidth="1"/>
    <col min="2068" max="2068" width="10.44140625" style="23" customWidth="1"/>
    <col min="2069" max="2069" width="10.44140625" style="23" bestFit="1" customWidth="1"/>
    <col min="2070" max="2070" width="10.44140625" style="23" customWidth="1"/>
    <col min="2071" max="2075" width="10.44140625" style="23" bestFit="1" customWidth="1"/>
    <col min="2076" max="2076" width="10.33203125" style="23" bestFit="1" customWidth="1"/>
    <col min="2077" max="2078" width="10.44140625" style="23" bestFit="1" customWidth="1"/>
    <col min="2079" max="2267" width="9.109375" style="23"/>
    <col min="2268" max="2268" width="25.33203125" style="23" customWidth="1"/>
    <col min="2269" max="2269" width="24.5546875" style="23" customWidth="1"/>
    <col min="2270" max="2300" width="0" style="23" hidden="1" customWidth="1"/>
    <col min="2301" max="2321" width="10.44140625" style="23" bestFit="1" customWidth="1"/>
    <col min="2322" max="2322" width="10.44140625" style="23" customWidth="1"/>
    <col min="2323" max="2323" width="10.44140625" style="23" bestFit="1" customWidth="1"/>
    <col min="2324" max="2324" width="10.44140625" style="23" customWidth="1"/>
    <col min="2325" max="2325" width="10.44140625" style="23" bestFit="1" customWidth="1"/>
    <col min="2326" max="2326" width="10.44140625" style="23" customWidth="1"/>
    <col min="2327" max="2331" width="10.44140625" style="23" bestFit="1" customWidth="1"/>
    <col min="2332" max="2332" width="10.33203125" style="23" bestFit="1" customWidth="1"/>
    <col min="2333" max="2334" width="10.44140625" style="23" bestFit="1" customWidth="1"/>
    <col min="2335" max="2523" width="9.109375" style="23"/>
    <col min="2524" max="2524" width="25.33203125" style="23" customWidth="1"/>
    <col min="2525" max="2525" width="24.5546875" style="23" customWidth="1"/>
    <col min="2526" max="2556" width="0" style="23" hidden="1" customWidth="1"/>
    <col min="2557" max="2577" width="10.44140625" style="23" bestFit="1" customWidth="1"/>
    <col min="2578" max="2578" width="10.44140625" style="23" customWidth="1"/>
    <col min="2579" max="2579" width="10.44140625" style="23" bestFit="1" customWidth="1"/>
    <col min="2580" max="2580" width="10.44140625" style="23" customWidth="1"/>
    <col min="2581" max="2581" width="10.44140625" style="23" bestFit="1" customWidth="1"/>
    <col min="2582" max="2582" width="10.44140625" style="23" customWidth="1"/>
    <col min="2583" max="2587" width="10.44140625" style="23" bestFit="1" customWidth="1"/>
    <col min="2588" max="2588" width="10.33203125" style="23" bestFit="1" customWidth="1"/>
    <col min="2589" max="2590" width="10.44140625" style="23" bestFit="1" customWidth="1"/>
    <col min="2591" max="2779" width="9.109375" style="23"/>
    <col min="2780" max="2780" width="25.33203125" style="23" customWidth="1"/>
    <col min="2781" max="2781" width="24.5546875" style="23" customWidth="1"/>
    <col min="2782" max="2812" width="0" style="23" hidden="1" customWidth="1"/>
    <col min="2813" max="2833" width="10.44140625" style="23" bestFit="1" customWidth="1"/>
    <col min="2834" max="2834" width="10.44140625" style="23" customWidth="1"/>
    <col min="2835" max="2835" width="10.44140625" style="23" bestFit="1" customWidth="1"/>
    <col min="2836" max="2836" width="10.44140625" style="23" customWidth="1"/>
    <col min="2837" max="2837" width="10.44140625" style="23" bestFit="1" customWidth="1"/>
    <col min="2838" max="2838" width="10.44140625" style="23" customWidth="1"/>
    <col min="2839" max="2843" width="10.44140625" style="23" bestFit="1" customWidth="1"/>
    <col min="2844" max="2844" width="10.33203125" style="23" bestFit="1" customWidth="1"/>
    <col min="2845" max="2846" width="10.44140625" style="23" bestFit="1" customWidth="1"/>
    <col min="2847" max="3035" width="9.109375" style="23"/>
    <col min="3036" max="3036" width="25.33203125" style="23" customWidth="1"/>
    <col min="3037" max="3037" width="24.5546875" style="23" customWidth="1"/>
    <col min="3038" max="3068" width="0" style="23" hidden="1" customWidth="1"/>
    <col min="3069" max="3089" width="10.44140625" style="23" bestFit="1" customWidth="1"/>
    <col min="3090" max="3090" width="10.44140625" style="23" customWidth="1"/>
    <col min="3091" max="3091" width="10.44140625" style="23" bestFit="1" customWidth="1"/>
    <col min="3092" max="3092" width="10.44140625" style="23" customWidth="1"/>
    <col min="3093" max="3093" width="10.44140625" style="23" bestFit="1" customWidth="1"/>
    <col min="3094" max="3094" width="10.44140625" style="23" customWidth="1"/>
    <col min="3095" max="3099" width="10.44140625" style="23" bestFit="1" customWidth="1"/>
    <col min="3100" max="3100" width="10.33203125" style="23" bestFit="1" customWidth="1"/>
    <col min="3101" max="3102" width="10.44140625" style="23" bestFit="1" customWidth="1"/>
    <col min="3103" max="3291" width="9.109375" style="23"/>
    <col min="3292" max="3292" width="25.33203125" style="23" customWidth="1"/>
    <col min="3293" max="3293" width="24.5546875" style="23" customWidth="1"/>
    <col min="3294" max="3324" width="0" style="23" hidden="1" customWidth="1"/>
    <col min="3325" max="3345" width="10.44140625" style="23" bestFit="1" customWidth="1"/>
    <col min="3346" max="3346" width="10.44140625" style="23" customWidth="1"/>
    <col min="3347" max="3347" width="10.44140625" style="23" bestFit="1" customWidth="1"/>
    <col min="3348" max="3348" width="10.44140625" style="23" customWidth="1"/>
    <col min="3349" max="3349" width="10.44140625" style="23" bestFit="1" customWidth="1"/>
    <col min="3350" max="3350" width="10.44140625" style="23" customWidth="1"/>
    <col min="3351" max="3355" width="10.44140625" style="23" bestFit="1" customWidth="1"/>
    <col min="3356" max="3356" width="10.33203125" style="23" bestFit="1" customWidth="1"/>
    <col min="3357" max="3358" width="10.44140625" style="23" bestFit="1" customWidth="1"/>
    <col min="3359" max="3547" width="9.109375" style="23"/>
    <col min="3548" max="3548" width="25.33203125" style="23" customWidth="1"/>
    <col min="3549" max="3549" width="24.5546875" style="23" customWidth="1"/>
    <col min="3550" max="3580" width="0" style="23" hidden="1" customWidth="1"/>
    <col min="3581" max="3601" width="10.44140625" style="23" bestFit="1" customWidth="1"/>
    <col min="3602" max="3602" width="10.44140625" style="23" customWidth="1"/>
    <col min="3603" max="3603" width="10.44140625" style="23" bestFit="1" customWidth="1"/>
    <col min="3604" max="3604" width="10.44140625" style="23" customWidth="1"/>
    <col min="3605" max="3605" width="10.44140625" style="23" bestFit="1" customWidth="1"/>
    <col min="3606" max="3606" width="10.44140625" style="23" customWidth="1"/>
    <col min="3607" max="3611" width="10.44140625" style="23" bestFit="1" customWidth="1"/>
    <col min="3612" max="3612" width="10.33203125" style="23" bestFit="1" customWidth="1"/>
    <col min="3613" max="3614" width="10.44140625" style="23" bestFit="1" customWidth="1"/>
    <col min="3615" max="3803" width="9.109375" style="23"/>
    <col min="3804" max="3804" width="25.33203125" style="23" customWidth="1"/>
    <col min="3805" max="3805" width="24.5546875" style="23" customWidth="1"/>
    <col min="3806" max="3836" width="0" style="23" hidden="1" customWidth="1"/>
    <col min="3837" max="3857" width="10.44140625" style="23" bestFit="1" customWidth="1"/>
    <col min="3858" max="3858" width="10.44140625" style="23" customWidth="1"/>
    <col min="3859" max="3859" width="10.44140625" style="23" bestFit="1" customWidth="1"/>
    <col min="3860" max="3860" width="10.44140625" style="23" customWidth="1"/>
    <col min="3861" max="3861" width="10.44140625" style="23" bestFit="1" customWidth="1"/>
    <col min="3862" max="3862" width="10.44140625" style="23" customWidth="1"/>
    <col min="3863" max="3867" width="10.44140625" style="23" bestFit="1" customWidth="1"/>
    <col min="3868" max="3868" width="10.33203125" style="23" bestFit="1" customWidth="1"/>
    <col min="3869" max="3870" width="10.44140625" style="23" bestFit="1" customWidth="1"/>
    <col min="3871" max="4059" width="9.109375" style="23"/>
    <col min="4060" max="4060" width="25.33203125" style="23" customWidth="1"/>
    <col min="4061" max="4061" width="24.5546875" style="23" customWidth="1"/>
    <col min="4062" max="4092" width="0" style="23" hidden="1" customWidth="1"/>
    <col min="4093" max="4113" width="10.44140625" style="23" bestFit="1" customWidth="1"/>
    <col min="4114" max="4114" width="10.44140625" style="23" customWidth="1"/>
    <col min="4115" max="4115" width="10.44140625" style="23" bestFit="1" customWidth="1"/>
    <col min="4116" max="4116" width="10.44140625" style="23" customWidth="1"/>
    <col min="4117" max="4117" width="10.44140625" style="23" bestFit="1" customWidth="1"/>
    <col min="4118" max="4118" width="10.44140625" style="23" customWidth="1"/>
    <col min="4119" max="4123" width="10.44140625" style="23" bestFit="1" customWidth="1"/>
    <col min="4124" max="4124" width="10.33203125" style="23" bestFit="1" customWidth="1"/>
    <col min="4125" max="4126" width="10.44140625" style="23" bestFit="1" customWidth="1"/>
    <col min="4127" max="4315" width="9.109375" style="23"/>
    <col min="4316" max="4316" width="25.33203125" style="23" customWidth="1"/>
    <col min="4317" max="4317" width="24.5546875" style="23" customWidth="1"/>
    <col min="4318" max="4348" width="0" style="23" hidden="1" customWidth="1"/>
    <col min="4349" max="4369" width="10.44140625" style="23" bestFit="1" customWidth="1"/>
    <col min="4370" max="4370" width="10.44140625" style="23" customWidth="1"/>
    <col min="4371" max="4371" width="10.44140625" style="23" bestFit="1" customWidth="1"/>
    <col min="4372" max="4372" width="10.44140625" style="23" customWidth="1"/>
    <col min="4373" max="4373" width="10.44140625" style="23" bestFit="1" customWidth="1"/>
    <col min="4374" max="4374" width="10.44140625" style="23" customWidth="1"/>
    <col min="4375" max="4379" width="10.44140625" style="23" bestFit="1" customWidth="1"/>
    <col min="4380" max="4380" width="10.33203125" style="23" bestFit="1" customWidth="1"/>
    <col min="4381" max="4382" width="10.44140625" style="23" bestFit="1" customWidth="1"/>
    <col min="4383" max="4571" width="9.109375" style="23"/>
    <col min="4572" max="4572" width="25.33203125" style="23" customWidth="1"/>
    <col min="4573" max="4573" width="24.5546875" style="23" customWidth="1"/>
    <col min="4574" max="4604" width="0" style="23" hidden="1" customWidth="1"/>
    <col min="4605" max="4625" width="10.44140625" style="23" bestFit="1" customWidth="1"/>
    <col min="4626" max="4626" width="10.44140625" style="23" customWidth="1"/>
    <col min="4627" max="4627" width="10.44140625" style="23" bestFit="1" customWidth="1"/>
    <col min="4628" max="4628" width="10.44140625" style="23" customWidth="1"/>
    <col min="4629" max="4629" width="10.44140625" style="23" bestFit="1" customWidth="1"/>
    <col min="4630" max="4630" width="10.44140625" style="23" customWidth="1"/>
    <col min="4631" max="4635" width="10.44140625" style="23" bestFit="1" customWidth="1"/>
    <col min="4636" max="4636" width="10.33203125" style="23" bestFit="1" customWidth="1"/>
    <col min="4637" max="4638" width="10.44140625" style="23" bestFit="1" customWidth="1"/>
    <col min="4639" max="4827" width="9.109375" style="23"/>
    <col min="4828" max="4828" width="25.33203125" style="23" customWidth="1"/>
    <col min="4829" max="4829" width="24.5546875" style="23" customWidth="1"/>
    <col min="4830" max="4860" width="0" style="23" hidden="1" customWidth="1"/>
    <col min="4861" max="4881" width="10.44140625" style="23" bestFit="1" customWidth="1"/>
    <col min="4882" max="4882" width="10.44140625" style="23" customWidth="1"/>
    <col min="4883" max="4883" width="10.44140625" style="23" bestFit="1" customWidth="1"/>
    <col min="4884" max="4884" width="10.44140625" style="23" customWidth="1"/>
    <col min="4885" max="4885" width="10.44140625" style="23" bestFit="1" customWidth="1"/>
    <col min="4886" max="4886" width="10.44140625" style="23" customWidth="1"/>
    <col min="4887" max="4891" width="10.44140625" style="23" bestFit="1" customWidth="1"/>
    <col min="4892" max="4892" width="10.33203125" style="23" bestFit="1" customWidth="1"/>
    <col min="4893" max="4894" width="10.44140625" style="23" bestFit="1" customWidth="1"/>
    <col min="4895" max="5083" width="9.109375" style="23"/>
    <col min="5084" max="5084" width="25.33203125" style="23" customWidth="1"/>
    <col min="5085" max="5085" width="24.5546875" style="23" customWidth="1"/>
    <col min="5086" max="5116" width="0" style="23" hidden="1" customWidth="1"/>
    <col min="5117" max="5137" width="10.44140625" style="23" bestFit="1" customWidth="1"/>
    <col min="5138" max="5138" width="10.44140625" style="23" customWidth="1"/>
    <col min="5139" max="5139" width="10.44140625" style="23" bestFit="1" customWidth="1"/>
    <col min="5140" max="5140" width="10.44140625" style="23" customWidth="1"/>
    <col min="5141" max="5141" width="10.44140625" style="23" bestFit="1" customWidth="1"/>
    <col min="5142" max="5142" width="10.44140625" style="23" customWidth="1"/>
    <col min="5143" max="5147" width="10.44140625" style="23" bestFit="1" customWidth="1"/>
    <col min="5148" max="5148" width="10.33203125" style="23" bestFit="1" customWidth="1"/>
    <col min="5149" max="5150" width="10.44140625" style="23" bestFit="1" customWidth="1"/>
    <col min="5151" max="5339" width="9.109375" style="23"/>
    <col min="5340" max="5340" width="25.33203125" style="23" customWidth="1"/>
    <col min="5341" max="5341" width="24.5546875" style="23" customWidth="1"/>
    <col min="5342" max="5372" width="0" style="23" hidden="1" customWidth="1"/>
    <col min="5373" max="5393" width="10.44140625" style="23" bestFit="1" customWidth="1"/>
    <col min="5394" max="5394" width="10.44140625" style="23" customWidth="1"/>
    <col min="5395" max="5395" width="10.44140625" style="23" bestFit="1" customWidth="1"/>
    <col min="5396" max="5396" width="10.44140625" style="23" customWidth="1"/>
    <col min="5397" max="5397" width="10.44140625" style="23" bestFit="1" customWidth="1"/>
    <col min="5398" max="5398" width="10.44140625" style="23" customWidth="1"/>
    <col min="5399" max="5403" width="10.44140625" style="23" bestFit="1" customWidth="1"/>
    <col min="5404" max="5404" width="10.33203125" style="23" bestFit="1" customWidth="1"/>
    <col min="5405" max="5406" width="10.44140625" style="23" bestFit="1" customWidth="1"/>
    <col min="5407" max="5595" width="9.109375" style="23"/>
    <col min="5596" max="5596" width="25.33203125" style="23" customWidth="1"/>
    <col min="5597" max="5597" width="24.5546875" style="23" customWidth="1"/>
    <col min="5598" max="5628" width="0" style="23" hidden="1" customWidth="1"/>
    <col min="5629" max="5649" width="10.44140625" style="23" bestFit="1" customWidth="1"/>
    <col min="5650" max="5650" width="10.44140625" style="23" customWidth="1"/>
    <col min="5651" max="5651" width="10.44140625" style="23" bestFit="1" customWidth="1"/>
    <col min="5652" max="5652" width="10.44140625" style="23" customWidth="1"/>
    <col min="5653" max="5653" width="10.44140625" style="23" bestFit="1" customWidth="1"/>
    <col min="5654" max="5654" width="10.44140625" style="23" customWidth="1"/>
    <col min="5655" max="5659" width="10.44140625" style="23" bestFit="1" customWidth="1"/>
    <col min="5660" max="5660" width="10.33203125" style="23" bestFit="1" customWidth="1"/>
    <col min="5661" max="5662" width="10.44140625" style="23" bestFit="1" customWidth="1"/>
    <col min="5663" max="5851" width="9.109375" style="23"/>
    <col min="5852" max="5852" width="25.33203125" style="23" customWidth="1"/>
    <col min="5853" max="5853" width="24.5546875" style="23" customWidth="1"/>
    <col min="5854" max="5884" width="0" style="23" hidden="1" customWidth="1"/>
    <col min="5885" max="5905" width="10.44140625" style="23" bestFit="1" customWidth="1"/>
    <col min="5906" max="5906" width="10.44140625" style="23" customWidth="1"/>
    <col min="5907" max="5907" width="10.44140625" style="23" bestFit="1" customWidth="1"/>
    <col min="5908" max="5908" width="10.44140625" style="23" customWidth="1"/>
    <col min="5909" max="5909" width="10.44140625" style="23" bestFit="1" customWidth="1"/>
    <col min="5910" max="5910" width="10.44140625" style="23" customWidth="1"/>
    <col min="5911" max="5915" width="10.44140625" style="23" bestFit="1" customWidth="1"/>
    <col min="5916" max="5916" width="10.33203125" style="23" bestFit="1" customWidth="1"/>
    <col min="5917" max="5918" width="10.44140625" style="23" bestFit="1" customWidth="1"/>
    <col min="5919" max="6107" width="9.109375" style="23"/>
    <col min="6108" max="6108" width="25.33203125" style="23" customWidth="1"/>
    <col min="6109" max="6109" width="24.5546875" style="23" customWidth="1"/>
    <col min="6110" max="6140" width="0" style="23" hidden="1" customWidth="1"/>
    <col min="6141" max="6161" width="10.44140625" style="23" bestFit="1" customWidth="1"/>
    <col min="6162" max="6162" width="10.44140625" style="23" customWidth="1"/>
    <col min="6163" max="6163" width="10.44140625" style="23" bestFit="1" customWidth="1"/>
    <col min="6164" max="6164" width="10.44140625" style="23" customWidth="1"/>
    <col min="6165" max="6165" width="10.44140625" style="23" bestFit="1" customWidth="1"/>
    <col min="6166" max="6166" width="10.44140625" style="23" customWidth="1"/>
    <col min="6167" max="6171" width="10.44140625" style="23" bestFit="1" customWidth="1"/>
    <col min="6172" max="6172" width="10.33203125" style="23" bestFit="1" customWidth="1"/>
    <col min="6173" max="6174" width="10.44140625" style="23" bestFit="1" customWidth="1"/>
    <col min="6175" max="6363" width="9.109375" style="23"/>
    <col min="6364" max="6364" width="25.33203125" style="23" customWidth="1"/>
    <col min="6365" max="6365" width="24.5546875" style="23" customWidth="1"/>
    <col min="6366" max="6396" width="0" style="23" hidden="1" customWidth="1"/>
    <col min="6397" max="6417" width="10.44140625" style="23" bestFit="1" customWidth="1"/>
    <col min="6418" max="6418" width="10.44140625" style="23" customWidth="1"/>
    <col min="6419" max="6419" width="10.44140625" style="23" bestFit="1" customWidth="1"/>
    <col min="6420" max="6420" width="10.44140625" style="23" customWidth="1"/>
    <col min="6421" max="6421" width="10.44140625" style="23" bestFit="1" customWidth="1"/>
    <col min="6422" max="6422" width="10.44140625" style="23" customWidth="1"/>
    <col min="6423" max="6427" width="10.44140625" style="23" bestFit="1" customWidth="1"/>
    <col min="6428" max="6428" width="10.33203125" style="23" bestFit="1" customWidth="1"/>
    <col min="6429" max="6430" width="10.44140625" style="23" bestFit="1" customWidth="1"/>
    <col min="6431" max="6619" width="9.109375" style="23"/>
    <col min="6620" max="6620" width="25.33203125" style="23" customWidth="1"/>
    <col min="6621" max="6621" width="24.5546875" style="23" customWidth="1"/>
    <col min="6622" max="6652" width="0" style="23" hidden="1" customWidth="1"/>
    <col min="6653" max="6673" width="10.44140625" style="23" bestFit="1" customWidth="1"/>
    <col min="6674" max="6674" width="10.44140625" style="23" customWidth="1"/>
    <col min="6675" max="6675" width="10.44140625" style="23" bestFit="1" customWidth="1"/>
    <col min="6676" max="6676" width="10.44140625" style="23" customWidth="1"/>
    <col min="6677" max="6677" width="10.44140625" style="23" bestFit="1" customWidth="1"/>
    <col min="6678" max="6678" width="10.44140625" style="23" customWidth="1"/>
    <col min="6679" max="6683" width="10.44140625" style="23" bestFit="1" customWidth="1"/>
    <col min="6684" max="6684" width="10.33203125" style="23" bestFit="1" customWidth="1"/>
    <col min="6685" max="6686" width="10.44140625" style="23" bestFit="1" customWidth="1"/>
    <col min="6687" max="6875" width="9.109375" style="23"/>
    <col min="6876" max="6876" width="25.33203125" style="23" customWidth="1"/>
    <col min="6877" max="6877" width="24.5546875" style="23" customWidth="1"/>
    <col min="6878" max="6908" width="0" style="23" hidden="1" customWidth="1"/>
    <col min="6909" max="6929" width="10.44140625" style="23" bestFit="1" customWidth="1"/>
    <col min="6930" max="6930" width="10.44140625" style="23" customWidth="1"/>
    <col min="6931" max="6931" width="10.44140625" style="23" bestFit="1" customWidth="1"/>
    <col min="6932" max="6932" width="10.44140625" style="23" customWidth="1"/>
    <col min="6933" max="6933" width="10.44140625" style="23" bestFit="1" customWidth="1"/>
    <col min="6934" max="6934" width="10.44140625" style="23" customWidth="1"/>
    <col min="6935" max="6939" width="10.44140625" style="23" bestFit="1" customWidth="1"/>
    <col min="6940" max="6940" width="10.33203125" style="23" bestFit="1" customWidth="1"/>
    <col min="6941" max="6942" width="10.44140625" style="23" bestFit="1" customWidth="1"/>
    <col min="6943" max="7131" width="9.109375" style="23"/>
    <col min="7132" max="7132" width="25.33203125" style="23" customWidth="1"/>
    <col min="7133" max="7133" width="24.5546875" style="23" customWidth="1"/>
    <col min="7134" max="7164" width="0" style="23" hidden="1" customWidth="1"/>
    <col min="7165" max="7185" width="10.44140625" style="23" bestFit="1" customWidth="1"/>
    <col min="7186" max="7186" width="10.44140625" style="23" customWidth="1"/>
    <col min="7187" max="7187" width="10.44140625" style="23" bestFit="1" customWidth="1"/>
    <col min="7188" max="7188" width="10.44140625" style="23" customWidth="1"/>
    <col min="7189" max="7189" width="10.44140625" style="23" bestFit="1" customWidth="1"/>
    <col min="7190" max="7190" width="10.44140625" style="23" customWidth="1"/>
    <col min="7191" max="7195" width="10.44140625" style="23" bestFit="1" customWidth="1"/>
    <col min="7196" max="7196" width="10.33203125" style="23" bestFit="1" customWidth="1"/>
    <col min="7197" max="7198" width="10.44140625" style="23" bestFit="1" customWidth="1"/>
    <col min="7199" max="7387" width="9.109375" style="23"/>
    <col min="7388" max="7388" width="25.33203125" style="23" customWidth="1"/>
    <col min="7389" max="7389" width="24.5546875" style="23" customWidth="1"/>
    <col min="7390" max="7420" width="0" style="23" hidden="1" customWidth="1"/>
    <col min="7421" max="7441" width="10.44140625" style="23" bestFit="1" customWidth="1"/>
    <col min="7442" max="7442" width="10.44140625" style="23" customWidth="1"/>
    <col min="7443" max="7443" width="10.44140625" style="23" bestFit="1" customWidth="1"/>
    <col min="7444" max="7444" width="10.44140625" style="23" customWidth="1"/>
    <col min="7445" max="7445" width="10.44140625" style="23" bestFit="1" customWidth="1"/>
    <col min="7446" max="7446" width="10.44140625" style="23" customWidth="1"/>
    <col min="7447" max="7451" width="10.44140625" style="23" bestFit="1" customWidth="1"/>
    <col min="7452" max="7452" width="10.33203125" style="23" bestFit="1" customWidth="1"/>
    <col min="7453" max="7454" width="10.44140625" style="23" bestFit="1" customWidth="1"/>
    <col min="7455" max="7643" width="9.109375" style="23"/>
    <col min="7644" max="7644" width="25.33203125" style="23" customWidth="1"/>
    <col min="7645" max="7645" width="24.5546875" style="23" customWidth="1"/>
    <col min="7646" max="7676" width="0" style="23" hidden="1" customWidth="1"/>
    <col min="7677" max="7697" width="10.44140625" style="23" bestFit="1" customWidth="1"/>
    <col min="7698" max="7698" width="10.44140625" style="23" customWidth="1"/>
    <col min="7699" max="7699" width="10.44140625" style="23" bestFit="1" customWidth="1"/>
    <col min="7700" max="7700" width="10.44140625" style="23" customWidth="1"/>
    <col min="7701" max="7701" width="10.44140625" style="23" bestFit="1" customWidth="1"/>
    <col min="7702" max="7702" width="10.44140625" style="23" customWidth="1"/>
    <col min="7703" max="7707" width="10.44140625" style="23" bestFit="1" customWidth="1"/>
    <col min="7708" max="7708" width="10.33203125" style="23" bestFit="1" customWidth="1"/>
    <col min="7709" max="7710" width="10.44140625" style="23" bestFit="1" customWidth="1"/>
    <col min="7711" max="7899" width="9.109375" style="23"/>
    <col min="7900" max="7900" width="25.33203125" style="23" customWidth="1"/>
    <col min="7901" max="7901" width="24.5546875" style="23" customWidth="1"/>
    <col min="7902" max="7932" width="0" style="23" hidden="1" customWidth="1"/>
    <col min="7933" max="7953" width="10.44140625" style="23" bestFit="1" customWidth="1"/>
    <col min="7954" max="7954" width="10.44140625" style="23" customWidth="1"/>
    <col min="7955" max="7955" width="10.44140625" style="23" bestFit="1" customWidth="1"/>
    <col min="7956" max="7956" width="10.44140625" style="23" customWidth="1"/>
    <col min="7957" max="7957" width="10.44140625" style="23" bestFit="1" customWidth="1"/>
    <col min="7958" max="7958" width="10.44140625" style="23" customWidth="1"/>
    <col min="7959" max="7963" width="10.44140625" style="23" bestFit="1" customWidth="1"/>
    <col min="7964" max="7964" width="10.33203125" style="23" bestFit="1" customWidth="1"/>
    <col min="7965" max="7966" width="10.44140625" style="23" bestFit="1" customWidth="1"/>
    <col min="7967" max="8155" width="9.109375" style="23"/>
    <col min="8156" max="8156" width="25.33203125" style="23" customWidth="1"/>
    <col min="8157" max="8157" width="24.5546875" style="23" customWidth="1"/>
    <col min="8158" max="8188" width="0" style="23" hidden="1" customWidth="1"/>
    <col min="8189" max="8209" width="10.44140625" style="23" bestFit="1" customWidth="1"/>
    <col min="8210" max="8210" width="10.44140625" style="23" customWidth="1"/>
    <col min="8211" max="8211" width="10.44140625" style="23" bestFit="1" customWidth="1"/>
    <col min="8212" max="8212" width="10.44140625" style="23" customWidth="1"/>
    <col min="8213" max="8213" width="10.44140625" style="23" bestFit="1" customWidth="1"/>
    <col min="8214" max="8214" width="10.44140625" style="23" customWidth="1"/>
    <col min="8215" max="8219" width="10.44140625" style="23" bestFit="1" customWidth="1"/>
    <col min="8220" max="8220" width="10.33203125" style="23" bestFit="1" customWidth="1"/>
    <col min="8221" max="8222" width="10.44140625" style="23" bestFit="1" customWidth="1"/>
    <col min="8223" max="8411" width="9.109375" style="23"/>
    <col min="8412" max="8412" width="25.33203125" style="23" customWidth="1"/>
    <col min="8413" max="8413" width="24.5546875" style="23" customWidth="1"/>
    <col min="8414" max="8444" width="0" style="23" hidden="1" customWidth="1"/>
    <col min="8445" max="8465" width="10.44140625" style="23" bestFit="1" customWidth="1"/>
    <col min="8466" max="8466" width="10.44140625" style="23" customWidth="1"/>
    <col min="8467" max="8467" width="10.44140625" style="23" bestFit="1" customWidth="1"/>
    <col min="8468" max="8468" width="10.44140625" style="23" customWidth="1"/>
    <col min="8469" max="8469" width="10.44140625" style="23" bestFit="1" customWidth="1"/>
    <col min="8470" max="8470" width="10.44140625" style="23" customWidth="1"/>
    <col min="8471" max="8475" width="10.44140625" style="23" bestFit="1" customWidth="1"/>
    <col min="8476" max="8476" width="10.33203125" style="23" bestFit="1" customWidth="1"/>
    <col min="8477" max="8478" width="10.44140625" style="23" bestFit="1" customWidth="1"/>
    <col min="8479" max="8667" width="9.109375" style="23"/>
    <col min="8668" max="8668" width="25.33203125" style="23" customWidth="1"/>
    <col min="8669" max="8669" width="24.5546875" style="23" customWidth="1"/>
    <col min="8670" max="8700" width="0" style="23" hidden="1" customWidth="1"/>
    <col min="8701" max="8721" width="10.44140625" style="23" bestFit="1" customWidth="1"/>
    <col min="8722" max="8722" width="10.44140625" style="23" customWidth="1"/>
    <col min="8723" max="8723" width="10.44140625" style="23" bestFit="1" customWidth="1"/>
    <col min="8724" max="8724" width="10.44140625" style="23" customWidth="1"/>
    <col min="8725" max="8725" width="10.44140625" style="23" bestFit="1" customWidth="1"/>
    <col min="8726" max="8726" width="10.44140625" style="23" customWidth="1"/>
    <col min="8727" max="8731" width="10.44140625" style="23" bestFit="1" customWidth="1"/>
    <col min="8732" max="8732" width="10.33203125" style="23" bestFit="1" customWidth="1"/>
    <col min="8733" max="8734" width="10.44140625" style="23" bestFit="1" customWidth="1"/>
    <col min="8735" max="8923" width="9.109375" style="23"/>
    <col min="8924" max="8924" width="25.33203125" style="23" customWidth="1"/>
    <col min="8925" max="8925" width="24.5546875" style="23" customWidth="1"/>
    <col min="8926" max="8956" width="0" style="23" hidden="1" customWidth="1"/>
    <col min="8957" max="8977" width="10.44140625" style="23" bestFit="1" customWidth="1"/>
    <col min="8978" max="8978" width="10.44140625" style="23" customWidth="1"/>
    <col min="8979" max="8979" width="10.44140625" style="23" bestFit="1" customWidth="1"/>
    <col min="8980" max="8980" width="10.44140625" style="23" customWidth="1"/>
    <col min="8981" max="8981" width="10.44140625" style="23" bestFit="1" customWidth="1"/>
    <col min="8982" max="8982" width="10.44140625" style="23" customWidth="1"/>
    <col min="8983" max="8987" width="10.44140625" style="23" bestFit="1" customWidth="1"/>
    <col min="8988" max="8988" width="10.33203125" style="23" bestFit="1" customWidth="1"/>
    <col min="8989" max="8990" width="10.44140625" style="23" bestFit="1" customWidth="1"/>
    <col min="8991" max="9179" width="9.109375" style="23"/>
    <col min="9180" max="9180" width="25.33203125" style="23" customWidth="1"/>
    <col min="9181" max="9181" width="24.5546875" style="23" customWidth="1"/>
    <col min="9182" max="9212" width="0" style="23" hidden="1" customWidth="1"/>
    <col min="9213" max="9233" width="10.44140625" style="23" bestFit="1" customWidth="1"/>
    <col min="9234" max="9234" width="10.44140625" style="23" customWidth="1"/>
    <col min="9235" max="9235" width="10.44140625" style="23" bestFit="1" customWidth="1"/>
    <col min="9236" max="9236" width="10.44140625" style="23" customWidth="1"/>
    <col min="9237" max="9237" width="10.44140625" style="23" bestFit="1" customWidth="1"/>
    <col min="9238" max="9238" width="10.44140625" style="23" customWidth="1"/>
    <col min="9239" max="9243" width="10.44140625" style="23" bestFit="1" customWidth="1"/>
    <col min="9244" max="9244" width="10.33203125" style="23" bestFit="1" customWidth="1"/>
    <col min="9245" max="9246" width="10.44140625" style="23" bestFit="1" customWidth="1"/>
    <col min="9247" max="9435" width="9.109375" style="23"/>
    <col min="9436" max="9436" width="25.33203125" style="23" customWidth="1"/>
    <col min="9437" max="9437" width="24.5546875" style="23" customWidth="1"/>
    <col min="9438" max="9468" width="0" style="23" hidden="1" customWidth="1"/>
    <col min="9469" max="9489" width="10.44140625" style="23" bestFit="1" customWidth="1"/>
    <col min="9490" max="9490" width="10.44140625" style="23" customWidth="1"/>
    <col min="9491" max="9491" width="10.44140625" style="23" bestFit="1" customWidth="1"/>
    <col min="9492" max="9492" width="10.44140625" style="23" customWidth="1"/>
    <col min="9493" max="9493" width="10.44140625" style="23" bestFit="1" customWidth="1"/>
    <col min="9494" max="9494" width="10.44140625" style="23" customWidth="1"/>
    <col min="9495" max="9499" width="10.44140625" style="23" bestFit="1" customWidth="1"/>
    <col min="9500" max="9500" width="10.33203125" style="23" bestFit="1" customWidth="1"/>
    <col min="9501" max="9502" width="10.44140625" style="23" bestFit="1" customWidth="1"/>
    <col min="9503" max="9691" width="9.109375" style="23"/>
    <col min="9692" max="9692" width="25.33203125" style="23" customWidth="1"/>
    <col min="9693" max="9693" width="24.5546875" style="23" customWidth="1"/>
    <col min="9694" max="9724" width="0" style="23" hidden="1" customWidth="1"/>
    <col min="9725" max="9745" width="10.44140625" style="23" bestFit="1" customWidth="1"/>
    <col min="9746" max="9746" width="10.44140625" style="23" customWidth="1"/>
    <col min="9747" max="9747" width="10.44140625" style="23" bestFit="1" customWidth="1"/>
    <col min="9748" max="9748" width="10.44140625" style="23" customWidth="1"/>
    <col min="9749" max="9749" width="10.44140625" style="23" bestFit="1" customWidth="1"/>
    <col min="9750" max="9750" width="10.44140625" style="23" customWidth="1"/>
    <col min="9751" max="9755" width="10.44140625" style="23" bestFit="1" customWidth="1"/>
    <col min="9756" max="9756" width="10.33203125" style="23" bestFit="1" customWidth="1"/>
    <col min="9757" max="9758" width="10.44140625" style="23" bestFit="1" customWidth="1"/>
    <col min="9759" max="9947" width="9.109375" style="23"/>
    <col min="9948" max="9948" width="25.33203125" style="23" customWidth="1"/>
    <col min="9949" max="9949" width="24.5546875" style="23" customWidth="1"/>
    <col min="9950" max="9980" width="0" style="23" hidden="1" customWidth="1"/>
    <col min="9981" max="10001" width="10.44140625" style="23" bestFit="1" customWidth="1"/>
    <col min="10002" max="10002" width="10.44140625" style="23" customWidth="1"/>
    <col min="10003" max="10003" width="10.44140625" style="23" bestFit="1" customWidth="1"/>
    <col min="10004" max="10004" width="10.44140625" style="23" customWidth="1"/>
    <col min="10005" max="10005" width="10.44140625" style="23" bestFit="1" customWidth="1"/>
    <col min="10006" max="10006" width="10.44140625" style="23" customWidth="1"/>
    <col min="10007" max="10011" width="10.44140625" style="23" bestFit="1" customWidth="1"/>
    <col min="10012" max="10012" width="10.33203125" style="23" bestFit="1" customWidth="1"/>
    <col min="10013" max="10014" width="10.44140625" style="23" bestFit="1" customWidth="1"/>
    <col min="10015" max="10203" width="9.109375" style="23"/>
    <col min="10204" max="10204" width="25.33203125" style="23" customWidth="1"/>
    <col min="10205" max="10205" width="24.5546875" style="23" customWidth="1"/>
    <col min="10206" max="10236" width="0" style="23" hidden="1" customWidth="1"/>
    <col min="10237" max="10257" width="10.44140625" style="23" bestFit="1" customWidth="1"/>
    <col min="10258" max="10258" width="10.44140625" style="23" customWidth="1"/>
    <col min="10259" max="10259" width="10.44140625" style="23" bestFit="1" customWidth="1"/>
    <col min="10260" max="10260" width="10.44140625" style="23" customWidth="1"/>
    <col min="10261" max="10261" width="10.44140625" style="23" bestFit="1" customWidth="1"/>
    <col min="10262" max="10262" width="10.44140625" style="23" customWidth="1"/>
    <col min="10263" max="10267" width="10.44140625" style="23" bestFit="1" customWidth="1"/>
    <col min="10268" max="10268" width="10.33203125" style="23" bestFit="1" customWidth="1"/>
    <col min="10269" max="10270" width="10.44140625" style="23" bestFit="1" customWidth="1"/>
    <col min="10271" max="10459" width="9.109375" style="23"/>
    <col min="10460" max="10460" width="25.33203125" style="23" customWidth="1"/>
    <col min="10461" max="10461" width="24.5546875" style="23" customWidth="1"/>
    <col min="10462" max="10492" width="0" style="23" hidden="1" customWidth="1"/>
    <col min="10493" max="10513" width="10.44140625" style="23" bestFit="1" customWidth="1"/>
    <col min="10514" max="10514" width="10.44140625" style="23" customWidth="1"/>
    <col min="10515" max="10515" width="10.44140625" style="23" bestFit="1" customWidth="1"/>
    <col min="10516" max="10516" width="10.44140625" style="23" customWidth="1"/>
    <col min="10517" max="10517" width="10.44140625" style="23" bestFit="1" customWidth="1"/>
    <col min="10518" max="10518" width="10.44140625" style="23" customWidth="1"/>
    <col min="10519" max="10523" width="10.44140625" style="23" bestFit="1" customWidth="1"/>
    <col min="10524" max="10524" width="10.33203125" style="23" bestFit="1" customWidth="1"/>
    <col min="10525" max="10526" width="10.44140625" style="23" bestFit="1" customWidth="1"/>
    <col min="10527" max="10715" width="9.109375" style="23"/>
    <col min="10716" max="10716" width="25.33203125" style="23" customWidth="1"/>
    <col min="10717" max="10717" width="24.5546875" style="23" customWidth="1"/>
    <col min="10718" max="10748" width="0" style="23" hidden="1" customWidth="1"/>
    <col min="10749" max="10769" width="10.44140625" style="23" bestFit="1" customWidth="1"/>
    <col min="10770" max="10770" width="10.44140625" style="23" customWidth="1"/>
    <col min="10771" max="10771" width="10.44140625" style="23" bestFit="1" customWidth="1"/>
    <col min="10772" max="10772" width="10.44140625" style="23" customWidth="1"/>
    <col min="10773" max="10773" width="10.44140625" style="23" bestFit="1" customWidth="1"/>
    <col min="10774" max="10774" width="10.44140625" style="23" customWidth="1"/>
    <col min="10775" max="10779" width="10.44140625" style="23" bestFit="1" customWidth="1"/>
    <col min="10780" max="10780" width="10.33203125" style="23" bestFit="1" customWidth="1"/>
    <col min="10781" max="10782" width="10.44140625" style="23" bestFit="1" customWidth="1"/>
    <col min="10783" max="10971" width="9.109375" style="23"/>
    <col min="10972" max="10972" width="25.33203125" style="23" customWidth="1"/>
    <col min="10973" max="10973" width="24.5546875" style="23" customWidth="1"/>
    <col min="10974" max="11004" width="0" style="23" hidden="1" customWidth="1"/>
    <col min="11005" max="11025" width="10.44140625" style="23" bestFit="1" customWidth="1"/>
    <col min="11026" max="11026" width="10.44140625" style="23" customWidth="1"/>
    <col min="11027" max="11027" width="10.44140625" style="23" bestFit="1" customWidth="1"/>
    <col min="11028" max="11028" width="10.44140625" style="23" customWidth="1"/>
    <col min="11029" max="11029" width="10.44140625" style="23" bestFit="1" customWidth="1"/>
    <col min="11030" max="11030" width="10.44140625" style="23" customWidth="1"/>
    <col min="11031" max="11035" width="10.44140625" style="23" bestFit="1" customWidth="1"/>
    <col min="11036" max="11036" width="10.33203125" style="23" bestFit="1" customWidth="1"/>
    <col min="11037" max="11038" width="10.44140625" style="23" bestFit="1" customWidth="1"/>
    <col min="11039" max="11227" width="9.109375" style="23"/>
    <col min="11228" max="11228" width="25.33203125" style="23" customWidth="1"/>
    <col min="11229" max="11229" width="24.5546875" style="23" customWidth="1"/>
    <col min="11230" max="11260" width="0" style="23" hidden="1" customWidth="1"/>
    <col min="11261" max="11281" width="10.44140625" style="23" bestFit="1" customWidth="1"/>
    <col min="11282" max="11282" width="10.44140625" style="23" customWidth="1"/>
    <col min="11283" max="11283" width="10.44140625" style="23" bestFit="1" customWidth="1"/>
    <col min="11284" max="11284" width="10.44140625" style="23" customWidth="1"/>
    <col min="11285" max="11285" width="10.44140625" style="23" bestFit="1" customWidth="1"/>
    <col min="11286" max="11286" width="10.44140625" style="23" customWidth="1"/>
    <col min="11287" max="11291" width="10.44140625" style="23" bestFit="1" customWidth="1"/>
    <col min="11292" max="11292" width="10.33203125" style="23" bestFit="1" customWidth="1"/>
    <col min="11293" max="11294" width="10.44140625" style="23" bestFit="1" customWidth="1"/>
    <col min="11295" max="11483" width="9.109375" style="23"/>
    <col min="11484" max="11484" width="25.33203125" style="23" customWidth="1"/>
    <col min="11485" max="11485" width="24.5546875" style="23" customWidth="1"/>
    <col min="11486" max="11516" width="0" style="23" hidden="1" customWidth="1"/>
    <col min="11517" max="11537" width="10.44140625" style="23" bestFit="1" customWidth="1"/>
    <col min="11538" max="11538" width="10.44140625" style="23" customWidth="1"/>
    <col min="11539" max="11539" width="10.44140625" style="23" bestFit="1" customWidth="1"/>
    <col min="11540" max="11540" width="10.44140625" style="23" customWidth="1"/>
    <col min="11541" max="11541" width="10.44140625" style="23" bestFit="1" customWidth="1"/>
    <col min="11542" max="11542" width="10.44140625" style="23" customWidth="1"/>
    <col min="11543" max="11547" width="10.44140625" style="23" bestFit="1" customWidth="1"/>
    <col min="11548" max="11548" width="10.33203125" style="23" bestFit="1" customWidth="1"/>
    <col min="11549" max="11550" width="10.44140625" style="23" bestFit="1" customWidth="1"/>
    <col min="11551" max="11739" width="9.109375" style="23"/>
    <col min="11740" max="11740" width="25.33203125" style="23" customWidth="1"/>
    <col min="11741" max="11741" width="24.5546875" style="23" customWidth="1"/>
    <col min="11742" max="11772" width="0" style="23" hidden="1" customWidth="1"/>
    <col min="11773" max="11793" width="10.44140625" style="23" bestFit="1" customWidth="1"/>
    <col min="11794" max="11794" width="10.44140625" style="23" customWidth="1"/>
    <col min="11795" max="11795" width="10.44140625" style="23" bestFit="1" customWidth="1"/>
    <col min="11796" max="11796" width="10.44140625" style="23" customWidth="1"/>
    <col min="11797" max="11797" width="10.44140625" style="23" bestFit="1" customWidth="1"/>
    <col min="11798" max="11798" width="10.44140625" style="23" customWidth="1"/>
    <col min="11799" max="11803" width="10.44140625" style="23" bestFit="1" customWidth="1"/>
    <col min="11804" max="11804" width="10.33203125" style="23" bestFit="1" customWidth="1"/>
    <col min="11805" max="11806" width="10.44140625" style="23" bestFit="1" customWidth="1"/>
    <col min="11807" max="11995" width="9.109375" style="23"/>
    <col min="11996" max="11996" width="25.33203125" style="23" customWidth="1"/>
    <col min="11997" max="11997" width="24.5546875" style="23" customWidth="1"/>
    <col min="11998" max="12028" width="0" style="23" hidden="1" customWidth="1"/>
    <col min="12029" max="12049" width="10.44140625" style="23" bestFit="1" customWidth="1"/>
    <col min="12050" max="12050" width="10.44140625" style="23" customWidth="1"/>
    <col min="12051" max="12051" width="10.44140625" style="23" bestFit="1" customWidth="1"/>
    <col min="12052" max="12052" width="10.44140625" style="23" customWidth="1"/>
    <col min="12053" max="12053" width="10.44140625" style="23" bestFit="1" customWidth="1"/>
    <col min="12054" max="12054" width="10.44140625" style="23" customWidth="1"/>
    <col min="12055" max="12059" width="10.44140625" style="23" bestFit="1" customWidth="1"/>
    <col min="12060" max="12060" width="10.33203125" style="23" bestFit="1" customWidth="1"/>
    <col min="12061" max="12062" width="10.44140625" style="23" bestFit="1" customWidth="1"/>
    <col min="12063" max="12251" width="9.109375" style="23"/>
    <col min="12252" max="12252" width="25.33203125" style="23" customWidth="1"/>
    <col min="12253" max="12253" width="24.5546875" style="23" customWidth="1"/>
    <col min="12254" max="12284" width="0" style="23" hidden="1" customWidth="1"/>
    <col min="12285" max="12305" width="10.44140625" style="23" bestFit="1" customWidth="1"/>
    <col min="12306" max="12306" width="10.44140625" style="23" customWidth="1"/>
    <col min="12307" max="12307" width="10.44140625" style="23" bestFit="1" customWidth="1"/>
    <col min="12308" max="12308" width="10.44140625" style="23" customWidth="1"/>
    <col min="12309" max="12309" width="10.44140625" style="23" bestFit="1" customWidth="1"/>
    <col min="12310" max="12310" width="10.44140625" style="23" customWidth="1"/>
    <col min="12311" max="12315" width="10.44140625" style="23" bestFit="1" customWidth="1"/>
    <col min="12316" max="12316" width="10.33203125" style="23" bestFit="1" customWidth="1"/>
    <col min="12317" max="12318" width="10.44140625" style="23" bestFit="1" customWidth="1"/>
    <col min="12319" max="12507" width="9.109375" style="23"/>
    <col min="12508" max="12508" width="25.33203125" style="23" customWidth="1"/>
    <col min="12509" max="12509" width="24.5546875" style="23" customWidth="1"/>
    <col min="12510" max="12540" width="0" style="23" hidden="1" customWidth="1"/>
    <col min="12541" max="12561" width="10.44140625" style="23" bestFit="1" customWidth="1"/>
    <col min="12562" max="12562" width="10.44140625" style="23" customWidth="1"/>
    <col min="12563" max="12563" width="10.44140625" style="23" bestFit="1" customWidth="1"/>
    <col min="12564" max="12564" width="10.44140625" style="23" customWidth="1"/>
    <col min="12565" max="12565" width="10.44140625" style="23" bestFit="1" customWidth="1"/>
    <col min="12566" max="12566" width="10.44140625" style="23" customWidth="1"/>
    <col min="12567" max="12571" width="10.44140625" style="23" bestFit="1" customWidth="1"/>
    <col min="12572" max="12572" width="10.33203125" style="23" bestFit="1" customWidth="1"/>
    <col min="12573" max="12574" width="10.44140625" style="23" bestFit="1" customWidth="1"/>
    <col min="12575" max="12763" width="9.109375" style="23"/>
    <col min="12764" max="12764" width="25.33203125" style="23" customWidth="1"/>
    <col min="12765" max="12765" width="24.5546875" style="23" customWidth="1"/>
    <col min="12766" max="12796" width="0" style="23" hidden="1" customWidth="1"/>
    <col min="12797" max="12817" width="10.44140625" style="23" bestFit="1" customWidth="1"/>
    <col min="12818" max="12818" width="10.44140625" style="23" customWidth="1"/>
    <col min="12819" max="12819" width="10.44140625" style="23" bestFit="1" customWidth="1"/>
    <col min="12820" max="12820" width="10.44140625" style="23" customWidth="1"/>
    <col min="12821" max="12821" width="10.44140625" style="23" bestFit="1" customWidth="1"/>
    <col min="12822" max="12822" width="10.44140625" style="23" customWidth="1"/>
    <col min="12823" max="12827" width="10.44140625" style="23" bestFit="1" customWidth="1"/>
    <col min="12828" max="12828" width="10.33203125" style="23" bestFit="1" customWidth="1"/>
    <col min="12829" max="12830" width="10.44140625" style="23" bestFit="1" customWidth="1"/>
    <col min="12831" max="13019" width="9.109375" style="23"/>
    <col min="13020" max="13020" width="25.33203125" style="23" customWidth="1"/>
    <col min="13021" max="13021" width="24.5546875" style="23" customWidth="1"/>
    <col min="13022" max="13052" width="0" style="23" hidden="1" customWidth="1"/>
    <col min="13053" max="13073" width="10.44140625" style="23" bestFit="1" customWidth="1"/>
    <col min="13074" max="13074" width="10.44140625" style="23" customWidth="1"/>
    <col min="13075" max="13075" width="10.44140625" style="23" bestFit="1" customWidth="1"/>
    <col min="13076" max="13076" width="10.44140625" style="23" customWidth="1"/>
    <col min="13077" max="13077" width="10.44140625" style="23" bestFit="1" customWidth="1"/>
    <col min="13078" max="13078" width="10.44140625" style="23" customWidth="1"/>
    <col min="13079" max="13083" width="10.44140625" style="23" bestFit="1" customWidth="1"/>
    <col min="13084" max="13084" width="10.33203125" style="23" bestFit="1" customWidth="1"/>
    <col min="13085" max="13086" width="10.44140625" style="23" bestFit="1" customWidth="1"/>
    <col min="13087" max="13275" width="9.109375" style="23"/>
    <col min="13276" max="13276" width="25.33203125" style="23" customWidth="1"/>
    <col min="13277" max="13277" width="24.5546875" style="23" customWidth="1"/>
    <col min="13278" max="13308" width="0" style="23" hidden="1" customWidth="1"/>
    <col min="13309" max="13329" width="10.44140625" style="23" bestFit="1" customWidth="1"/>
    <col min="13330" max="13330" width="10.44140625" style="23" customWidth="1"/>
    <col min="13331" max="13331" width="10.44140625" style="23" bestFit="1" customWidth="1"/>
    <col min="13332" max="13332" width="10.44140625" style="23" customWidth="1"/>
    <col min="13333" max="13333" width="10.44140625" style="23" bestFit="1" customWidth="1"/>
    <col min="13334" max="13334" width="10.44140625" style="23" customWidth="1"/>
    <col min="13335" max="13339" width="10.44140625" style="23" bestFit="1" customWidth="1"/>
    <col min="13340" max="13340" width="10.33203125" style="23" bestFit="1" customWidth="1"/>
    <col min="13341" max="13342" width="10.44140625" style="23" bestFit="1" customWidth="1"/>
    <col min="13343" max="13531" width="9.109375" style="23"/>
    <col min="13532" max="13532" width="25.33203125" style="23" customWidth="1"/>
    <col min="13533" max="13533" width="24.5546875" style="23" customWidth="1"/>
    <col min="13534" max="13564" width="0" style="23" hidden="1" customWidth="1"/>
    <col min="13565" max="13585" width="10.44140625" style="23" bestFit="1" customWidth="1"/>
    <col min="13586" max="13586" width="10.44140625" style="23" customWidth="1"/>
    <col min="13587" max="13587" width="10.44140625" style="23" bestFit="1" customWidth="1"/>
    <col min="13588" max="13588" width="10.44140625" style="23" customWidth="1"/>
    <col min="13589" max="13589" width="10.44140625" style="23" bestFit="1" customWidth="1"/>
    <col min="13590" max="13590" width="10.44140625" style="23" customWidth="1"/>
    <col min="13591" max="13595" width="10.44140625" style="23" bestFit="1" customWidth="1"/>
    <col min="13596" max="13596" width="10.33203125" style="23" bestFit="1" customWidth="1"/>
    <col min="13597" max="13598" width="10.44140625" style="23" bestFit="1" customWidth="1"/>
    <col min="13599" max="13787" width="9.109375" style="23"/>
    <col min="13788" max="13788" width="25.33203125" style="23" customWidth="1"/>
    <col min="13789" max="13789" width="24.5546875" style="23" customWidth="1"/>
    <col min="13790" max="13820" width="0" style="23" hidden="1" customWidth="1"/>
    <col min="13821" max="13841" width="10.44140625" style="23" bestFit="1" customWidth="1"/>
    <col min="13842" max="13842" width="10.44140625" style="23" customWidth="1"/>
    <col min="13843" max="13843" width="10.44140625" style="23" bestFit="1" customWidth="1"/>
    <col min="13844" max="13844" width="10.44140625" style="23" customWidth="1"/>
    <col min="13845" max="13845" width="10.44140625" style="23" bestFit="1" customWidth="1"/>
    <col min="13846" max="13846" width="10.44140625" style="23" customWidth="1"/>
    <col min="13847" max="13851" width="10.44140625" style="23" bestFit="1" customWidth="1"/>
    <col min="13852" max="13852" width="10.33203125" style="23" bestFit="1" customWidth="1"/>
    <col min="13853" max="13854" width="10.44140625" style="23" bestFit="1" customWidth="1"/>
    <col min="13855" max="14043" width="9.109375" style="23"/>
    <col min="14044" max="14044" width="25.33203125" style="23" customWidth="1"/>
    <col min="14045" max="14045" width="24.5546875" style="23" customWidth="1"/>
    <col min="14046" max="14076" width="0" style="23" hidden="1" customWidth="1"/>
    <col min="14077" max="14097" width="10.44140625" style="23" bestFit="1" customWidth="1"/>
    <col min="14098" max="14098" width="10.44140625" style="23" customWidth="1"/>
    <col min="14099" max="14099" width="10.44140625" style="23" bestFit="1" customWidth="1"/>
    <col min="14100" max="14100" width="10.44140625" style="23" customWidth="1"/>
    <col min="14101" max="14101" width="10.44140625" style="23" bestFit="1" customWidth="1"/>
    <col min="14102" max="14102" width="10.44140625" style="23" customWidth="1"/>
    <col min="14103" max="14107" width="10.44140625" style="23" bestFit="1" customWidth="1"/>
    <col min="14108" max="14108" width="10.33203125" style="23" bestFit="1" customWidth="1"/>
    <col min="14109" max="14110" width="10.44140625" style="23" bestFit="1" customWidth="1"/>
    <col min="14111" max="14299" width="9.109375" style="23"/>
    <col min="14300" max="14300" width="25.33203125" style="23" customWidth="1"/>
    <col min="14301" max="14301" width="24.5546875" style="23" customWidth="1"/>
    <col min="14302" max="14332" width="0" style="23" hidden="1" customWidth="1"/>
    <col min="14333" max="14353" width="10.44140625" style="23" bestFit="1" customWidth="1"/>
    <col min="14354" max="14354" width="10.44140625" style="23" customWidth="1"/>
    <col min="14355" max="14355" width="10.44140625" style="23" bestFit="1" customWidth="1"/>
    <col min="14356" max="14356" width="10.44140625" style="23" customWidth="1"/>
    <col min="14357" max="14357" width="10.44140625" style="23" bestFit="1" customWidth="1"/>
    <col min="14358" max="14358" width="10.44140625" style="23" customWidth="1"/>
    <col min="14359" max="14363" width="10.44140625" style="23" bestFit="1" customWidth="1"/>
    <col min="14364" max="14364" width="10.33203125" style="23" bestFit="1" customWidth="1"/>
    <col min="14365" max="14366" width="10.44140625" style="23" bestFit="1" customWidth="1"/>
    <col min="14367" max="14555" width="9.109375" style="23"/>
    <col min="14556" max="14556" width="25.33203125" style="23" customWidth="1"/>
    <col min="14557" max="14557" width="24.5546875" style="23" customWidth="1"/>
    <col min="14558" max="14588" width="0" style="23" hidden="1" customWidth="1"/>
    <col min="14589" max="14609" width="10.44140625" style="23" bestFit="1" customWidth="1"/>
    <col min="14610" max="14610" width="10.44140625" style="23" customWidth="1"/>
    <col min="14611" max="14611" width="10.44140625" style="23" bestFit="1" customWidth="1"/>
    <col min="14612" max="14612" width="10.44140625" style="23" customWidth="1"/>
    <col min="14613" max="14613" width="10.44140625" style="23" bestFit="1" customWidth="1"/>
    <col min="14614" max="14614" width="10.44140625" style="23" customWidth="1"/>
    <col min="14615" max="14619" width="10.44140625" style="23" bestFit="1" customWidth="1"/>
    <col min="14620" max="14620" width="10.33203125" style="23" bestFit="1" customWidth="1"/>
    <col min="14621" max="14622" width="10.44140625" style="23" bestFit="1" customWidth="1"/>
    <col min="14623" max="14811" width="9.109375" style="23"/>
    <col min="14812" max="14812" width="25.33203125" style="23" customWidth="1"/>
    <col min="14813" max="14813" width="24.5546875" style="23" customWidth="1"/>
    <col min="14814" max="14844" width="0" style="23" hidden="1" customWidth="1"/>
    <col min="14845" max="14865" width="10.44140625" style="23" bestFit="1" customWidth="1"/>
    <col min="14866" max="14866" width="10.44140625" style="23" customWidth="1"/>
    <col min="14867" max="14867" width="10.44140625" style="23" bestFit="1" customWidth="1"/>
    <col min="14868" max="14868" width="10.44140625" style="23" customWidth="1"/>
    <col min="14869" max="14869" width="10.44140625" style="23" bestFit="1" customWidth="1"/>
    <col min="14870" max="14870" width="10.44140625" style="23" customWidth="1"/>
    <col min="14871" max="14875" width="10.44140625" style="23" bestFit="1" customWidth="1"/>
    <col min="14876" max="14876" width="10.33203125" style="23" bestFit="1" customWidth="1"/>
    <col min="14877" max="14878" width="10.44140625" style="23" bestFit="1" customWidth="1"/>
    <col min="14879" max="15067" width="9.109375" style="23"/>
    <col min="15068" max="15068" width="25.33203125" style="23" customWidth="1"/>
    <col min="15069" max="15069" width="24.5546875" style="23" customWidth="1"/>
    <col min="15070" max="15100" width="0" style="23" hidden="1" customWidth="1"/>
    <col min="15101" max="15121" width="10.44140625" style="23" bestFit="1" customWidth="1"/>
    <col min="15122" max="15122" width="10.44140625" style="23" customWidth="1"/>
    <col min="15123" max="15123" width="10.44140625" style="23" bestFit="1" customWidth="1"/>
    <col min="15124" max="15124" width="10.44140625" style="23" customWidth="1"/>
    <col min="15125" max="15125" width="10.44140625" style="23" bestFit="1" customWidth="1"/>
    <col min="15126" max="15126" width="10.44140625" style="23" customWidth="1"/>
    <col min="15127" max="15131" width="10.44140625" style="23" bestFit="1" customWidth="1"/>
    <col min="15132" max="15132" width="10.33203125" style="23" bestFit="1" customWidth="1"/>
    <col min="15133" max="15134" width="10.44140625" style="23" bestFit="1" customWidth="1"/>
    <col min="15135" max="15323" width="9.109375" style="23"/>
    <col min="15324" max="15324" width="25.33203125" style="23" customWidth="1"/>
    <col min="15325" max="15325" width="24.5546875" style="23" customWidth="1"/>
    <col min="15326" max="15356" width="0" style="23" hidden="1" customWidth="1"/>
    <col min="15357" max="15377" width="10.44140625" style="23" bestFit="1" customWidth="1"/>
    <col min="15378" max="15378" width="10.44140625" style="23" customWidth="1"/>
    <col min="15379" max="15379" width="10.44140625" style="23" bestFit="1" customWidth="1"/>
    <col min="15380" max="15380" width="10.44140625" style="23" customWidth="1"/>
    <col min="15381" max="15381" width="10.44140625" style="23" bestFit="1" customWidth="1"/>
    <col min="15382" max="15382" width="10.44140625" style="23" customWidth="1"/>
    <col min="15383" max="15387" width="10.44140625" style="23" bestFit="1" customWidth="1"/>
    <col min="15388" max="15388" width="10.33203125" style="23" bestFit="1" customWidth="1"/>
    <col min="15389" max="15390" width="10.44140625" style="23" bestFit="1" customWidth="1"/>
    <col min="15391" max="15579" width="9.109375" style="23"/>
    <col min="15580" max="15580" width="25.33203125" style="23" customWidth="1"/>
    <col min="15581" max="15581" width="24.5546875" style="23" customWidth="1"/>
    <col min="15582" max="15612" width="0" style="23" hidden="1" customWidth="1"/>
    <col min="15613" max="15633" width="10.44140625" style="23" bestFit="1" customWidth="1"/>
    <col min="15634" max="15634" width="10.44140625" style="23" customWidth="1"/>
    <col min="15635" max="15635" width="10.44140625" style="23" bestFit="1" customWidth="1"/>
    <col min="15636" max="15636" width="10.44140625" style="23" customWidth="1"/>
    <col min="15637" max="15637" width="10.44140625" style="23" bestFit="1" customWidth="1"/>
    <col min="15638" max="15638" width="10.44140625" style="23" customWidth="1"/>
    <col min="15639" max="15643" width="10.44140625" style="23" bestFit="1" customWidth="1"/>
    <col min="15644" max="15644" width="10.33203125" style="23" bestFit="1" customWidth="1"/>
    <col min="15645" max="15646" width="10.44140625" style="23" bestFit="1" customWidth="1"/>
    <col min="15647" max="15835" width="9.109375" style="23"/>
    <col min="15836" max="15836" width="25.33203125" style="23" customWidth="1"/>
    <col min="15837" max="15837" width="24.5546875" style="23" customWidth="1"/>
    <col min="15838" max="15868" width="0" style="23" hidden="1" customWidth="1"/>
    <col min="15869" max="15889" width="10.44140625" style="23" bestFit="1" customWidth="1"/>
    <col min="15890" max="15890" width="10.44140625" style="23" customWidth="1"/>
    <col min="15891" max="15891" width="10.44140625" style="23" bestFit="1" customWidth="1"/>
    <col min="15892" max="15892" width="10.44140625" style="23" customWidth="1"/>
    <col min="15893" max="15893" width="10.44140625" style="23" bestFit="1" customWidth="1"/>
    <col min="15894" max="15894" width="10.44140625" style="23" customWidth="1"/>
    <col min="15895" max="15899" width="10.44140625" style="23" bestFit="1" customWidth="1"/>
    <col min="15900" max="15900" width="10.33203125" style="23" bestFit="1" customWidth="1"/>
    <col min="15901" max="15902" width="10.44140625" style="23" bestFit="1" customWidth="1"/>
    <col min="15903" max="16091" width="9.109375" style="23"/>
    <col min="16092" max="16092" width="25.33203125" style="23" customWidth="1"/>
    <col min="16093" max="16093" width="24.5546875" style="23" customWidth="1"/>
    <col min="16094" max="16124" width="0" style="23" hidden="1" customWidth="1"/>
    <col min="16125" max="16145" width="10.44140625" style="23" bestFit="1" customWidth="1"/>
    <col min="16146" max="16146" width="10.44140625" style="23" customWidth="1"/>
    <col min="16147" max="16147" width="10.44140625" style="23" bestFit="1" customWidth="1"/>
    <col min="16148" max="16148" width="10.44140625" style="23" customWidth="1"/>
    <col min="16149" max="16149" width="10.44140625" style="23" bestFit="1" customWidth="1"/>
    <col min="16150" max="16150" width="10.44140625" style="23" customWidth="1"/>
    <col min="16151" max="16155" width="10.44140625" style="23" bestFit="1" customWidth="1"/>
    <col min="16156" max="16156" width="10.33203125" style="23" bestFit="1" customWidth="1"/>
    <col min="16157" max="16158" width="10.44140625" style="23" bestFit="1" customWidth="1"/>
    <col min="16159" max="16384" width="9.109375" style="23"/>
  </cols>
  <sheetData>
    <row r="1" spans="1:64" x14ac:dyDescent="0.25">
      <c r="C1" s="25" t="str">
        <f>'1. adat'!AI1</f>
        <v>2008. I.</v>
      </c>
      <c r="D1" s="25" t="str">
        <f>'1. adat'!AJ1</f>
        <v>II.</v>
      </c>
      <c r="E1" s="25" t="str">
        <f>'1. adat'!AK1</f>
        <v>III.</v>
      </c>
      <c r="F1" s="25" t="str">
        <f>'1. adat'!AL1</f>
        <v>IV.</v>
      </c>
      <c r="G1" s="25" t="str">
        <f>'1. adat'!AM1</f>
        <v>2009. I.</v>
      </c>
      <c r="H1" s="25" t="str">
        <f>'1. adat'!AN1</f>
        <v>II.</v>
      </c>
      <c r="I1" s="25" t="str">
        <f>'1. adat'!AO1</f>
        <v>III.</v>
      </c>
      <c r="J1" s="25" t="str">
        <f>'1. adat'!AP1</f>
        <v>IV.</v>
      </c>
      <c r="K1" s="25" t="str">
        <f>'1. adat'!AQ1</f>
        <v>2010. I.</v>
      </c>
      <c r="L1" s="25" t="str">
        <f>'1. adat'!AR1</f>
        <v>II.</v>
      </c>
      <c r="M1" s="25" t="str">
        <f>'1. adat'!AS1</f>
        <v>III.</v>
      </c>
      <c r="N1" s="25" t="str">
        <f>'1. adat'!AT1</f>
        <v>IV.</v>
      </c>
      <c r="O1" s="25" t="str">
        <f>'1. adat'!AU1</f>
        <v>2011. I.</v>
      </c>
      <c r="P1" s="25" t="str">
        <f>'1. adat'!AV1</f>
        <v>II.</v>
      </c>
      <c r="Q1" s="25" t="str">
        <f>'1. adat'!AW1</f>
        <v>III.</v>
      </c>
      <c r="R1" s="25" t="str">
        <f>'1. adat'!AX1</f>
        <v>IV.</v>
      </c>
      <c r="S1" s="25" t="str">
        <f>'1. adat'!AY1</f>
        <v>2012. I.</v>
      </c>
      <c r="T1" s="25" t="str">
        <f>'1. adat'!AZ1</f>
        <v>II.</v>
      </c>
      <c r="U1" s="25" t="str">
        <f>'1. adat'!BA1</f>
        <v>III.</v>
      </c>
      <c r="V1" s="25" t="str">
        <f>'1. adat'!BB1</f>
        <v>IV.</v>
      </c>
      <c r="W1" s="25" t="str">
        <f>'1. adat'!BC1</f>
        <v>2013. I.</v>
      </c>
      <c r="X1" s="25" t="str">
        <f>'1. adat'!BD1</f>
        <v>II.</v>
      </c>
      <c r="Y1" s="25" t="str">
        <f>'1. adat'!BE1</f>
        <v>III.</v>
      </c>
      <c r="Z1" s="25" t="str">
        <f>'1. adat'!BF1</f>
        <v>IV.</v>
      </c>
      <c r="AA1" s="25" t="str">
        <f>'1. adat'!BG1</f>
        <v>2014. I.</v>
      </c>
      <c r="AB1" s="25" t="str">
        <f>'1. adat'!BH1</f>
        <v>II.</v>
      </c>
      <c r="AC1" s="25" t="str">
        <f>'1. adat'!BI1</f>
        <v>III.</v>
      </c>
      <c r="AD1" s="25" t="str">
        <f>'1. adat'!BJ1</f>
        <v>IV.</v>
      </c>
      <c r="AE1" s="25" t="str">
        <f>'1. adat'!BK1</f>
        <v>2015. I.</v>
      </c>
      <c r="AF1" s="25" t="str">
        <f>'1. adat'!BL1</f>
        <v>II.</v>
      </c>
      <c r="AG1" s="25" t="str">
        <f>'1. adat'!BM1</f>
        <v>III.</v>
      </c>
      <c r="AH1" s="25" t="str">
        <f>'1. adat'!BN1</f>
        <v>IV.</v>
      </c>
      <c r="AI1" s="25" t="str">
        <f>'1. adat'!BO1</f>
        <v>2016. I.</v>
      </c>
      <c r="AJ1" s="25" t="str">
        <f>'1. adat'!BP1</f>
        <v>II.</v>
      </c>
      <c r="AK1" s="25" t="str">
        <f>'1. adat'!BQ1</f>
        <v>III.</v>
      </c>
      <c r="AL1" s="25" t="str">
        <f>'1. adat'!BR1</f>
        <v>IV.</v>
      </c>
      <c r="AM1" s="25" t="str">
        <f>'1. adat'!BS1</f>
        <v>2017. I.</v>
      </c>
      <c r="AN1" s="25" t="str">
        <f>'1. adat'!BT1</f>
        <v>II.</v>
      </c>
      <c r="AO1" s="25" t="str">
        <f>'1. adat'!BU1</f>
        <v>III.</v>
      </c>
      <c r="AP1" s="25" t="str">
        <f>'1. adat'!BV1</f>
        <v>IV.</v>
      </c>
      <c r="AQ1" s="25" t="str">
        <f>'1. adat'!BW1</f>
        <v>2018. I.</v>
      </c>
      <c r="AR1" s="25" t="str">
        <f>'1. adat'!BX1</f>
        <v>II.</v>
      </c>
      <c r="AS1" s="25" t="str">
        <f>'1. adat'!BY1</f>
        <v>III.</v>
      </c>
      <c r="AT1" s="25" t="str">
        <f>'1. adat'!BZ1</f>
        <v>IV.</v>
      </c>
      <c r="AU1" s="25" t="str">
        <f>'1. adat'!CA1</f>
        <v>2019. I.</v>
      </c>
      <c r="AV1" s="25" t="str">
        <f>'1. adat'!CB1</f>
        <v>II.</v>
      </c>
      <c r="AW1" s="25" t="str">
        <f>'1. adat'!CC1</f>
        <v>III.</v>
      </c>
      <c r="AX1" s="25" t="str">
        <f>'1. adat'!CD1</f>
        <v>IV.</v>
      </c>
      <c r="AY1" s="25" t="str">
        <f>'1. adat'!CE1</f>
        <v>2020. I.</v>
      </c>
      <c r="AZ1" s="25" t="str">
        <f>'1. adat'!CF1</f>
        <v>II.</v>
      </c>
      <c r="BA1" s="25" t="str">
        <f>'1. adat'!CG1</f>
        <v>III.</v>
      </c>
      <c r="BB1" s="25" t="str">
        <f>'1. adat'!CH1</f>
        <v>IV.</v>
      </c>
      <c r="BC1" s="25" t="str">
        <f>'1. adat'!CI1</f>
        <v>2021. I.</v>
      </c>
      <c r="BD1" s="25" t="str">
        <f>'1. adat'!CJ1</f>
        <v>II.</v>
      </c>
      <c r="BE1" s="25" t="str">
        <f>'1. adat'!CK1</f>
        <v>III.</v>
      </c>
      <c r="BF1" s="25" t="str">
        <f>'1. adat'!CL1</f>
        <v>IV.</v>
      </c>
      <c r="BG1" s="25" t="str">
        <f>'1. adat'!CM1</f>
        <v>2022. I.</v>
      </c>
      <c r="BH1" s="25" t="str">
        <f>'1. adat'!CN1</f>
        <v>II.</v>
      </c>
      <c r="BI1" s="25" t="str">
        <f>'1. adat'!CO1</f>
        <v>III.</v>
      </c>
      <c r="BJ1" s="25" t="str">
        <f>'1. adat'!CP1</f>
        <v>IV.</v>
      </c>
      <c r="BK1" s="25" t="str">
        <f>'1. adat'!CQ1</f>
        <v>2023. I.</v>
      </c>
      <c r="BL1" s="25" t="str">
        <f>'1. adat'!CR1</f>
        <v>II.</v>
      </c>
    </row>
    <row r="2" spans="1:64" s="1" customFormat="1" x14ac:dyDescent="0.25">
      <c r="C2" s="25" t="str">
        <f>'1. adat'!AI2</f>
        <v>2008 Q1</v>
      </c>
      <c r="D2" s="25" t="str">
        <f>'1. adat'!AJ2</f>
        <v>Q2</v>
      </c>
      <c r="E2" s="25" t="str">
        <f>'1. adat'!AK2</f>
        <v>Q3</v>
      </c>
      <c r="F2" s="25" t="str">
        <f>'1. adat'!AL2</f>
        <v>Q4</v>
      </c>
      <c r="G2" s="25" t="str">
        <f>'1. adat'!AM2</f>
        <v>2009 Q1</v>
      </c>
      <c r="H2" s="25" t="str">
        <f>'1. adat'!AN2</f>
        <v>Q2</v>
      </c>
      <c r="I2" s="25" t="str">
        <f>'1. adat'!AO2</f>
        <v>Q3</v>
      </c>
      <c r="J2" s="25" t="str">
        <f>'1. adat'!AP2</f>
        <v>Q4</v>
      </c>
      <c r="K2" s="25" t="str">
        <f>'1. adat'!AQ2</f>
        <v>2010 Q1</v>
      </c>
      <c r="L2" s="25" t="str">
        <f>'1. adat'!AR2</f>
        <v>Q2</v>
      </c>
      <c r="M2" s="25" t="str">
        <f>'1. adat'!AS2</f>
        <v>Q3</v>
      </c>
      <c r="N2" s="25" t="str">
        <f>'1. adat'!AT2</f>
        <v>Q4</v>
      </c>
      <c r="O2" s="25" t="str">
        <f>'1. adat'!AU2</f>
        <v>2011 Q1</v>
      </c>
      <c r="P2" s="25" t="str">
        <f>'1. adat'!AV2</f>
        <v>Q2</v>
      </c>
      <c r="Q2" s="25" t="str">
        <f>'1. adat'!AW2</f>
        <v>Q3</v>
      </c>
      <c r="R2" s="25" t="str">
        <f>'1. adat'!AX2</f>
        <v>Q4</v>
      </c>
      <c r="S2" s="25" t="str">
        <f>'1. adat'!AY2</f>
        <v>2012 Q1</v>
      </c>
      <c r="T2" s="25" t="str">
        <f>'1. adat'!AZ2</f>
        <v>Q2</v>
      </c>
      <c r="U2" s="25" t="str">
        <f>'1. adat'!BA2</f>
        <v>Q3</v>
      </c>
      <c r="V2" s="25" t="str">
        <f>'1. adat'!BB2</f>
        <v>Q4</v>
      </c>
      <c r="W2" s="25" t="str">
        <f>'1. adat'!BC2</f>
        <v>2013 Q1</v>
      </c>
      <c r="X2" s="25" t="str">
        <f>'1. adat'!BD2</f>
        <v>Q2</v>
      </c>
      <c r="Y2" s="25" t="str">
        <f>'1. adat'!BE2</f>
        <v>Q3</v>
      </c>
      <c r="Z2" s="25" t="str">
        <f>'1. adat'!BF2</f>
        <v>Q4</v>
      </c>
      <c r="AA2" s="25" t="str">
        <f>'1. adat'!BG2</f>
        <v>2014 Q1</v>
      </c>
      <c r="AB2" s="25" t="str">
        <f>'1. adat'!BH2</f>
        <v>Q2</v>
      </c>
      <c r="AC2" s="25" t="str">
        <f>'1. adat'!BI2</f>
        <v>Q3</v>
      </c>
      <c r="AD2" s="25" t="str">
        <f>'1. adat'!BJ2</f>
        <v>Q4</v>
      </c>
      <c r="AE2" s="25" t="str">
        <f>'1. adat'!BK2</f>
        <v>2015 Q1</v>
      </c>
      <c r="AF2" s="25" t="str">
        <f>'1. adat'!BL2</f>
        <v>Q2</v>
      </c>
      <c r="AG2" s="25" t="str">
        <f>'1. adat'!BM2</f>
        <v>Q3</v>
      </c>
      <c r="AH2" s="25" t="str">
        <f>'1. adat'!BN2</f>
        <v>Q4</v>
      </c>
      <c r="AI2" s="25" t="str">
        <f>'1. adat'!BO2</f>
        <v>2016 Q1</v>
      </c>
      <c r="AJ2" s="25" t="str">
        <f>'1. adat'!BP2</f>
        <v>Q2</v>
      </c>
      <c r="AK2" s="25" t="str">
        <f>'1. adat'!BQ2</f>
        <v>Q3</v>
      </c>
      <c r="AL2" s="25" t="str">
        <f>'1. adat'!BR2</f>
        <v>Q4</v>
      </c>
      <c r="AM2" s="25" t="str">
        <f>'1. adat'!BS2</f>
        <v>2017 Q1</v>
      </c>
      <c r="AN2" s="25" t="str">
        <f>'1. adat'!BT2</f>
        <v>Q2</v>
      </c>
      <c r="AO2" s="25" t="str">
        <f>'1. adat'!BU2</f>
        <v>Q3</v>
      </c>
      <c r="AP2" s="25" t="str">
        <f>'1. adat'!BV2</f>
        <v>Q4</v>
      </c>
      <c r="AQ2" s="25" t="str">
        <f>'1. adat'!BW2</f>
        <v>2018 Q1</v>
      </c>
      <c r="AR2" s="25" t="str">
        <f>'1. adat'!BX2</f>
        <v>Q2</v>
      </c>
      <c r="AS2" s="25" t="str">
        <f>'1. adat'!BY2</f>
        <v>Q3</v>
      </c>
      <c r="AT2" s="25" t="str">
        <f>'1. adat'!BZ2</f>
        <v>Q4</v>
      </c>
      <c r="AU2" s="25" t="str">
        <f>'1. adat'!CA2</f>
        <v>2019 Q1</v>
      </c>
      <c r="AV2" s="25" t="str">
        <f>'1. adat'!CB2</f>
        <v>Q2</v>
      </c>
      <c r="AW2" s="25" t="str">
        <f>'1. adat'!CC2</f>
        <v>Q3</v>
      </c>
      <c r="AX2" s="25" t="str">
        <f>'1. adat'!CD2</f>
        <v>Q4</v>
      </c>
      <c r="AY2" s="25" t="str">
        <f>'1. adat'!CE2</f>
        <v>2020 Q1</v>
      </c>
      <c r="AZ2" s="25" t="str">
        <f>'1. adat'!CF2</f>
        <v>Q2</v>
      </c>
      <c r="BA2" s="25" t="str">
        <f>'1. adat'!CG2</f>
        <v>Q3</v>
      </c>
      <c r="BB2" s="25" t="str">
        <f>'1. adat'!CH2</f>
        <v>Q4</v>
      </c>
      <c r="BC2" s="25" t="str">
        <f>'1. adat'!CI2</f>
        <v>2021 Q1</v>
      </c>
      <c r="BD2" s="25" t="str">
        <f>'1. adat'!CJ2</f>
        <v>Q2</v>
      </c>
      <c r="BE2" s="25" t="str">
        <f>'1. adat'!CK2</f>
        <v>Q3</v>
      </c>
      <c r="BF2" s="25" t="str">
        <f>'1. adat'!CL2</f>
        <v>Q4</v>
      </c>
      <c r="BG2" s="25" t="str">
        <f>'1. adat'!CM2</f>
        <v>2022 Q1</v>
      </c>
      <c r="BH2" s="25" t="str">
        <f>'1. adat'!CN2</f>
        <v>Q2</v>
      </c>
      <c r="BI2" s="25" t="str">
        <f>'1. adat'!CO2</f>
        <v>Q3</v>
      </c>
      <c r="BJ2" s="25" t="str">
        <f>'1. adat'!CP2</f>
        <v>Q4</v>
      </c>
      <c r="BK2" s="25" t="str">
        <f>'1. adat'!CQ2</f>
        <v>2023 Q1</v>
      </c>
      <c r="BL2" s="25" t="str">
        <f>'1. adat'!CR2</f>
        <v>Q2</v>
      </c>
    </row>
    <row r="3" spans="1:64" x14ac:dyDescent="0.25">
      <c r="AM3" s="24"/>
    </row>
    <row r="4" spans="1:64" x14ac:dyDescent="0.25">
      <c r="A4" s="23" t="s">
        <v>207</v>
      </c>
      <c r="B4" s="23" t="s">
        <v>94</v>
      </c>
      <c r="C4" s="23">
        <v>0</v>
      </c>
      <c r="D4" s="24">
        <v>1.3502317686162</v>
      </c>
      <c r="E4" s="24">
        <v>1.4974137503148</v>
      </c>
      <c r="F4" s="24">
        <v>2.2662869463291</v>
      </c>
      <c r="G4" s="24">
        <v>3.2297289492953998</v>
      </c>
      <c r="H4" s="24">
        <v>4.0309288913167993</v>
      </c>
      <c r="I4" s="24">
        <v>3.2112529479936995</v>
      </c>
      <c r="J4" s="24">
        <v>3.8732289828756996</v>
      </c>
      <c r="K4" s="24">
        <v>4.0774181090025996</v>
      </c>
      <c r="L4" s="24">
        <v>4.4774116978782992</v>
      </c>
      <c r="M4" s="24">
        <v>4.2883188425389998</v>
      </c>
      <c r="N4" s="24">
        <v>5.4112233071947999</v>
      </c>
      <c r="O4" s="24">
        <v>5.0649721171588995</v>
      </c>
      <c r="P4" s="24">
        <v>6.1897501426268997</v>
      </c>
      <c r="Q4" s="24">
        <v>5.2164039856195998</v>
      </c>
      <c r="R4" s="24">
        <v>5.8606603173098994</v>
      </c>
      <c r="S4" s="24">
        <v>6.7420563654842995</v>
      </c>
      <c r="T4" s="24">
        <v>8.3382332076888002</v>
      </c>
      <c r="U4" s="24">
        <v>8.0111799953388996</v>
      </c>
      <c r="V4" s="24">
        <v>8.4311030139484995</v>
      </c>
      <c r="W4" s="24">
        <v>8.7206730790917995</v>
      </c>
      <c r="X4" s="24">
        <v>9.2179687218320989</v>
      </c>
      <c r="Y4" s="24">
        <v>7.6366752803988991</v>
      </c>
      <c r="Z4" s="24">
        <v>8.9146212275137984</v>
      </c>
      <c r="AA4" s="24">
        <v>9.1895581879226977</v>
      </c>
      <c r="AB4" s="24">
        <v>8.6804737513436976</v>
      </c>
      <c r="AC4" s="24">
        <v>8.8089302133710969</v>
      </c>
      <c r="AD4" s="24">
        <v>10.248507718907097</v>
      </c>
      <c r="AE4" s="24">
        <v>9.7373540171480979</v>
      </c>
      <c r="AF4" s="24">
        <v>9.8573789564428971</v>
      </c>
      <c r="AG4" s="24">
        <v>9.8139319610278974</v>
      </c>
      <c r="AH4" s="24">
        <v>8.5447206342234949</v>
      </c>
      <c r="AI4" s="24">
        <v>8.0741091302343939</v>
      </c>
      <c r="AJ4" s="24">
        <v>7.9795167845253943</v>
      </c>
      <c r="AK4" s="24">
        <v>8.2109117695891936</v>
      </c>
      <c r="AL4" s="24">
        <v>8.3519396596951943</v>
      </c>
      <c r="AM4" s="24">
        <v>8.2626419311481936</v>
      </c>
      <c r="AN4" s="24">
        <v>8.0499710986851927</v>
      </c>
      <c r="AO4" s="24">
        <v>7.4038653377920927</v>
      </c>
      <c r="AP4" s="24">
        <v>7.400121929652193</v>
      </c>
      <c r="AQ4" s="24">
        <v>6.752682978009493</v>
      </c>
      <c r="AR4" s="24">
        <v>6.8946679790597933</v>
      </c>
      <c r="AS4" s="24">
        <v>7.2201240815819929</v>
      </c>
      <c r="AT4" s="24">
        <v>7.3450325783815931</v>
      </c>
      <c r="AU4" s="24">
        <v>7.0058668277319933</v>
      </c>
      <c r="AV4" s="24">
        <v>6.5189140249568931</v>
      </c>
      <c r="AW4" s="24">
        <v>6.0500028708425928</v>
      </c>
      <c r="AX4" s="24">
        <v>6.3946793382727929</v>
      </c>
      <c r="AY4" s="24">
        <v>6.6000868913410926</v>
      </c>
      <c r="AZ4" s="24">
        <v>8.2087243032666919</v>
      </c>
      <c r="BA4" s="24">
        <v>7.6272934618974917</v>
      </c>
      <c r="BB4" s="24">
        <v>7.6040048620837917</v>
      </c>
      <c r="BC4" s="24">
        <v>7.3160103199049917</v>
      </c>
      <c r="BD4" s="24">
        <v>7.5521968682977914</v>
      </c>
      <c r="BE4" s="24">
        <v>7.4699774235813914</v>
      </c>
      <c r="BF4" s="24">
        <v>7.6474159129143917</v>
      </c>
      <c r="BG4" s="24">
        <v>6.9533627935002915</v>
      </c>
      <c r="BH4" s="24">
        <v>9.4025560756765909</v>
      </c>
      <c r="BI4" s="24">
        <v>11.52477321671509</v>
      </c>
      <c r="BJ4" s="24">
        <v>11.02102003732789</v>
      </c>
      <c r="BK4" s="24">
        <v>8.73060755759629</v>
      </c>
      <c r="BL4" s="24">
        <v>8.8644077038555906</v>
      </c>
    </row>
    <row r="5" spans="1:64" x14ac:dyDescent="0.25">
      <c r="A5" s="23" t="s">
        <v>206</v>
      </c>
      <c r="B5" s="23" t="s">
        <v>95</v>
      </c>
      <c r="C5" s="23">
        <v>0</v>
      </c>
      <c r="D5" s="24">
        <v>-1.2584326451418999</v>
      </c>
      <c r="E5" s="24">
        <v>-0.74703928500939987</v>
      </c>
      <c r="F5" s="24">
        <v>0.3892440267795001</v>
      </c>
      <c r="G5" s="24">
        <v>0.1627581068969001</v>
      </c>
      <c r="H5" s="24">
        <v>-1.4346911984892998</v>
      </c>
      <c r="I5" s="24">
        <v>-0.65542743334359987</v>
      </c>
      <c r="J5" s="24">
        <v>0.19748676611270011</v>
      </c>
      <c r="K5" s="24">
        <v>0.39269747758150009</v>
      </c>
      <c r="L5" s="24">
        <v>-1.3957856517236</v>
      </c>
      <c r="M5" s="24">
        <v>-0.59944697035049999</v>
      </c>
      <c r="N5" s="24">
        <v>1.1391114375099987E-2</v>
      </c>
      <c r="O5" s="24">
        <v>0.63368501336390004</v>
      </c>
      <c r="P5" s="24">
        <v>-0.70553036588639984</v>
      </c>
      <c r="Q5" s="24">
        <v>0.20798151680090016</v>
      </c>
      <c r="R5" s="24">
        <v>1.2889913828399999</v>
      </c>
      <c r="S5" s="24">
        <v>1.5766497605054999</v>
      </c>
      <c r="T5" s="24">
        <v>0.35330379222529995</v>
      </c>
      <c r="U5" s="24">
        <v>1.4371084081509999</v>
      </c>
      <c r="V5" s="24">
        <v>2.8140753662125002</v>
      </c>
      <c r="W5" s="24">
        <v>3.2429664835031002</v>
      </c>
      <c r="X5" s="24">
        <v>2.0541294254538003</v>
      </c>
      <c r="Y5" s="24">
        <v>3.1641835655115003</v>
      </c>
      <c r="Z5" s="24">
        <v>4.3924115035096003</v>
      </c>
      <c r="AA5" s="24">
        <v>5.4982912387122997</v>
      </c>
      <c r="AB5" s="24">
        <v>5.0925540621973999</v>
      </c>
      <c r="AC5" s="24">
        <v>6.6503367658074</v>
      </c>
      <c r="AD5" s="24">
        <v>8.2083528454441002</v>
      </c>
      <c r="AE5" s="24">
        <v>9.1088621212147007</v>
      </c>
      <c r="AF5" s="24">
        <v>8.0474038235956016</v>
      </c>
      <c r="AG5" s="24">
        <v>9.8814578952556023</v>
      </c>
      <c r="AH5" s="24">
        <v>12.210201124085302</v>
      </c>
      <c r="AI5" s="24">
        <v>13.159314442107501</v>
      </c>
      <c r="AJ5" s="24">
        <v>12.792955953448502</v>
      </c>
      <c r="AK5" s="24">
        <v>14.514260300426702</v>
      </c>
      <c r="AL5" s="24">
        <v>16.283425295221001</v>
      </c>
      <c r="AM5" s="24">
        <v>17.6550553499</v>
      </c>
      <c r="AN5" s="24">
        <v>18.082777027815201</v>
      </c>
      <c r="AO5" s="24">
        <v>20.2254872332222</v>
      </c>
      <c r="AP5" s="24">
        <v>22.371169488534299</v>
      </c>
      <c r="AQ5" s="24">
        <v>23.6976359717893</v>
      </c>
      <c r="AR5" s="24">
        <v>23.7965514681194</v>
      </c>
      <c r="AS5" s="24">
        <v>25.7984494159737</v>
      </c>
      <c r="AT5" s="24">
        <v>27.992035145445001</v>
      </c>
      <c r="AU5" s="24">
        <v>29.131773816304101</v>
      </c>
      <c r="AV5" s="24">
        <v>28.509162699498802</v>
      </c>
      <c r="AW5" s="24">
        <v>30.228930874261003</v>
      </c>
      <c r="AX5" s="24">
        <v>32.336481001172601</v>
      </c>
      <c r="AY5" s="24">
        <v>33.266464526642601</v>
      </c>
      <c r="AZ5" s="24">
        <v>33.1317465861393</v>
      </c>
      <c r="BA5" s="24">
        <v>34.346053128401302</v>
      </c>
      <c r="BB5" s="24">
        <v>35.891717440760601</v>
      </c>
      <c r="BC5" s="24">
        <v>36.616010984391401</v>
      </c>
      <c r="BD5" s="24">
        <v>36.738613574391799</v>
      </c>
      <c r="BE5" s="24">
        <v>38.893326009310201</v>
      </c>
      <c r="BF5" s="24">
        <v>41.407329190835398</v>
      </c>
      <c r="BG5" s="24">
        <v>42.133645219455595</v>
      </c>
      <c r="BH5" s="24">
        <v>41.713885856355496</v>
      </c>
      <c r="BI5" s="24">
        <v>43.126354138750393</v>
      </c>
      <c r="BJ5" s="24">
        <v>45.432160265477293</v>
      </c>
      <c r="BK5" s="24">
        <v>46.952454063666394</v>
      </c>
      <c r="BL5" s="24">
        <v>46.414504491389991</v>
      </c>
    </row>
    <row r="6" spans="1:64" x14ac:dyDescent="0.25">
      <c r="A6" s="23" t="s">
        <v>12</v>
      </c>
      <c r="B6" s="23" t="s">
        <v>96</v>
      </c>
      <c r="C6" s="23">
        <v>0</v>
      </c>
      <c r="D6" s="24">
        <v>0.71078378207839998</v>
      </c>
      <c r="E6" s="24">
        <v>3.4692657600799981E-2</v>
      </c>
      <c r="F6" s="24">
        <v>-0.17699523726749999</v>
      </c>
      <c r="G6" s="24">
        <v>-0.35059479430750001</v>
      </c>
      <c r="H6" s="24">
        <v>-0.79893296813610004</v>
      </c>
      <c r="I6" s="24">
        <v>-0.66767460790590005</v>
      </c>
      <c r="J6" s="24">
        <v>-1.3334777624244001</v>
      </c>
      <c r="K6" s="24">
        <v>-1.8385117813967</v>
      </c>
      <c r="L6" s="24">
        <v>-0.78551360188380004</v>
      </c>
      <c r="M6" s="24">
        <v>-0.92909163555710006</v>
      </c>
      <c r="N6" s="24">
        <v>-1.6407904880625002</v>
      </c>
      <c r="O6" s="24">
        <v>-1.7545683090943001</v>
      </c>
      <c r="P6" s="24">
        <v>-1.6562652037379</v>
      </c>
      <c r="Q6" s="24">
        <v>-1.8404380708368</v>
      </c>
      <c r="R6" s="24">
        <v>-2.2168144458413002</v>
      </c>
      <c r="S6" s="24">
        <v>-2.8261548284029003</v>
      </c>
      <c r="T6" s="24">
        <v>-3.2413023402698005</v>
      </c>
      <c r="U6" s="24">
        <v>-3.1242792232794003</v>
      </c>
      <c r="V6" s="24">
        <v>-3.7552623883404004</v>
      </c>
      <c r="W6" s="24">
        <v>-3.9765596745526004</v>
      </c>
      <c r="X6" s="24">
        <v>-3.9358356294322006</v>
      </c>
      <c r="Y6" s="24">
        <v>-4.1941996758720004</v>
      </c>
      <c r="Z6" s="24">
        <v>-4.5849413911951009</v>
      </c>
      <c r="AA6" s="24">
        <v>-4.9424972027671012</v>
      </c>
      <c r="AB6" s="24">
        <v>-5.4306131223128009</v>
      </c>
      <c r="AC6" s="24">
        <v>-5.8204943903451012</v>
      </c>
      <c r="AD6" s="24">
        <v>-6.6562981510787012</v>
      </c>
      <c r="AE6" s="24">
        <v>-7.0749201823956014</v>
      </c>
      <c r="AF6" s="24">
        <v>-6.9396918668086016</v>
      </c>
      <c r="AG6" s="24">
        <v>-7.4370165689785015</v>
      </c>
      <c r="AH6" s="24">
        <v>-7.5160380176080004</v>
      </c>
      <c r="AI6" s="24">
        <v>-7.6545455027519012</v>
      </c>
      <c r="AJ6" s="24">
        <v>-7.8447771704385012</v>
      </c>
      <c r="AK6" s="24">
        <v>-8.1673659359061013</v>
      </c>
      <c r="AL6" s="24">
        <v>-8.8338465246241018</v>
      </c>
      <c r="AM6" s="24">
        <v>-9.4001478540752021</v>
      </c>
      <c r="AN6" s="24">
        <v>-10.411950733505202</v>
      </c>
      <c r="AO6" s="24">
        <v>-10.876963616044302</v>
      </c>
      <c r="AP6" s="24">
        <v>-11.855190929778601</v>
      </c>
      <c r="AQ6" s="24">
        <v>-12.2047300407422</v>
      </c>
      <c r="AR6" s="24">
        <v>-12.4458765351187</v>
      </c>
      <c r="AS6" s="24">
        <v>-12.7236755837137</v>
      </c>
      <c r="AT6" s="24">
        <v>-14.8091308606108</v>
      </c>
      <c r="AU6" s="24">
        <v>-15.0878594238812</v>
      </c>
      <c r="AV6" s="24">
        <v>-14.5821722278013</v>
      </c>
      <c r="AW6" s="24">
        <v>-15.709249475041599</v>
      </c>
      <c r="AX6" s="24">
        <v>-17.127562718961499</v>
      </c>
      <c r="AY6" s="24">
        <v>-17.014112033532999</v>
      </c>
      <c r="AZ6" s="24">
        <v>-17.765189478305899</v>
      </c>
      <c r="BA6" s="24">
        <v>-17.893412522689999</v>
      </c>
      <c r="BB6" s="24">
        <v>-19.532661280126298</v>
      </c>
      <c r="BC6" s="24">
        <v>-20.407673078241299</v>
      </c>
      <c r="BD6" s="24">
        <v>-20.570459784538798</v>
      </c>
      <c r="BE6" s="24">
        <v>-21.674321786664798</v>
      </c>
      <c r="BF6" s="24">
        <v>-22.259126660157197</v>
      </c>
      <c r="BG6" s="24">
        <v>-24.108420554022896</v>
      </c>
      <c r="BH6" s="24">
        <v>-24.995950453665795</v>
      </c>
      <c r="BI6" s="24">
        <v>-25.286600140567696</v>
      </c>
      <c r="BJ6" s="24">
        <v>-26.125683855356797</v>
      </c>
      <c r="BK6" s="24">
        <v>-27.761413809421498</v>
      </c>
      <c r="BL6" s="24">
        <v>-28.627552895901598</v>
      </c>
    </row>
    <row r="7" spans="1:64" x14ac:dyDescent="0.25">
      <c r="A7" s="23" t="s">
        <v>53</v>
      </c>
      <c r="B7" s="23" t="s">
        <v>97</v>
      </c>
      <c r="C7" s="24">
        <v>0</v>
      </c>
      <c r="D7" s="24">
        <v>0.80258290555270007</v>
      </c>
      <c r="E7" s="24">
        <v>0.78506712290620007</v>
      </c>
      <c r="F7" s="24">
        <v>2.4785357358411</v>
      </c>
      <c r="G7" s="24">
        <v>3.0418922618847999</v>
      </c>
      <c r="H7" s="24">
        <v>1.7973047246913998</v>
      </c>
      <c r="I7" s="24">
        <v>1.8881509067441997</v>
      </c>
      <c r="J7" s="24">
        <v>2.7372379865639997</v>
      </c>
      <c r="K7" s="24">
        <v>2.6316038051873996</v>
      </c>
      <c r="L7" s="24">
        <v>2.2961124442708991</v>
      </c>
      <c r="M7" s="24">
        <v>2.7597802366313999</v>
      </c>
      <c r="N7" s="24">
        <v>3.7818239335074</v>
      </c>
      <c r="O7" s="24">
        <v>3.9440888214284993</v>
      </c>
      <c r="P7" s="24">
        <v>3.8279545730026001</v>
      </c>
      <c r="Q7" s="24">
        <v>3.5839474315836997</v>
      </c>
      <c r="R7" s="24">
        <v>4.9328372543085992</v>
      </c>
      <c r="S7" s="24">
        <v>5.492551297586898</v>
      </c>
      <c r="T7" s="24">
        <v>5.4502346596442983</v>
      </c>
      <c r="U7" s="24">
        <v>6.3240091802104992</v>
      </c>
      <c r="V7" s="24">
        <v>7.4899159918206006</v>
      </c>
      <c r="W7" s="24">
        <v>7.9870798880422988</v>
      </c>
      <c r="X7" s="24">
        <v>7.3362625178536982</v>
      </c>
      <c r="Y7" s="24">
        <v>6.606659170038399</v>
      </c>
      <c r="Z7" s="24">
        <v>8.722091339828296</v>
      </c>
      <c r="AA7" s="24">
        <v>9.7453522238678971</v>
      </c>
      <c r="AB7" s="24">
        <v>8.3424146912282975</v>
      </c>
      <c r="AC7" s="24">
        <v>9.6387725888333975</v>
      </c>
      <c r="AD7" s="24">
        <v>11.800562413272495</v>
      </c>
      <c r="AE7" s="24">
        <v>11.771295955967197</v>
      </c>
      <c r="AF7" s="24">
        <v>10.965090913229897</v>
      </c>
      <c r="AG7" s="24">
        <v>12.258373287304996</v>
      </c>
      <c r="AH7" s="24">
        <v>13.238883740700796</v>
      </c>
      <c r="AI7" s="24">
        <v>13.578878069589994</v>
      </c>
      <c r="AJ7" s="24">
        <v>12.927695567535395</v>
      </c>
      <c r="AK7" s="24">
        <v>14.557806134109793</v>
      </c>
      <c r="AL7" s="24">
        <v>15.801518430292093</v>
      </c>
      <c r="AM7" s="24">
        <v>16.517549426972991</v>
      </c>
      <c r="AN7" s="24">
        <v>15.720797392995193</v>
      </c>
      <c r="AO7" s="24">
        <v>16.752388954969994</v>
      </c>
      <c r="AP7" s="24">
        <v>17.916100488407892</v>
      </c>
      <c r="AQ7" s="24">
        <v>18.245588909056593</v>
      </c>
      <c r="AR7" s="24">
        <v>18.245342912060494</v>
      </c>
      <c r="AS7" s="24">
        <v>20.294897913841993</v>
      </c>
      <c r="AT7" s="24">
        <v>20.527936863215793</v>
      </c>
      <c r="AU7" s="24">
        <v>21.049781220154898</v>
      </c>
      <c r="AV7" s="24">
        <v>20.445904496654393</v>
      </c>
      <c r="AW7" s="24">
        <v>20.569684270061995</v>
      </c>
      <c r="AX7" s="24">
        <v>21.603597620483896</v>
      </c>
      <c r="AY7" s="24">
        <v>22.852439384450694</v>
      </c>
      <c r="AZ7" s="24">
        <v>23.575281411100093</v>
      </c>
      <c r="BA7" s="24">
        <v>24.079934067608797</v>
      </c>
      <c r="BB7" s="24">
        <v>23.963061022718094</v>
      </c>
      <c r="BC7" s="24">
        <v>23.524348226055093</v>
      </c>
      <c r="BD7" s="24">
        <v>23.720350658150792</v>
      </c>
      <c r="BE7" s="24">
        <v>24.688981646226793</v>
      </c>
      <c r="BF7" s="24">
        <v>26.795618443592591</v>
      </c>
      <c r="BG7" s="24">
        <v>24.978587458932989</v>
      </c>
      <c r="BH7" s="24">
        <v>26.120491478366294</v>
      </c>
      <c r="BI7" s="24">
        <v>29.364527214897787</v>
      </c>
      <c r="BJ7" s="24">
        <v>30.327496447448382</v>
      </c>
      <c r="BK7" s="24">
        <v>27.921647811841183</v>
      </c>
      <c r="BL7" s="24">
        <v>26.651359299343984</v>
      </c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dimension ref="A1:BM10"/>
  <sheetViews>
    <sheetView showGridLines="0" zoomScale="90" zoomScaleNormal="90" workbookViewId="0">
      <pane xSplit="2" ySplit="2" topLeftCell="BM3" activePane="bottomRight" state="frozen"/>
      <selection activeCell="A19" sqref="A19"/>
      <selection pane="topRight" activeCell="A19" sqref="A19"/>
      <selection pane="bottomLeft" activeCell="A19" sqref="A19"/>
      <selection pane="bottomRight" activeCell="BN26" sqref="BN26"/>
    </sheetView>
  </sheetViews>
  <sheetFormatPr defaultColWidth="9.109375" defaultRowHeight="14.4" x14ac:dyDescent="0.3"/>
  <cols>
    <col min="1" max="1" width="27.5546875" style="37" bestFit="1" customWidth="1"/>
    <col min="2" max="2" width="27.5546875" style="37" customWidth="1"/>
    <col min="3" max="55" width="9.109375" style="37"/>
    <col min="56" max="56" width="9.109375" style="37" customWidth="1"/>
    <col min="57" max="16384" width="9.109375" style="37"/>
  </cols>
  <sheetData>
    <row r="1" spans="1:65" x14ac:dyDescent="0.3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</row>
    <row r="2" spans="1:65" x14ac:dyDescent="0.3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</row>
    <row r="3" spans="1:65" x14ac:dyDescent="0.3">
      <c r="A3" s="37" t="s">
        <v>151</v>
      </c>
      <c r="B3" s="37" t="s">
        <v>102</v>
      </c>
      <c r="C3" s="37">
        <v>0</v>
      </c>
      <c r="D3" s="40">
        <v>0.63096292382730002</v>
      </c>
      <c r="E3" s="40">
        <v>1.4153225477951001</v>
      </c>
      <c r="F3" s="40">
        <v>1.5808276609856002</v>
      </c>
      <c r="G3" s="40">
        <v>1.9689834005550002</v>
      </c>
      <c r="H3" s="40">
        <v>1.8002835265323003</v>
      </c>
      <c r="I3" s="40">
        <v>2.2376227228937005</v>
      </c>
      <c r="J3" s="40">
        <v>2.3782645271853005</v>
      </c>
      <c r="K3" s="40">
        <v>2.6460044888607004</v>
      </c>
      <c r="L3" s="40">
        <v>2.5953092346097004</v>
      </c>
      <c r="M3" s="40">
        <v>2.7775197204137005</v>
      </c>
      <c r="N3" s="40">
        <v>2.8871418118895007</v>
      </c>
      <c r="O3" s="40">
        <v>3.1310592441346006</v>
      </c>
      <c r="P3" s="40">
        <v>3.1959837518304006</v>
      </c>
      <c r="Q3" s="40">
        <v>1.6694141879863007</v>
      </c>
      <c r="R3" s="40">
        <v>1.2345467048510006</v>
      </c>
      <c r="S3" s="40">
        <v>1.0371393444999006</v>
      </c>
      <c r="T3" s="40">
        <v>0.77146917315890062</v>
      </c>
      <c r="U3" s="40">
        <v>0.55553176294440065</v>
      </c>
      <c r="V3" s="40">
        <v>0.50509962848610068</v>
      </c>
      <c r="W3" s="40">
        <v>0.3460523356430007</v>
      </c>
      <c r="X3" s="40">
        <v>0.32824547202630072</v>
      </c>
      <c r="Y3" s="40">
        <v>0.29899196571190073</v>
      </c>
      <c r="Z3" s="40">
        <v>0.18101478100650073</v>
      </c>
      <c r="AA3" s="40">
        <v>0.53426549580790073</v>
      </c>
      <c r="AB3" s="40">
        <v>0.83510004440960073</v>
      </c>
      <c r="AC3" s="40">
        <v>1.1263804348489006</v>
      </c>
      <c r="AD3" s="40">
        <v>1.2668533107047006</v>
      </c>
      <c r="AE3" s="40">
        <v>1.4445275778355007</v>
      </c>
      <c r="AF3" s="40">
        <v>1.6778813966290007</v>
      </c>
      <c r="AG3" s="40">
        <v>1.6094474588851007</v>
      </c>
      <c r="AH3" s="40">
        <v>1.6471874858299007</v>
      </c>
      <c r="AI3" s="40">
        <v>1.7764085777896006</v>
      </c>
      <c r="AJ3" s="40">
        <v>1.9813549219139006</v>
      </c>
      <c r="AK3" s="40">
        <v>1.8194126356222007</v>
      </c>
      <c r="AL3" s="40">
        <v>1.6992394990191007</v>
      </c>
      <c r="AM3" s="40">
        <v>1.8006955940722007</v>
      </c>
      <c r="AN3" s="40">
        <v>2.0973838872948005</v>
      </c>
      <c r="AO3" s="40">
        <v>2.1996148274895004</v>
      </c>
      <c r="AP3" s="40">
        <v>2.3329626907268004</v>
      </c>
      <c r="AQ3" s="40">
        <v>2.3310954762515004</v>
      </c>
      <c r="AR3" s="40">
        <v>2.2316193187077005</v>
      </c>
      <c r="AS3" s="40">
        <v>2.3600830633669005</v>
      </c>
      <c r="AT3" s="40">
        <v>2.5071786088911003</v>
      </c>
      <c r="AU3" s="40">
        <v>2.5322610656312001</v>
      </c>
      <c r="AV3" s="40">
        <v>2.5792899536989</v>
      </c>
      <c r="AW3" s="40">
        <v>2.6212127268491998</v>
      </c>
      <c r="AX3" s="40">
        <v>2.8381463700964997</v>
      </c>
      <c r="AY3" s="40">
        <v>2.8827537016778999</v>
      </c>
      <c r="AZ3" s="40">
        <v>3.1913304140860999</v>
      </c>
      <c r="BA3" s="40">
        <v>3.4362623394773997</v>
      </c>
      <c r="BB3" s="40">
        <v>3.7964095545746996</v>
      </c>
      <c r="BC3" s="53">
        <v>4.5075895541924993</v>
      </c>
      <c r="BD3" s="53">
        <v>4.9917153059236989</v>
      </c>
      <c r="BE3" s="53">
        <v>5.3144326118675993</v>
      </c>
      <c r="BF3" s="53">
        <v>5.7849697822648993</v>
      </c>
      <c r="BG3" s="53">
        <v>6.1524211669529993</v>
      </c>
      <c r="BH3" s="53">
        <v>6.2884787703184992</v>
      </c>
      <c r="BI3" s="53">
        <v>5.8654495249298995</v>
      </c>
      <c r="BJ3" s="53">
        <v>5.8905598893157993</v>
      </c>
      <c r="BK3" s="53">
        <v>5.9221139620322996</v>
      </c>
      <c r="BL3" s="53">
        <v>6.5491298076541993</v>
      </c>
      <c r="BM3" s="46"/>
    </row>
    <row r="4" spans="1:65" x14ac:dyDescent="0.3">
      <c r="A4" s="37" t="s">
        <v>152</v>
      </c>
      <c r="B4" s="37" t="s">
        <v>115</v>
      </c>
      <c r="C4" s="37">
        <v>0</v>
      </c>
      <c r="D4" s="40">
        <v>-0.49779432499330001</v>
      </c>
      <c r="E4" s="40">
        <v>-3.6121143112800014E-2</v>
      </c>
      <c r="F4" s="40">
        <v>-1.2491708071430998</v>
      </c>
      <c r="G4" s="40">
        <v>-1.2826886672808997</v>
      </c>
      <c r="H4" s="40">
        <v>-0.65522066213689967</v>
      </c>
      <c r="I4" s="40">
        <v>-0.59612963391539964</v>
      </c>
      <c r="J4" s="40">
        <v>-0.7451082310550996</v>
      </c>
      <c r="K4" s="40">
        <v>-0.44741391147899962</v>
      </c>
      <c r="L4" s="40">
        <v>-0.86333084299929963</v>
      </c>
      <c r="M4" s="40">
        <v>-1.0482645909049997</v>
      </c>
      <c r="N4" s="40">
        <v>-1.0136320819252997</v>
      </c>
      <c r="O4" s="40">
        <v>-0.68392645900379978</v>
      </c>
      <c r="P4" s="40">
        <v>-0.47332539093069981</v>
      </c>
      <c r="Q4" s="40">
        <v>-0.79036338738019984</v>
      </c>
      <c r="R4" s="40">
        <v>-0.88069119992859979</v>
      </c>
      <c r="S4" s="40">
        <v>-0.57464287187429974</v>
      </c>
      <c r="T4" s="40">
        <v>-0.67093397578889968</v>
      </c>
      <c r="U4" s="40">
        <v>-0.41726305301839967</v>
      </c>
      <c r="V4" s="40">
        <v>-0.30803157031319967</v>
      </c>
      <c r="W4" s="40">
        <v>-0.14099352984129968</v>
      </c>
      <c r="X4" s="40">
        <v>-0.19982364598849967</v>
      </c>
      <c r="Y4" s="40">
        <v>-7.4866304786099666E-2</v>
      </c>
      <c r="Z4" s="40">
        <v>-0.28066656446839966</v>
      </c>
      <c r="AA4" s="40">
        <v>-0.27149030226959964</v>
      </c>
      <c r="AB4" s="40">
        <v>3.1107156830200378E-2</v>
      </c>
      <c r="AC4" s="40">
        <v>1.5605672438800377E-2</v>
      </c>
      <c r="AD4" s="40">
        <v>-0.57130895549149951</v>
      </c>
      <c r="AE4" s="40">
        <v>-0.42262397974429949</v>
      </c>
      <c r="AF4" s="40">
        <v>-0.25360342540019953</v>
      </c>
      <c r="AG4" s="40">
        <v>-0.3685790067494995</v>
      </c>
      <c r="AH4" s="40">
        <v>0.14180113313500053</v>
      </c>
      <c r="AI4" s="40">
        <v>-1.3889529376699461E-2</v>
      </c>
      <c r="AJ4" s="40">
        <v>-1.3989470413399461E-2</v>
      </c>
      <c r="AK4" s="40">
        <v>-8.1995924824399463E-2</v>
      </c>
      <c r="AL4" s="40">
        <v>5.2474647058800533E-2</v>
      </c>
      <c r="AM4" s="40">
        <v>-0.15908614652929948</v>
      </c>
      <c r="AN4" s="40">
        <v>-0.16360157161809949</v>
      </c>
      <c r="AO4" s="40">
        <v>-5.2092724984799499E-2</v>
      </c>
      <c r="AP4" s="40">
        <v>-8.6646824674999498E-2</v>
      </c>
      <c r="AQ4" s="40">
        <v>-7.8815046696199501E-2</v>
      </c>
      <c r="AR4" s="40">
        <v>-0.24782980607669952</v>
      </c>
      <c r="AS4" s="40">
        <v>-0.28506798443439951</v>
      </c>
      <c r="AT4" s="40">
        <v>-3.4712519990995339E-3</v>
      </c>
      <c r="AU4" s="40">
        <v>9.492555460940047E-2</v>
      </c>
      <c r="AV4" s="40">
        <v>-0.10302739110799955</v>
      </c>
      <c r="AW4" s="40">
        <v>-4.1529825965799544E-2</v>
      </c>
      <c r="AX4" s="40">
        <v>0.20732336577110044</v>
      </c>
      <c r="AY4" s="40">
        <v>3.2777855138500428E-2</v>
      </c>
      <c r="AZ4" s="40">
        <v>-0.31863456532319956</v>
      </c>
      <c r="BA4" s="40">
        <v>-0.60281005725439951</v>
      </c>
      <c r="BB4" s="40">
        <v>-0.31965759074979949</v>
      </c>
      <c r="BC4" s="54">
        <v>-0.38374063535969949</v>
      </c>
      <c r="BD4" s="54">
        <v>-0.30304744040449949</v>
      </c>
      <c r="BE4" s="54">
        <v>-0.16193797108239949</v>
      </c>
      <c r="BF4" s="54">
        <v>-1.0472105534443994</v>
      </c>
      <c r="BG4" s="54">
        <v>-1.9279619831147994</v>
      </c>
      <c r="BH4" s="54">
        <v>-2.5347724098820992</v>
      </c>
      <c r="BI4" s="54">
        <v>-2.5471144766604992</v>
      </c>
      <c r="BJ4" s="54">
        <v>-2.5210265087418993</v>
      </c>
      <c r="BK4" s="54">
        <v>-2.560693550783899</v>
      </c>
      <c r="BL4" s="54">
        <v>-2.487913864860499</v>
      </c>
    </row>
    <row r="5" spans="1:65" x14ac:dyDescent="0.3">
      <c r="A5" s="37" t="s">
        <v>158</v>
      </c>
      <c r="B5" s="37" t="s">
        <v>159</v>
      </c>
      <c r="C5" s="39">
        <v>0</v>
      </c>
      <c r="D5" s="39">
        <v>1.1287572488205999</v>
      </c>
      <c r="E5" s="39">
        <v>1.4514436909079</v>
      </c>
      <c r="F5" s="39">
        <v>2.8299984681287</v>
      </c>
      <c r="G5" s="39">
        <v>3.2516720678358997</v>
      </c>
      <c r="H5" s="39">
        <v>2.4555041886691997</v>
      </c>
      <c r="I5" s="39">
        <v>2.8337523568091001</v>
      </c>
      <c r="J5" s="39">
        <v>3.1233727582404001</v>
      </c>
      <c r="K5" s="39">
        <v>3.0934184003396998</v>
      </c>
      <c r="L5" s="39">
        <v>3.4586400776090001</v>
      </c>
      <c r="M5" s="39">
        <v>3.8257843113187002</v>
      </c>
      <c r="N5" s="39">
        <v>3.9007738938148004</v>
      </c>
      <c r="O5" s="39">
        <v>3.8149857031384005</v>
      </c>
      <c r="P5" s="39">
        <v>3.6693091427611004</v>
      </c>
      <c r="Q5" s="39">
        <v>2.4597775753665005</v>
      </c>
      <c r="R5" s="39">
        <v>2.1152379047796002</v>
      </c>
      <c r="S5" s="39">
        <v>1.6117822163742004</v>
      </c>
      <c r="T5" s="39">
        <v>1.4424031489478004</v>
      </c>
      <c r="U5" s="39">
        <v>0.97279481596280037</v>
      </c>
      <c r="V5" s="39">
        <v>0.8131311987993004</v>
      </c>
      <c r="W5" s="39">
        <v>0.4870458654843004</v>
      </c>
      <c r="X5" s="39">
        <v>0.52806911801480039</v>
      </c>
      <c r="Y5" s="39">
        <v>0.37385827049800041</v>
      </c>
      <c r="Z5" s="39">
        <v>0.46168134547490036</v>
      </c>
      <c r="AA5" s="39">
        <v>0.80575579807750031</v>
      </c>
      <c r="AB5" s="39">
        <v>0.80399288757940035</v>
      </c>
      <c r="AC5" s="39">
        <v>1.1107747624101003</v>
      </c>
      <c r="AD5" s="39">
        <v>1.8381622661962003</v>
      </c>
      <c r="AE5" s="39">
        <v>1.8671515575798001</v>
      </c>
      <c r="AF5" s="39">
        <v>1.9314848220292002</v>
      </c>
      <c r="AG5" s="39">
        <v>1.9780264656346001</v>
      </c>
      <c r="AH5" s="39">
        <v>1.5053863526949001</v>
      </c>
      <c r="AI5" s="39">
        <v>1.7902981071663</v>
      </c>
      <c r="AJ5" s="39">
        <v>1.9953443923273</v>
      </c>
      <c r="AK5" s="39">
        <v>1.9014085604466002</v>
      </c>
      <c r="AL5" s="39">
        <v>1.6467648519603002</v>
      </c>
      <c r="AM5" s="39">
        <v>1.9597817406015001</v>
      </c>
      <c r="AN5" s="39">
        <v>2.2609854589128999</v>
      </c>
      <c r="AO5" s="39">
        <v>2.2517075524742998</v>
      </c>
      <c r="AP5" s="39">
        <v>2.4196095154017998</v>
      </c>
      <c r="AQ5" s="39">
        <v>2.4099105229476998</v>
      </c>
      <c r="AR5" s="39">
        <v>2.4794491247843999</v>
      </c>
      <c r="AS5" s="39">
        <v>2.6451510478013001</v>
      </c>
      <c r="AT5" s="39">
        <v>2.5106498608901999</v>
      </c>
      <c r="AU5" s="39">
        <v>2.4373355110217996</v>
      </c>
      <c r="AV5" s="39">
        <v>2.6823173448068998</v>
      </c>
      <c r="AW5" s="39">
        <v>2.6627425528149993</v>
      </c>
      <c r="AX5" s="39">
        <v>2.6308230043253991</v>
      </c>
      <c r="AY5" s="39">
        <v>2.8499758465393996</v>
      </c>
      <c r="AZ5" s="39">
        <v>3.5099649794092995</v>
      </c>
      <c r="BA5" s="39">
        <v>4.0390723967317994</v>
      </c>
      <c r="BB5" s="39">
        <v>4.1160671453244992</v>
      </c>
      <c r="BC5" s="39">
        <v>4.8913301895521988</v>
      </c>
      <c r="BD5" s="39">
        <v>5.2947627463281988</v>
      </c>
      <c r="BE5" s="39">
        <v>5.4763705829499987</v>
      </c>
      <c r="BF5" s="39">
        <v>6.8321803357092987</v>
      </c>
      <c r="BG5" s="39">
        <v>8.0803831500677994</v>
      </c>
      <c r="BH5" s="39">
        <v>8.8232511802005984</v>
      </c>
      <c r="BI5" s="39">
        <v>8.4125640015903986</v>
      </c>
      <c r="BJ5" s="39">
        <v>8.4115863980576986</v>
      </c>
      <c r="BK5" s="39">
        <v>8.4828075128161977</v>
      </c>
      <c r="BL5" s="39">
        <v>9.0370436725146988</v>
      </c>
    </row>
    <row r="7" spans="1:65" x14ac:dyDescent="0.3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E7" s="38"/>
      <c r="BF7" s="38"/>
      <c r="BG7" s="38"/>
    </row>
    <row r="8" spans="1:65" x14ac:dyDescent="0.3"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40"/>
      <c r="BE8" s="40"/>
      <c r="BF8" s="40"/>
      <c r="BG8" s="40"/>
    </row>
    <row r="9" spans="1:65" x14ac:dyDescent="0.3"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0"/>
      <c r="AY9" s="40"/>
      <c r="AZ9" s="40"/>
      <c r="BA9" s="40"/>
      <c r="BB9" s="40"/>
      <c r="BC9" s="40"/>
      <c r="BE9" s="40"/>
      <c r="BF9" s="40"/>
      <c r="BG9" s="40"/>
    </row>
    <row r="10" spans="1:65" x14ac:dyDescent="0.3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0"/>
      <c r="AY10" s="40"/>
      <c r="AZ10" s="40"/>
      <c r="BA10" s="40"/>
      <c r="BB10" s="40"/>
      <c r="BC10" s="40"/>
      <c r="BE10" s="40"/>
      <c r="BF10" s="40"/>
      <c r="BG10" s="40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/>
  <dimension ref="A1:BN14"/>
  <sheetViews>
    <sheetView showGridLines="0" zoomScale="107" zoomScaleNormal="107" workbookViewId="0">
      <pane xSplit="2" ySplit="2" topLeftCell="BL3" activePane="bottomRight" state="frozen"/>
      <selection activeCell="A19" sqref="A19"/>
      <selection pane="topRight" activeCell="A19" sqref="A19"/>
      <selection pane="bottomLeft" activeCell="A19" sqref="A19"/>
      <selection pane="bottomRight" activeCell="BL6" sqref="BL6"/>
    </sheetView>
  </sheetViews>
  <sheetFormatPr defaultColWidth="9.109375" defaultRowHeight="12" x14ac:dyDescent="0.25"/>
  <cols>
    <col min="1" max="1" width="25.88671875" style="18" bestFit="1" customWidth="1"/>
    <col min="2" max="2" width="21.44140625" style="18" bestFit="1" customWidth="1"/>
    <col min="3" max="56" width="9.109375" style="18"/>
    <col min="57" max="57" width="9.109375" style="18" customWidth="1"/>
    <col min="58" max="16384" width="9.109375" style="18"/>
  </cols>
  <sheetData>
    <row r="1" spans="1:66" x14ac:dyDescent="0.25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</row>
    <row r="2" spans="1:66" x14ac:dyDescent="0.25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</row>
    <row r="3" spans="1:66" x14ac:dyDescent="0.25">
      <c r="A3" s="18" t="s">
        <v>13</v>
      </c>
      <c r="B3" s="18" t="s">
        <v>91</v>
      </c>
      <c r="C3" s="86">
        <v>3.3223865929563998</v>
      </c>
      <c r="D3" s="86">
        <v>1.0878117582309994</v>
      </c>
      <c r="E3" s="86">
        <v>2.4267228672214003</v>
      </c>
      <c r="F3" s="86">
        <v>2.4416637612927001</v>
      </c>
      <c r="G3" s="86">
        <v>1.7333620626672008</v>
      </c>
      <c r="H3" s="86">
        <v>-1.4810037778127996</v>
      </c>
      <c r="I3" s="86">
        <v>-0.44089211822509916</v>
      </c>
      <c r="J3" s="86">
        <v>-0.52410044221830021</v>
      </c>
      <c r="K3" s="86">
        <v>6.4446169995000635E-2</v>
      </c>
      <c r="L3" s="86">
        <v>-0.45035869468609957</v>
      </c>
      <c r="M3" s="86">
        <v>0.13256182252690005</v>
      </c>
      <c r="N3" s="86">
        <v>-1.6411744963694996</v>
      </c>
      <c r="O3" s="86">
        <v>0.32566779838099963</v>
      </c>
      <c r="P3" s="86">
        <v>-0.26387653498230046</v>
      </c>
      <c r="Q3" s="86">
        <v>-0.8372895800293999</v>
      </c>
      <c r="R3" s="86">
        <v>-1.9613732817600997</v>
      </c>
      <c r="S3" s="86">
        <v>-0.35205814019289983</v>
      </c>
      <c r="T3" s="86">
        <v>-1.7637622870860996</v>
      </c>
      <c r="U3" s="86">
        <v>-3.2719253849270999</v>
      </c>
      <c r="V3" s="86">
        <v>-3.3041554708104002</v>
      </c>
      <c r="W3" s="86">
        <v>-2.4287099816236992</v>
      </c>
      <c r="X3" s="86">
        <v>-1.1080938476604001</v>
      </c>
      <c r="Y3" s="86">
        <v>-1.2789431658109995</v>
      </c>
      <c r="Z3" s="86">
        <v>-3.7459625251190998</v>
      </c>
      <c r="AA3" s="86">
        <v>-0.91540335711840015</v>
      </c>
      <c r="AB3" s="86">
        <v>0.66221518530029999</v>
      </c>
      <c r="AC3" s="86">
        <v>-2.1884047954526</v>
      </c>
      <c r="AD3" s="86">
        <v>-3.4952483001620003</v>
      </c>
      <c r="AE3" s="86">
        <v>-0.92389747760559993</v>
      </c>
      <c r="AF3" s="86">
        <v>-1.3737773292568001</v>
      </c>
      <c r="AG3" s="86">
        <v>-2.7478857050160004</v>
      </c>
      <c r="AH3" s="86">
        <v>-4.0675433700069004</v>
      </c>
      <c r="AI3" s="86">
        <v>-0.2998433471775997</v>
      </c>
      <c r="AJ3" s="86">
        <v>-1.3052645179010995</v>
      </c>
      <c r="AK3" s="86">
        <v>-2.5748990849065008</v>
      </c>
      <c r="AL3" s="86">
        <v>-1.7393413747565003</v>
      </c>
      <c r="AM3" s="86">
        <v>-0.38187051690189999</v>
      </c>
      <c r="AN3" s="87">
        <v>-1.3342964331488001</v>
      </c>
      <c r="AO3" s="87">
        <v>-0.94087254273959986</v>
      </c>
      <c r="AP3" s="87">
        <v>-1.5226335095579002</v>
      </c>
      <c r="AQ3" s="87">
        <v>-1.3507098175841001</v>
      </c>
      <c r="AR3" s="87">
        <v>-0.63669622917809998</v>
      </c>
      <c r="AS3" s="87">
        <v>-1.5063996541794</v>
      </c>
      <c r="AT3" s="87">
        <v>-2.3408324870224999</v>
      </c>
      <c r="AU3" s="87">
        <v>-0.2048406433712</v>
      </c>
      <c r="AV3" s="87">
        <v>-2.3504753632800024E-2</v>
      </c>
      <c r="AW3" s="87">
        <v>0.11491828518739988</v>
      </c>
      <c r="AX3" s="87">
        <v>-0.78953275778449983</v>
      </c>
      <c r="AY3" s="87">
        <v>-0.35975238882659988</v>
      </c>
      <c r="AZ3" s="87">
        <v>1.1972680258643993</v>
      </c>
      <c r="BA3" s="87">
        <v>-0.41620166925279994</v>
      </c>
      <c r="BB3" s="87">
        <v>0.76091391929479957</v>
      </c>
      <c r="BC3" s="87">
        <v>0.60746010087660018</v>
      </c>
      <c r="BD3" s="87">
        <v>2.2932749664112002</v>
      </c>
      <c r="BE3" s="87">
        <v>0.82704676343209904</v>
      </c>
      <c r="BF3" s="87">
        <v>0.21943485545349983</v>
      </c>
      <c r="BG3" s="87">
        <v>4.0927930632377993</v>
      </c>
      <c r="BH3" s="87">
        <v>0.90712294388509995</v>
      </c>
      <c r="BI3" s="87">
        <v>0.4356681369650004</v>
      </c>
      <c r="BJ3" s="87">
        <v>5.6167084461424004</v>
      </c>
      <c r="BK3" s="87">
        <v>4.5876626173934998</v>
      </c>
      <c r="BL3" s="86">
        <v>1.9729530272905</v>
      </c>
      <c r="BN3" s="21"/>
    </row>
    <row r="4" spans="1:66" x14ac:dyDescent="0.25">
      <c r="A4" s="18" t="s">
        <v>14</v>
      </c>
      <c r="B4" s="18" t="s">
        <v>98</v>
      </c>
      <c r="C4" s="87">
        <v>0.51983784182879977</v>
      </c>
      <c r="D4" s="87">
        <v>-0.47888012456869999</v>
      </c>
      <c r="E4" s="87">
        <v>1.1684238718924997</v>
      </c>
      <c r="F4" s="87">
        <v>-2.3348244224667996</v>
      </c>
      <c r="G4" s="87">
        <v>1.2945615261923007</v>
      </c>
      <c r="H4" s="87">
        <v>1.1627263326182</v>
      </c>
      <c r="I4" s="87">
        <v>0.76432944351770082</v>
      </c>
      <c r="J4" s="87">
        <v>-1.3397629405640001</v>
      </c>
      <c r="K4" s="87">
        <v>0.15512671292050073</v>
      </c>
      <c r="L4" s="87">
        <v>-0.77659695499879977</v>
      </c>
      <c r="M4" s="87">
        <v>1.1479383459834001</v>
      </c>
      <c r="N4" s="87">
        <v>1.3481725243173002</v>
      </c>
      <c r="O4" s="87">
        <v>-1.3232840469795004</v>
      </c>
      <c r="P4" s="87">
        <v>1.0366816147802997</v>
      </c>
      <c r="Q4" s="87">
        <v>1.9019399769387002</v>
      </c>
      <c r="R4" s="87">
        <v>0.62776348349970024</v>
      </c>
      <c r="S4" s="87">
        <v>0.1730869735862002</v>
      </c>
      <c r="T4" s="87">
        <v>-1.6135153579949999</v>
      </c>
      <c r="U4" s="87">
        <v>0.56850333799689978</v>
      </c>
      <c r="V4" s="87">
        <v>-1.2321363027202998</v>
      </c>
      <c r="W4" s="87">
        <v>-3.0856372018694995</v>
      </c>
      <c r="X4" s="87">
        <v>6.1469873060199916E-2</v>
      </c>
      <c r="Y4" s="87">
        <v>-0.57637431079929957</v>
      </c>
      <c r="Z4" s="87">
        <v>-1.6992224224914998</v>
      </c>
      <c r="AA4" s="87">
        <v>-1.8148750998199001</v>
      </c>
      <c r="AB4" s="87">
        <v>1.0298229319009999</v>
      </c>
      <c r="AC4" s="87">
        <v>-1.4144067609940003</v>
      </c>
      <c r="AD4" s="87">
        <v>-0.74262530128190019</v>
      </c>
      <c r="AE4" s="87">
        <v>-1.1738153185979998</v>
      </c>
      <c r="AF4" s="87">
        <v>-0.62240132588840014</v>
      </c>
      <c r="AG4" s="87">
        <v>0.41534471798899997</v>
      </c>
      <c r="AH4" s="87">
        <v>-0.90567948397060016</v>
      </c>
      <c r="AI4" s="87">
        <v>1.3867082477741002</v>
      </c>
      <c r="AJ4" s="87">
        <v>1.5526886377305</v>
      </c>
      <c r="AK4" s="87">
        <v>1.0140036175794997</v>
      </c>
      <c r="AL4" s="87">
        <v>-0.42739606221440013</v>
      </c>
      <c r="AM4" s="87">
        <v>-0.27765928748370006</v>
      </c>
      <c r="AN4" s="87">
        <v>-1.6286423765006</v>
      </c>
      <c r="AO4" s="87">
        <v>0.50170013571240013</v>
      </c>
      <c r="AP4" s="87">
        <v>-1.5546699485927002</v>
      </c>
      <c r="AQ4" s="87">
        <v>7.7144266778899989E-2</v>
      </c>
      <c r="AR4" s="87">
        <v>-1.4005205070624001</v>
      </c>
      <c r="AS4" s="87">
        <v>-0.39820785829360006</v>
      </c>
      <c r="AT4" s="87">
        <v>-2.0094397807313</v>
      </c>
      <c r="AU4" s="87">
        <v>4.3482639127900083E-2</v>
      </c>
      <c r="AV4" s="87">
        <v>1.0726492767563001</v>
      </c>
      <c r="AW4" s="87">
        <v>-0.51504318689619999</v>
      </c>
      <c r="AX4" s="87">
        <v>-2.5872923355745998</v>
      </c>
      <c r="AY4" s="87">
        <v>0.12991468026550002</v>
      </c>
      <c r="AZ4" s="87">
        <v>4.8679483233991048E-3</v>
      </c>
      <c r="BA4" s="87">
        <v>1.5712860867667</v>
      </c>
      <c r="BB4" s="87">
        <v>1.4662682751093998</v>
      </c>
      <c r="BC4" s="87">
        <v>-0.31297564755189999</v>
      </c>
      <c r="BD4" s="87">
        <v>0.92731145358440004</v>
      </c>
      <c r="BE4" s="87">
        <v>2.1311180748844989</v>
      </c>
      <c r="BF4" s="87">
        <v>2.1498710380491999</v>
      </c>
      <c r="BG4" s="87">
        <v>0.34652742742729992</v>
      </c>
      <c r="BH4" s="87">
        <v>1.008287011925</v>
      </c>
      <c r="BI4" s="87">
        <v>1.8193215614463003</v>
      </c>
      <c r="BJ4" s="87">
        <v>4.8930300324353002</v>
      </c>
      <c r="BK4" s="87">
        <v>2.4744484757908003</v>
      </c>
      <c r="BL4" s="86">
        <v>1.6647744574746999</v>
      </c>
      <c r="BN4" s="21"/>
    </row>
    <row r="5" spans="1:66" x14ac:dyDescent="0.25">
      <c r="A5" s="18" t="s">
        <v>15</v>
      </c>
      <c r="B5" s="18" t="s">
        <v>99</v>
      </c>
      <c r="C5" s="86">
        <v>1.5228018141890001</v>
      </c>
      <c r="D5" s="86">
        <v>2.1472328324817993</v>
      </c>
      <c r="E5" s="86">
        <v>0.23488719473450009</v>
      </c>
      <c r="F5" s="86">
        <v>4.8520493103208997</v>
      </c>
      <c r="G5" s="86">
        <v>0.77753228818950004</v>
      </c>
      <c r="H5" s="86">
        <v>-3.7396855505100999</v>
      </c>
      <c r="I5" s="86">
        <v>-1.0225980202139</v>
      </c>
      <c r="J5" s="86">
        <v>-5.3320262327999995E-2</v>
      </c>
      <c r="K5" s="86">
        <v>0.16486349410649989</v>
      </c>
      <c r="L5" s="86">
        <v>-0.21994931319530001</v>
      </c>
      <c r="M5" s="86">
        <v>-0.9847972680114</v>
      </c>
      <c r="N5" s="86">
        <v>-3.0033272460084999</v>
      </c>
      <c r="O5" s="86">
        <v>1.9402038196269</v>
      </c>
      <c r="P5" s="86">
        <v>-0.6860491441651001</v>
      </c>
      <c r="Q5" s="86">
        <v>-1.841984536552</v>
      </c>
      <c r="R5" s="86">
        <v>-3.6125966909915999</v>
      </c>
      <c r="S5" s="86">
        <v>-0.36450777554530001</v>
      </c>
      <c r="T5" s="86">
        <v>0.4551474113454001</v>
      </c>
      <c r="U5" s="86">
        <v>-2.6033321524275999</v>
      </c>
      <c r="V5" s="86">
        <v>-1.9878795791555002</v>
      </c>
      <c r="W5" s="86">
        <v>-0.20211788465280001</v>
      </c>
      <c r="X5" s="86">
        <v>-0.85325984595510007</v>
      </c>
      <c r="Y5" s="86">
        <v>0.22949592068120006</v>
      </c>
      <c r="Z5" s="86">
        <v>-2.0200020819045998</v>
      </c>
      <c r="AA5" s="86">
        <v>0.76054671479479996</v>
      </c>
      <c r="AB5" s="86">
        <v>-0.1419360679069</v>
      </c>
      <c r="AC5" s="86">
        <v>-0.22406561026569999</v>
      </c>
      <c r="AD5" s="86">
        <v>-1.7641795581946</v>
      </c>
      <c r="AE5" s="86">
        <v>0.22521299905069991</v>
      </c>
      <c r="AF5" s="86">
        <v>-8.754331340320004E-2</v>
      </c>
      <c r="AG5" s="86">
        <v>-2.1823924600737001</v>
      </c>
      <c r="AH5" s="86">
        <v>-2.7887262666339003</v>
      </c>
      <c r="AI5" s="86">
        <v>-1.8421453001968999</v>
      </c>
      <c r="AJ5" s="86">
        <v>-2.3936877861672996</v>
      </c>
      <c r="AK5" s="86">
        <v>-2.1729633529224004</v>
      </c>
      <c r="AL5" s="86">
        <v>-1.5519136898337</v>
      </c>
      <c r="AM5" s="86">
        <v>0.77321044093680003</v>
      </c>
      <c r="AN5" s="87">
        <v>1.2144788403472999</v>
      </c>
      <c r="AO5" s="87">
        <v>-1.1491452478929001</v>
      </c>
      <c r="AP5" s="87">
        <v>0.22829289893439988</v>
      </c>
      <c r="AQ5" s="87">
        <v>-0.6703474782090999</v>
      </c>
      <c r="AR5" s="87">
        <v>0.32042340046489998</v>
      </c>
      <c r="AS5" s="87">
        <v>-0.44905427814589993</v>
      </c>
      <c r="AT5" s="87">
        <v>-0.73773522476059994</v>
      </c>
      <c r="AU5" s="87">
        <v>0.99754060870530004</v>
      </c>
      <c r="AV5" s="87">
        <v>-0.51965612632879998</v>
      </c>
      <c r="AW5" s="87">
        <v>0.40240236962609993</v>
      </c>
      <c r="AX5" s="86">
        <v>1.1427619082453</v>
      </c>
      <c r="AY5" s="87">
        <v>1.0538633654800037E-2</v>
      </c>
      <c r="AZ5" s="87">
        <v>0.72228853569840012</v>
      </c>
      <c r="BA5" s="87">
        <v>-2.3588681493001</v>
      </c>
      <c r="BB5" s="87">
        <v>-1.3206128545962001</v>
      </c>
      <c r="BC5" s="87">
        <v>1.5526897570283</v>
      </c>
      <c r="BD5" s="87">
        <v>1.0636918677431</v>
      </c>
      <c r="BE5" s="87">
        <v>-0.78163915518859994</v>
      </c>
      <c r="BF5" s="87">
        <v>-2.4068971919356001</v>
      </c>
      <c r="BG5" s="87">
        <v>3.3966024442535998</v>
      </c>
      <c r="BH5" s="87">
        <v>-8.8683550314900009E-2</v>
      </c>
      <c r="BI5" s="87">
        <v>0.56340851926449975</v>
      </c>
      <c r="BJ5" s="87">
        <v>1.0432211197192001</v>
      </c>
      <c r="BK5" s="87">
        <v>3.2029841401413996</v>
      </c>
      <c r="BL5" s="86">
        <v>1.0524557622281001</v>
      </c>
      <c r="BN5" s="21"/>
    </row>
    <row r="6" spans="1:66" x14ac:dyDescent="0.25">
      <c r="A6" s="18" t="s">
        <v>16</v>
      </c>
      <c r="B6" s="18" t="s">
        <v>100</v>
      </c>
      <c r="C6" s="86">
        <v>1.2797469369385999</v>
      </c>
      <c r="D6" s="86">
        <v>-0.5805409496820999</v>
      </c>
      <c r="E6" s="86">
        <v>1.0234118005944002</v>
      </c>
      <c r="F6" s="86">
        <v>-7.5561126561399988E-2</v>
      </c>
      <c r="G6" s="86">
        <v>-0.33873175171460002</v>
      </c>
      <c r="H6" s="86">
        <v>1.0959554400791001</v>
      </c>
      <c r="I6" s="86">
        <v>-0.18262354152889998</v>
      </c>
      <c r="J6" s="86">
        <v>0.86898276067369995</v>
      </c>
      <c r="K6" s="86">
        <v>-0.25554403703200002</v>
      </c>
      <c r="L6" s="86">
        <v>0.54618757350800018</v>
      </c>
      <c r="M6" s="86">
        <v>-3.0579255445100002E-2</v>
      </c>
      <c r="N6" s="86">
        <v>1.3980225321700004E-2</v>
      </c>
      <c r="O6" s="86">
        <v>-0.29125197426639998</v>
      </c>
      <c r="P6" s="86">
        <v>-0.6145090055975001</v>
      </c>
      <c r="Q6" s="86">
        <v>-0.8972450204161001</v>
      </c>
      <c r="R6" s="86">
        <v>1.0234599257318</v>
      </c>
      <c r="S6" s="86">
        <v>-0.1606373382338</v>
      </c>
      <c r="T6" s="86">
        <v>-0.60539434043649998</v>
      </c>
      <c r="U6" s="86">
        <v>-1.2370965704964001</v>
      </c>
      <c r="V6" s="86">
        <v>-8.413958893459994E-2</v>
      </c>
      <c r="W6" s="86">
        <v>0.85904510489859986</v>
      </c>
      <c r="X6" s="86">
        <v>-0.31630387476549998</v>
      </c>
      <c r="Y6" s="86">
        <v>-0.93206477569289992</v>
      </c>
      <c r="Z6" s="86">
        <v>-2.6738020723000005E-2</v>
      </c>
      <c r="AA6" s="86">
        <v>0.1389250279067</v>
      </c>
      <c r="AB6" s="86">
        <v>-0.2256716786938</v>
      </c>
      <c r="AC6" s="86">
        <v>-0.5499324241929</v>
      </c>
      <c r="AD6" s="86">
        <v>-0.98844344068550005</v>
      </c>
      <c r="AE6" s="86">
        <v>2.4704841941699984E-2</v>
      </c>
      <c r="AF6" s="86">
        <v>-0.66383268996519995</v>
      </c>
      <c r="AG6" s="86">
        <v>-0.9808379629313001</v>
      </c>
      <c r="AH6" s="86">
        <v>-0.37313761940240009</v>
      </c>
      <c r="AI6" s="86">
        <v>0.15559370524520005</v>
      </c>
      <c r="AJ6" s="86">
        <v>-0.46426536946430003</v>
      </c>
      <c r="AK6" s="86">
        <v>-1.4159393495635999</v>
      </c>
      <c r="AL6" s="86">
        <v>0.2399683772916</v>
      </c>
      <c r="AM6" s="86">
        <v>-0.87742167035499996</v>
      </c>
      <c r="AN6" s="87">
        <v>-0.92013289699550005</v>
      </c>
      <c r="AO6" s="87">
        <v>-0.29342743055909998</v>
      </c>
      <c r="AP6" s="87">
        <v>-0.1962564598996</v>
      </c>
      <c r="AQ6" s="87">
        <v>-0.75750660615390009</v>
      </c>
      <c r="AR6" s="87">
        <v>0.44340087741940004</v>
      </c>
      <c r="AS6" s="87">
        <v>-0.65913751773989993</v>
      </c>
      <c r="AT6" s="87">
        <v>0.40634251846939989</v>
      </c>
      <c r="AU6" s="87">
        <v>-1.2458638912044002</v>
      </c>
      <c r="AV6" s="87">
        <v>-0.5764979040603001</v>
      </c>
      <c r="AW6" s="87">
        <v>0.22755910245749994</v>
      </c>
      <c r="AX6" s="87">
        <v>0.65499766954479999</v>
      </c>
      <c r="AY6" s="87">
        <v>-0.50020570274689991</v>
      </c>
      <c r="AZ6" s="87">
        <v>0.47011154184260012</v>
      </c>
      <c r="BA6" s="87">
        <v>0.37138039328060007</v>
      </c>
      <c r="BB6" s="87">
        <v>0.61525849878159988</v>
      </c>
      <c r="BC6" s="87">
        <v>-0.63225400859979997</v>
      </c>
      <c r="BD6" s="87">
        <v>0.30227164508369997</v>
      </c>
      <c r="BE6" s="87">
        <v>-0.52243215626379991</v>
      </c>
      <c r="BF6" s="87">
        <v>0.4764610093399001</v>
      </c>
      <c r="BG6" s="87">
        <v>0.34966319155689984</v>
      </c>
      <c r="BH6" s="87">
        <v>-1.2480517725000027E-2</v>
      </c>
      <c r="BI6" s="87">
        <v>-1.9470619437457999</v>
      </c>
      <c r="BJ6" s="87">
        <v>-0.3195427060121</v>
      </c>
      <c r="BK6" s="87">
        <v>-1.0897699985387004</v>
      </c>
      <c r="BL6" s="87">
        <v>-0.74427719241229973</v>
      </c>
      <c r="BN6" s="21"/>
    </row>
    <row r="7" spans="1:66" x14ac:dyDescent="0.25">
      <c r="AN7" s="21"/>
      <c r="AO7" s="21"/>
      <c r="BF7" s="21"/>
    </row>
    <row r="9" spans="1:66" x14ac:dyDescent="0.25">
      <c r="AP9" s="21"/>
      <c r="AQ9" s="21"/>
    </row>
    <row r="10" spans="1:66" ht="21" x14ac:dyDescent="0.4">
      <c r="AP10" s="21"/>
      <c r="AQ10" s="21"/>
      <c r="BC10" s="43"/>
    </row>
    <row r="11" spans="1:66" x14ac:dyDescent="0.25">
      <c r="AP11" s="21"/>
      <c r="AQ11" s="21"/>
    </row>
    <row r="12" spans="1:66" x14ac:dyDescent="0.25">
      <c r="AP12" s="21"/>
      <c r="AQ12" s="21"/>
    </row>
    <row r="13" spans="1:66" x14ac:dyDescent="0.25">
      <c r="AP13" s="21"/>
      <c r="AQ13" s="21"/>
    </row>
    <row r="14" spans="1:66" x14ac:dyDescent="0.25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/>
  <dimension ref="A1:BL10"/>
  <sheetViews>
    <sheetView showGridLines="0" zoomScaleNormal="100" workbookViewId="0">
      <pane xSplit="2" ySplit="2" topLeftCell="BG3" activePane="bottomRight" state="frozen"/>
      <selection activeCell="A19" sqref="A19"/>
      <selection pane="topRight" activeCell="A19" sqref="A19"/>
      <selection pane="bottomLeft" activeCell="A19" sqref="A19"/>
      <selection pane="bottomRight" activeCell="BL5" sqref="BL5"/>
    </sheetView>
  </sheetViews>
  <sheetFormatPr defaultColWidth="9.109375" defaultRowHeight="12" x14ac:dyDescent="0.25"/>
  <cols>
    <col min="1" max="1" width="23.109375" style="18" bestFit="1" customWidth="1"/>
    <col min="2" max="2" width="15.109375" style="18" customWidth="1"/>
    <col min="3" max="16384" width="9.109375" style="18"/>
  </cols>
  <sheetData>
    <row r="1" spans="1:64" x14ac:dyDescent="0.25">
      <c r="C1" s="23" t="str">
        <f>'1. adat'!AI1</f>
        <v>2008. I.</v>
      </c>
      <c r="D1" s="23" t="str">
        <f>'1. adat'!AJ1</f>
        <v>II.</v>
      </c>
      <c r="E1" s="23" t="str">
        <f>'1. adat'!AK1</f>
        <v>III.</v>
      </c>
      <c r="F1" s="23" t="str">
        <f>'1. adat'!AL1</f>
        <v>IV.</v>
      </c>
      <c r="G1" s="23" t="str">
        <f>'1. adat'!AM1</f>
        <v>2009. I.</v>
      </c>
      <c r="H1" s="23" t="str">
        <f>'1. adat'!AN1</f>
        <v>II.</v>
      </c>
      <c r="I1" s="23" t="str">
        <f>'1. adat'!AO1</f>
        <v>III.</v>
      </c>
      <c r="J1" s="23" t="str">
        <f>'1. adat'!AP1</f>
        <v>IV.</v>
      </c>
      <c r="K1" s="23" t="str">
        <f>'1. adat'!AQ1</f>
        <v>2010. I.</v>
      </c>
      <c r="L1" s="23" t="str">
        <f>'1. adat'!AR1</f>
        <v>II.</v>
      </c>
      <c r="M1" s="23" t="str">
        <f>'1. adat'!AS1</f>
        <v>III.</v>
      </c>
      <c r="N1" s="23" t="str">
        <f>'1. adat'!AT1</f>
        <v>IV.</v>
      </c>
      <c r="O1" s="23" t="str">
        <f>'1. adat'!AU1</f>
        <v>2011. I.</v>
      </c>
      <c r="P1" s="23" t="str">
        <f>'1. adat'!AV1</f>
        <v>II.</v>
      </c>
      <c r="Q1" s="23" t="str">
        <f>'1. adat'!AW1</f>
        <v>III.</v>
      </c>
      <c r="R1" s="23" t="str">
        <f>'1. adat'!AX1</f>
        <v>IV.</v>
      </c>
      <c r="S1" s="23" t="str">
        <f>'1. adat'!AY1</f>
        <v>2012. I.</v>
      </c>
      <c r="T1" s="23" t="str">
        <f>'1. adat'!AZ1</f>
        <v>II.</v>
      </c>
      <c r="U1" s="23" t="str">
        <f>'1. adat'!BA1</f>
        <v>III.</v>
      </c>
      <c r="V1" s="23" t="str">
        <f>'1. adat'!BB1</f>
        <v>IV.</v>
      </c>
      <c r="W1" s="23" t="str">
        <f>'1. adat'!BC1</f>
        <v>2013. I.</v>
      </c>
      <c r="X1" s="23" t="str">
        <f>'1. adat'!BD1</f>
        <v>II.</v>
      </c>
      <c r="Y1" s="23" t="str">
        <f>'1. adat'!BE1</f>
        <v>III.</v>
      </c>
      <c r="Z1" s="23" t="str">
        <f>'1. adat'!BF1</f>
        <v>IV.</v>
      </c>
      <c r="AA1" s="23" t="str">
        <f>'1. adat'!BG1</f>
        <v>2014. I.</v>
      </c>
      <c r="AB1" s="23" t="str">
        <f>'1. adat'!BH1</f>
        <v>II.</v>
      </c>
      <c r="AC1" s="23" t="str">
        <f>'1. adat'!BI1</f>
        <v>III.</v>
      </c>
      <c r="AD1" s="23" t="str">
        <f>'1. adat'!BJ1</f>
        <v>IV.</v>
      </c>
      <c r="AE1" s="23" t="str">
        <f>'1. adat'!BK1</f>
        <v>2015. I.</v>
      </c>
      <c r="AF1" s="23" t="str">
        <f>'1. adat'!BL1</f>
        <v>II.</v>
      </c>
      <c r="AG1" s="23" t="str">
        <f>'1. adat'!BM1</f>
        <v>III.</v>
      </c>
      <c r="AH1" s="23" t="str">
        <f>'1. adat'!BN1</f>
        <v>IV.</v>
      </c>
      <c r="AI1" s="23" t="str">
        <f>'1. adat'!BO1</f>
        <v>2016. I.</v>
      </c>
      <c r="AJ1" s="23" t="str">
        <f>'1. adat'!BP1</f>
        <v>II.</v>
      </c>
      <c r="AK1" s="23" t="str">
        <f>'1. adat'!BQ1</f>
        <v>III.</v>
      </c>
      <c r="AL1" s="23" t="str">
        <f>'1. adat'!BR1</f>
        <v>IV.</v>
      </c>
      <c r="AM1" s="23" t="str">
        <f>'1. adat'!BS1</f>
        <v>2017. I.</v>
      </c>
      <c r="AN1" s="23" t="str">
        <f>'1. adat'!BT1</f>
        <v>II.</v>
      </c>
      <c r="AO1" s="23" t="str">
        <f>'1. adat'!BU1</f>
        <v>III.</v>
      </c>
      <c r="AP1" s="23" t="str">
        <f>'1. adat'!BV1</f>
        <v>IV.</v>
      </c>
      <c r="AQ1" s="23" t="str">
        <f>'1. adat'!BW1</f>
        <v>2018. I.</v>
      </c>
      <c r="AR1" s="23" t="str">
        <f>'1. adat'!BX1</f>
        <v>II.</v>
      </c>
      <c r="AS1" s="23" t="str">
        <f>'1. adat'!BY1</f>
        <v>III.</v>
      </c>
      <c r="AT1" s="23" t="str">
        <f>'1. adat'!BZ1</f>
        <v>IV.</v>
      </c>
      <c r="AU1" s="23" t="str">
        <f>'1. adat'!CA1</f>
        <v>2019. I.</v>
      </c>
      <c r="AV1" s="23" t="str">
        <f>'1. adat'!CB1</f>
        <v>II.</v>
      </c>
      <c r="AW1" s="23" t="str">
        <f>'1. adat'!CC1</f>
        <v>III.</v>
      </c>
      <c r="AX1" s="23" t="str">
        <f>'1. adat'!CD1</f>
        <v>IV.</v>
      </c>
      <c r="AY1" s="23" t="str">
        <f>'1. adat'!CE1</f>
        <v>2020. I.</v>
      </c>
      <c r="AZ1" s="23" t="str">
        <f>'1. adat'!CF1</f>
        <v>II.</v>
      </c>
      <c r="BA1" s="23" t="str">
        <f>'1. adat'!CG1</f>
        <v>III.</v>
      </c>
      <c r="BB1" s="23" t="str">
        <f>'1. adat'!CH1</f>
        <v>IV.</v>
      </c>
      <c r="BC1" s="23" t="str">
        <f>'1. adat'!CI1</f>
        <v>2021. I.</v>
      </c>
      <c r="BD1" s="23" t="str">
        <f>'1. adat'!CJ1</f>
        <v>II.</v>
      </c>
      <c r="BE1" s="23" t="str">
        <f>'1. adat'!CK1</f>
        <v>III.</v>
      </c>
      <c r="BF1" s="23" t="str">
        <f>'1. adat'!CL1</f>
        <v>IV.</v>
      </c>
      <c r="BG1" s="23" t="str">
        <f>'1. adat'!CM1</f>
        <v>2022. I.</v>
      </c>
      <c r="BH1" s="23" t="str">
        <f>'1. adat'!CN1</f>
        <v>II.</v>
      </c>
      <c r="BI1" s="23" t="str">
        <f>'1. adat'!CO1</f>
        <v>III.</v>
      </c>
      <c r="BJ1" s="23" t="str">
        <f>'1. adat'!CP1</f>
        <v>IV.</v>
      </c>
      <c r="BK1" s="23" t="str">
        <f>'1. adat'!CQ1</f>
        <v>2023. I.</v>
      </c>
      <c r="BL1" s="23" t="str">
        <f>'1. adat'!CR1</f>
        <v>II.</v>
      </c>
    </row>
    <row r="2" spans="1:64" x14ac:dyDescent="0.25">
      <c r="C2" s="23" t="str">
        <f>'1. adat'!AI2</f>
        <v>2008 Q1</v>
      </c>
      <c r="D2" s="23" t="str">
        <f>'1. adat'!AJ2</f>
        <v>Q2</v>
      </c>
      <c r="E2" s="23" t="str">
        <f>'1. adat'!AK2</f>
        <v>Q3</v>
      </c>
      <c r="F2" s="23" t="str">
        <f>'1. adat'!AL2</f>
        <v>Q4</v>
      </c>
      <c r="G2" s="23" t="str">
        <f>'1. adat'!AM2</f>
        <v>2009 Q1</v>
      </c>
      <c r="H2" s="23" t="str">
        <f>'1. adat'!AN2</f>
        <v>Q2</v>
      </c>
      <c r="I2" s="23" t="str">
        <f>'1. adat'!AO2</f>
        <v>Q3</v>
      </c>
      <c r="J2" s="23" t="str">
        <f>'1. adat'!AP2</f>
        <v>Q4</v>
      </c>
      <c r="K2" s="23" t="str">
        <f>'1. adat'!AQ2</f>
        <v>2010 Q1</v>
      </c>
      <c r="L2" s="23" t="str">
        <f>'1. adat'!AR2</f>
        <v>Q2</v>
      </c>
      <c r="M2" s="23" t="str">
        <f>'1. adat'!AS2</f>
        <v>Q3</v>
      </c>
      <c r="N2" s="23" t="str">
        <f>'1. adat'!AT2</f>
        <v>Q4</v>
      </c>
      <c r="O2" s="23" t="str">
        <f>'1. adat'!AU2</f>
        <v>2011 Q1</v>
      </c>
      <c r="P2" s="23" t="str">
        <f>'1. adat'!AV2</f>
        <v>Q2</v>
      </c>
      <c r="Q2" s="23" t="str">
        <f>'1. adat'!AW2</f>
        <v>Q3</v>
      </c>
      <c r="R2" s="23" t="str">
        <f>'1. adat'!AX2</f>
        <v>Q4</v>
      </c>
      <c r="S2" s="23" t="str">
        <f>'1. adat'!AY2</f>
        <v>2012 Q1</v>
      </c>
      <c r="T2" s="23" t="str">
        <f>'1. adat'!AZ2</f>
        <v>Q2</v>
      </c>
      <c r="U2" s="23" t="str">
        <f>'1. adat'!BA2</f>
        <v>Q3</v>
      </c>
      <c r="V2" s="23" t="str">
        <f>'1. adat'!BB2</f>
        <v>Q4</v>
      </c>
      <c r="W2" s="23" t="str">
        <f>'1. adat'!BC2</f>
        <v>2013 Q1</v>
      </c>
      <c r="X2" s="23" t="str">
        <f>'1. adat'!BD2</f>
        <v>Q2</v>
      </c>
      <c r="Y2" s="23" t="str">
        <f>'1. adat'!BE2</f>
        <v>Q3</v>
      </c>
      <c r="Z2" s="23" t="str">
        <f>'1. adat'!BF2</f>
        <v>Q4</v>
      </c>
      <c r="AA2" s="23" t="str">
        <f>'1. adat'!BG2</f>
        <v>2014 Q1</v>
      </c>
      <c r="AB2" s="23" t="str">
        <f>'1. adat'!BH2</f>
        <v>Q2</v>
      </c>
      <c r="AC2" s="23" t="str">
        <f>'1. adat'!BI2</f>
        <v>Q3</v>
      </c>
      <c r="AD2" s="23" t="str">
        <f>'1. adat'!BJ2</f>
        <v>Q4</v>
      </c>
      <c r="AE2" s="23" t="str">
        <f>'1. adat'!BK2</f>
        <v>2015 Q1</v>
      </c>
      <c r="AF2" s="23" t="str">
        <f>'1. adat'!BL2</f>
        <v>Q2</v>
      </c>
      <c r="AG2" s="23" t="str">
        <f>'1. adat'!BM2</f>
        <v>Q3</v>
      </c>
      <c r="AH2" s="23" t="str">
        <f>'1. adat'!BN2</f>
        <v>Q4</v>
      </c>
      <c r="AI2" s="23" t="str">
        <f>'1. adat'!BO2</f>
        <v>2016 Q1</v>
      </c>
      <c r="AJ2" s="23" t="str">
        <f>'1. adat'!BP2</f>
        <v>Q2</v>
      </c>
      <c r="AK2" s="23" t="str">
        <f>'1. adat'!BQ2</f>
        <v>Q3</v>
      </c>
      <c r="AL2" s="23" t="str">
        <f>'1. adat'!BR2</f>
        <v>Q4</v>
      </c>
      <c r="AM2" s="23" t="str">
        <f>'1. adat'!BS2</f>
        <v>2017 Q1</v>
      </c>
      <c r="AN2" s="23" t="str">
        <f>'1. adat'!BT2</f>
        <v>Q2</v>
      </c>
      <c r="AO2" s="23" t="str">
        <f>'1. adat'!BU2</f>
        <v>Q3</v>
      </c>
      <c r="AP2" s="23" t="str">
        <f>'1. adat'!BV2</f>
        <v>Q4</v>
      </c>
      <c r="AQ2" s="23" t="str">
        <f>'1. adat'!BW2</f>
        <v>2018 Q1</v>
      </c>
      <c r="AR2" s="23" t="str">
        <f>'1. adat'!BX2</f>
        <v>Q2</v>
      </c>
      <c r="AS2" s="23" t="str">
        <f>'1. adat'!BY2</f>
        <v>Q3</v>
      </c>
      <c r="AT2" s="23" t="str">
        <f>'1. adat'!BZ2</f>
        <v>Q4</v>
      </c>
      <c r="AU2" s="23" t="str">
        <f>'1. adat'!CA2</f>
        <v>2019 Q1</v>
      </c>
      <c r="AV2" s="23" t="str">
        <f>'1. adat'!CB2</f>
        <v>Q2</v>
      </c>
      <c r="AW2" s="23" t="str">
        <f>'1. adat'!CC2</f>
        <v>Q3</v>
      </c>
      <c r="AX2" s="23" t="str">
        <f>'1. adat'!CD2</f>
        <v>Q4</v>
      </c>
      <c r="AY2" s="23" t="str">
        <f>'1. adat'!CE2</f>
        <v>2020 Q1</v>
      </c>
      <c r="AZ2" s="23" t="str">
        <f>'1. adat'!CF2</f>
        <v>Q2</v>
      </c>
      <c r="BA2" s="23" t="str">
        <f>'1. adat'!CG2</f>
        <v>Q3</v>
      </c>
      <c r="BB2" s="23" t="str">
        <f>'1. adat'!CH2</f>
        <v>Q4</v>
      </c>
      <c r="BC2" s="23" t="str">
        <f>'1. adat'!CI2</f>
        <v>2021 Q1</v>
      </c>
      <c r="BD2" s="23" t="str">
        <f>'1. adat'!CJ2</f>
        <v>Q2</v>
      </c>
      <c r="BE2" s="23" t="str">
        <f>'1. adat'!CK2</f>
        <v>Q3</v>
      </c>
      <c r="BF2" s="23" t="str">
        <f>'1. adat'!CL2</f>
        <v>Q4</v>
      </c>
      <c r="BG2" s="23" t="str">
        <f>'1. adat'!CM2</f>
        <v>2022 Q1</v>
      </c>
      <c r="BH2" s="23" t="str">
        <f>'1. adat'!CN2</f>
        <v>Q2</v>
      </c>
      <c r="BI2" s="23" t="str">
        <f>'1. adat'!CO2</f>
        <v>Q3</v>
      </c>
      <c r="BJ2" s="23" t="str">
        <f>'1. adat'!CP2</f>
        <v>Q4</v>
      </c>
      <c r="BK2" s="23" t="str">
        <f>'1. adat'!CQ2</f>
        <v>2023 Q1</v>
      </c>
      <c r="BL2" s="23" t="str">
        <f>'1. adat'!CR2</f>
        <v>Q2</v>
      </c>
    </row>
    <row r="3" spans="1:64" x14ac:dyDescent="0.25">
      <c r="A3" s="18" t="s">
        <v>17</v>
      </c>
      <c r="B3" s="18" t="s">
        <v>101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-17.984743468025304</v>
      </c>
      <c r="AY3" s="19">
        <v>-17.355349438567405</v>
      </c>
      <c r="AZ3" s="19">
        <v>-17.633821702868804</v>
      </c>
      <c r="BA3" s="19">
        <v>-18.886198493453403</v>
      </c>
      <c r="BB3" s="19">
        <v>-21.012980851297304</v>
      </c>
      <c r="BC3" s="19">
        <v>-19.855647653065805</v>
      </c>
      <c r="BD3" s="19">
        <v>-18.865381811199406</v>
      </c>
      <c r="BE3" s="19">
        <v>-19.618592689795804</v>
      </c>
      <c r="BF3" s="19">
        <v>-20.408423080446504</v>
      </c>
      <c r="BG3" s="19">
        <v>-15.495227527987502</v>
      </c>
      <c r="BH3" s="19">
        <v>-15.868625729347702</v>
      </c>
      <c r="BI3" s="19">
        <v>-13.710986180552702</v>
      </c>
      <c r="BJ3" s="19">
        <v>-12.747169498802101</v>
      </c>
      <c r="BK3" s="19">
        <v>-7.0288501258285017</v>
      </c>
      <c r="BL3" s="19">
        <v>-7.4041444906598013</v>
      </c>
    </row>
    <row r="4" spans="1:64" x14ac:dyDescent="0.25">
      <c r="A4" s="18" t="s">
        <v>18</v>
      </c>
      <c r="B4" s="18" t="s">
        <v>102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7.6387285877378979</v>
      </c>
      <c r="AZ4" s="19">
        <v>6.6379677877380976</v>
      </c>
      <c r="BA4" s="19">
        <v>7.7444591464535977</v>
      </c>
      <c r="BB4" s="19">
        <v>6.9382896432058976</v>
      </c>
      <c r="BC4" s="19">
        <v>6.542933084409098</v>
      </c>
      <c r="BD4" s="19">
        <v>6.4695070585323977</v>
      </c>
      <c r="BE4" s="19">
        <v>6.4979353351245974</v>
      </c>
      <c r="BF4" s="19">
        <v>8.1150021364094975</v>
      </c>
      <c r="BG4" s="19">
        <v>9.631595244614898</v>
      </c>
      <c r="BH4" s="19">
        <v>9.3468805935695976</v>
      </c>
      <c r="BI4" s="19">
        <v>10.941111623100097</v>
      </c>
      <c r="BJ4" s="19">
        <v>10.861707185131497</v>
      </c>
      <c r="BK4" s="19">
        <v>13.377042417963697</v>
      </c>
      <c r="BL4" s="19">
        <v>11.949292290904296</v>
      </c>
    </row>
    <row r="5" spans="1:64" x14ac:dyDescent="0.25">
      <c r="A5" s="18" t="s">
        <v>19</v>
      </c>
      <c r="B5" s="18" t="s">
        <v>103</v>
      </c>
      <c r="C5" s="19">
        <v>0</v>
      </c>
      <c r="D5" s="19">
        <v>2.1472328324817997</v>
      </c>
      <c r="E5" s="19">
        <v>2.382120027216299</v>
      </c>
      <c r="F5" s="19">
        <v>7.2341693375371978</v>
      </c>
      <c r="G5" s="19">
        <v>8.0117016257266975</v>
      </c>
      <c r="H5" s="19">
        <v>4.2720160752165981</v>
      </c>
      <c r="I5" s="19">
        <v>3.2494180550026979</v>
      </c>
      <c r="J5" s="19">
        <v>3.1960977926746983</v>
      </c>
      <c r="K5" s="19">
        <v>3.360961286781198</v>
      </c>
      <c r="L5" s="19">
        <v>3.1410119735858983</v>
      </c>
      <c r="M5" s="19">
        <v>2.1562147055744987</v>
      </c>
      <c r="N5" s="19">
        <v>-0.84711254043400153</v>
      </c>
      <c r="O5" s="19">
        <v>1.0930912791928986</v>
      </c>
      <c r="P5" s="19">
        <v>0.40704213502779862</v>
      </c>
      <c r="Q5" s="19">
        <v>-1.4349424015242016</v>
      </c>
      <c r="R5" s="19">
        <v>-5.0475390925158017</v>
      </c>
      <c r="S5" s="19">
        <v>-5.4120468680611014</v>
      </c>
      <c r="T5" s="19">
        <v>-4.9568994567157008</v>
      </c>
      <c r="U5" s="19">
        <v>-7.5602316091433011</v>
      </c>
      <c r="V5" s="19">
        <v>-9.548111188298801</v>
      </c>
      <c r="W5" s="19">
        <v>-9.7502290729516012</v>
      </c>
      <c r="X5" s="19">
        <v>-10.603488918906702</v>
      </c>
      <c r="Y5" s="19">
        <v>-10.373992998225502</v>
      </c>
      <c r="Z5" s="19">
        <v>-12.393995080130102</v>
      </c>
      <c r="AA5" s="19">
        <v>-11.633448365335301</v>
      </c>
      <c r="AB5" s="19">
        <v>-11.775384433242202</v>
      </c>
      <c r="AC5" s="19">
        <v>-11.999450043507901</v>
      </c>
      <c r="AD5" s="19">
        <v>-13.763629601702501</v>
      </c>
      <c r="AE5" s="19">
        <v>-13.538416602651802</v>
      </c>
      <c r="AF5" s="19">
        <v>-13.625959916055002</v>
      </c>
      <c r="AG5" s="19">
        <v>-15.808352376128703</v>
      </c>
      <c r="AH5" s="19">
        <v>-18.5970786427626</v>
      </c>
      <c r="AI5" s="19">
        <v>-20.439223942959501</v>
      </c>
      <c r="AJ5" s="19">
        <v>-22.832911729126803</v>
      </c>
      <c r="AK5" s="19">
        <v>-25.005875082049201</v>
      </c>
      <c r="AL5" s="19">
        <v>-26.557788771882901</v>
      </c>
      <c r="AM5" s="19">
        <v>-25.784578330946104</v>
      </c>
      <c r="AN5" s="19">
        <v>-24.5700994905988</v>
      </c>
      <c r="AO5" s="19">
        <v>-25.7192447384917</v>
      </c>
      <c r="AP5" s="19">
        <v>-25.490951839557301</v>
      </c>
      <c r="AQ5" s="19">
        <v>-26.161299317766403</v>
      </c>
      <c r="AR5" s="19">
        <v>-25.840875917301503</v>
      </c>
      <c r="AS5" s="19">
        <v>-26.289930195447401</v>
      </c>
      <c r="AT5" s="19">
        <v>-27.027665420208002</v>
      </c>
      <c r="AU5" s="19">
        <v>-26.030124811502699</v>
      </c>
      <c r="AV5" s="19">
        <v>-26.5497809378315</v>
      </c>
      <c r="AW5" s="19">
        <v>-26.147378568205401</v>
      </c>
      <c r="AX5" s="19">
        <v>-25.004616659960099</v>
      </c>
      <c r="AY5" s="19">
        <v>-24.994078026305303</v>
      </c>
      <c r="AZ5" s="19">
        <v>-24.271789490606903</v>
      </c>
      <c r="BA5" s="19">
        <v>-26.630657639907</v>
      </c>
      <c r="BB5" s="19">
        <v>-27.951270494503202</v>
      </c>
      <c r="BC5" s="19">
        <v>-26.398580737474902</v>
      </c>
      <c r="BD5" s="19">
        <v>-25.334888869731802</v>
      </c>
      <c r="BE5" s="19">
        <v>-26.116528024920402</v>
      </c>
      <c r="BF5" s="19">
        <v>-28.523425216856001</v>
      </c>
      <c r="BG5" s="19">
        <v>-25.126822772602402</v>
      </c>
      <c r="BH5" s="19">
        <v>-25.2155063229173</v>
      </c>
      <c r="BI5" s="19">
        <v>-24.652097803652801</v>
      </c>
      <c r="BJ5" s="19">
        <v>-23.608876683933598</v>
      </c>
      <c r="BK5" s="19">
        <v>-20.405892543792199</v>
      </c>
      <c r="BL5" s="19">
        <v>-19.353436781564099</v>
      </c>
    </row>
    <row r="7" spans="1:64" x14ac:dyDescent="0.25">
      <c r="AR7" s="20"/>
    </row>
    <row r="8" spans="1:64" x14ac:dyDescent="0.25">
      <c r="AR8" s="20"/>
      <c r="AZ8" s="19"/>
    </row>
    <row r="9" spans="1:64" x14ac:dyDescent="0.25">
      <c r="AZ9" s="19"/>
    </row>
    <row r="10" spans="1:64" x14ac:dyDescent="0.25">
      <c r="AZ10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/>
  <dimension ref="A1:BL18"/>
  <sheetViews>
    <sheetView showGridLines="0" zoomScaleNormal="100" workbookViewId="0">
      <pane xSplit="2" ySplit="2" topLeftCell="BD3" activePane="bottomRight" state="frozen"/>
      <selection activeCell="A19" sqref="A19"/>
      <selection pane="topRight" activeCell="A19" sqref="A19"/>
      <selection pane="bottomLeft" activeCell="A19" sqref="A19"/>
      <selection pane="bottomRight" activeCell="BL6" sqref="BL6"/>
    </sheetView>
  </sheetViews>
  <sheetFormatPr defaultColWidth="9.109375" defaultRowHeight="12" x14ac:dyDescent="0.25"/>
  <cols>
    <col min="1" max="1" width="37.6640625" style="18" bestFit="1" customWidth="1"/>
    <col min="2" max="2" width="13.6640625" style="18" bestFit="1" customWidth="1"/>
    <col min="3" max="31" width="9.109375" style="18"/>
    <col min="32" max="32" width="8.6640625" style="18" customWidth="1"/>
    <col min="33" max="37" width="9.109375" style="18"/>
    <col min="38" max="38" width="9.109375" style="1"/>
    <col min="39" max="16384" width="9.109375" style="18"/>
  </cols>
  <sheetData>
    <row r="1" spans="1:64" x14ac:dyDescent="0.25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</row>
    <row r="2" spans="1:64" x14ac:dyDescent="0.25">
      <c r="A2" s="18" t="s">
        <v>68</v>
      </c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</row>
    <row r="3" spans="1:64" x14ac:dyDescent="0.25">
      <c r="A3" s="18" t="s">
        <v>52</v>
      </c>
      <c r="B3" s="18" t="s">
        <v>104</v>
      </c>
      <c r="C3" s="18">
        <v>0</v>
      </c>
      <c r="D3" s="21">
        <v>-0.47888012456869999</v>
      </c>
      <c r="E3" s="21">
        <v>0.68954374732379997</v>
      </c>
      <c r="F3" s="21">
        <v>-1.6452806751429987</v>
      </c>
      <c r="G3" s="21">
        <v>-0.35071914895069867</v>
      </c>
      <c r="H3" s="21">
        <v>0.81200718366750113</v>
      </c>
      <c r="I3" s="21">
        <v>1.5763366271852015</v>
      </c>
      <c r="J3" s="21">
        <v>0.2365736866212016</v>
      </c>
      <c r="K3" s="21">
        <v>0.39170039954170166</v>
      </c>
      <c r="L3" s="21">
        <v>-0.38489655545709789</v>
      </c>
      <c r="M3" s="21">
        <v>0.76304179052630194</v>
      </c>
      <c r="N3" s="21">
        <v>2.1112143148436022</v>
      </c>
      <c r="O3" s="21">
        <v>0.78793026786410181</v>
      </c>
      <c r="P3" s="21">
        <v>1.8226575763844015</v>
      </c>
      <c r="Q3" s="21">
        <v>3.7265518595831013</v>
      </c>
      <c r="R3" s="21">
        <v>4.3543153430828019</v>
      </c>
      <c r="S3" s="21">
        <v>4.5263481307090023</v>
      </c>
      <c r="T3" s="21">
        <v>2.9138854018740021</v>
      </c>
      <c r="U3" s="21">
        <v>3.4823887398709017</v>
      </c>
      <c r="V3" s="21">
        <v>2.2502524371506016</v>
      </c>
      <c r="W3" s="21">
        <v>-0.83538476471889833</v>
      </c>
      <c r="X3" s="21">
        <v>-0.77391489165869831</v>
      </c>
      <c r="Y3" s="21">
        <v>-1.350289202457998</v>
      </c>
      <c r="Z3" s="21">
        <v>-3.0495116249494978</v>
      </c>
      <c r="AA3" s="21">
        <v>-4.8643867247693979</v>
      </c>
      <c r="AB3" s="21">
        <v>-3.8345637928683978</v>
      </c>
      <c r="AC3" s="21">
        <v>-5.2489705538623976</v>
      </c>
      <c r="AD3" s="21">
        <v>-5.9915958551442969</v>
      </c>
      <c r="AE3" s="21">
        <v>-7.1654111737422967</v>
      </c>
      <c r="AF3" s="21">
        <v>-7.7878124996306965</v>
      </c>
      <c r="AG3" s="21">
        <v>-7.3724677816416966</v>
      </c>
      <c r="AH3" s="21">
        <v>-8.2781472656122972</v>
      </c>
      <c r="AI3" s="21">
        <v>-6.8914390178381968</v>
      </c>
      <c r="AJ3" s="21">
        <v>-5.3387503801076974</v>
      </c>
      <c r="AK3" s="21">
        <v>-4.3247467625281972</v>
      </c>
      <c r="AL3" s="21">
        <v>-4.752142824742597</v>
      </c>
      <c r="AM3" s="21">
        <v>-5.0298021122262968</v>
      </c>
      <c r="AN3" s="21">
        <v>-6.6584444887268965</v>
      </c>
      <c r="AO3" s="21">
        <v>-6.1567443530144965</v>
      </c>
      <c r="AP3" s="21">
        <v>-7.7114143016071965</v>
      </c>
      <c r="AQ3" s="21">
        <v>-7.527633843419097</v>
      </c>
      <c r="AR3" s="21">
        <v>-8.9281543504814973</v>
      </c>
      <c r="AS3" s="21">
        <v>-9.3263622087750964</v>
      </c>
      <c r="AT3" s="21">
        <v>-10.370669391875696</v>
      </c>
      <c r="AU3" s="21">
        <v>-10.327186752747796</v>
      </c>
      <c r="AV3" s="21">
        <v>-9.254537475991496</v>
      </c>
      <c r="AW3" s="21">
        <v>-9.7695806628876962</v>
      </c>
      <c r="AX3" s="21">
        <v>-12.356872998462295</v>
      </c>
      <c r="AY3" s="21">
        <v>-12.226958318196795</v>
      </c>
      <c r="AZ3" s="21">
        <v>-12.222090369873396</v>
      </c>
      <c r="BA3" s="21">
        <v>-10.650804283106696</v>
      </c>
      <c r="BB3" s="21">
        <v>-9.1845360079972949</v>
      </c>
      <c r="BC3" s="21">
        <v>-9.4975116555491947</v>
      </c>
      <c r="BD3" s="21">
        <v>-8.5702002019647949</v>
      </c>
      <c r="BE3" s="21">
        <v>-6.4390821270802947</v>
      </c>
      <c r="BF3" s="21">
        <v>-4.2892110890310953</v>
      </c>
      <c r="BG3" s="21">
        <v>-3.9426836616037955</v>
      </c>
      <c r="BH3" s="21">
        <v>-2.9343966496787957</v>
      </c>
      <c r="BI3" s="21">
        <v>-1.1150750882324951</v>
      </c>
      <c r="BJ3" s="21">
        <v>3.7779549442028051</v>
      </c>
      <c r="BK3" s="21">
        <v>6.2524034199936045</v>
      </c>
      <c r="BL3" s="21">
        <v>7.9171778774683048</v>
      </c>
    </row>
    <row r="4" spans="1:64" x14ac:dyDescent="0.25">
      <c r="A4" s="18" t="s">
        <v>20</v>
      </c>
      <c r="B4" s="18" t="s">
        <v>112</v>
      </c>
      <c r="C4" s="18">
        <v>0</v>
      </c>
      <c r="D4" s="21">
        <v>-0.76280749521419999</v>
      </c>
      <c r="E4" s="21">
        <v>-0.63596412178619999</v>
      </c>
      <c r="F4" s="21">
        <v>-7.2310195972741003</v>
      </c>
      <c r="G4" s="21">
        <v>-10.5254507617204</v>
      </c>
      <c r="H4" s="21">
        <v>-9.9946632963103994</v>
      </c>
      <c r="I4" s="21">
        <v>-13.721302084171599</v>
      </c>
      <c r="J4" s="21">
        <v>-13.798505844728499</v>
      </c>
      <c r="K4" s="21">
        <v>-16.708688593474101</v>
      </c>
      <c r="L4" s="21">
        <v>-17.6646610808994</v>
      </c>
      <c r="M4" s="21">
        <v>-16.517377705241699</v>
      </c>
      <c r="N4" s="21">
        <v>-16.8163690834071</v>
      </c>
      <c r="O4" s="21">
        <v>-19.236141091141899</v>
      </c>
      <c r="P4" s="21">
        <v>-20.508399000618301</v>
      </c>
      <c r="Q4" s="21">
        <v>-21.786373296309002</v>
      </c>
      <c r="R4" s="21">
        <v>-20.690012811625103</v>
      </c>
      <c r="S4" s="21">
        <v>-17.882438793910001</v>
      </c>
      <c r="T4" s="21">
        <v>-18.371964374921401</v>
      </c>
      <c r="U4" s="21">
        <v>-17.482555769344401</v>
      </c>
      <c r="V4" s="21">
        <v>-17.338749894333002</v>
      </c>
      <c r="W4" s="21">
        <v>-19.183866577531003</v>
      </c>
      <c r="X4" s="21">
        <v>-18.527588411387704</v>
      </c>
      <c r="Y4" s="21">
        <v>-15.210090953716504</v>
      </c>
      <c r="Z4" s="21">
        <v>-18.548530460694405</v>
      </c>
      <c r="AA4" s="21">
        <v>-20.964869225131306</v>
      </c>
      <c r="AB4" s="21">
        <v>-20.773740487159806</v>
      </c>
      <c r="AC4" s="21">
        <v>-20.229872734637006</v>
      </c>
      <c r="AD4" s="21">
        <v>-19.288197319716307</v>
      </c>
      <c r="AE4" s="21">
        <v>-20.512617653155008</v>
      </c>
      <c r="AF4" s="21">
        <v>-18.874892764828008</v>
      </c>
      <c r="AG4" s="21">
        <v>-16.349047639448809</v>
      </c>
      <c r="AH4" s="21">
        <v>-14.374846205465008</v>
      </c>
      <c r="AI4" s="21">
        <v>-11.571751795869808</v>
      </c>
      <c r="AJ4" s="21">
        <v>-8.2754551711882076</v>
      </c>
      <c r="AK4" s="21">
        <v>-7.2079359260456073</v>
      </c>
      <c r="AL4" s="21">
        <v>-8.2753353198115072</v>
      </c>
      <c r="AM4" s="21">
        <v>-8.2428752258044078</v>
      </c>
      <c r="AN4" s="21">
        <v>-7.9071340551335076</v>
      </c>
      <c r="AO4" s="21">
        <v>-6.9902511294271079</v>
      </c>
      <c r="AP4" s="21">
        <v>-8.3032653205930078</v>
      </c>
      <c r="AQ4" s="21">
        <v>-8.0132525057618071</v>
      </c>
      <c r="AR4" s="21">
        <v>-8.7466019954809067</v>
      </c>
      <c r="AS4" s="21">
        <v>-8.5871936204549062</v>
      </c>
      <c r="AT4" s="21">
        <v>-11.900781182262707</v>
      </c>
      <c r="AU4" s="21">
        <v>-11.587289590720607</v>
      </c>
      <c r="AV4" s="21">
        <v>-11.131662981315406</v>
      </c>
      <c r="AW4" s="21">
        <v>-11.798342726172507</v>
      </c>
      <c r="AX4" s="21">
        <v>-12.222744760624106</v>
      </c>
      <c r="AY4" s="21">
        <v>-9.3631712764439072</v>
      </c>
      <c r="AZ4" s="21">
        <v>-13.845852079897407</v>
      </c>
      <c r="BA4" s="21">
        <v>-16.247071368951506</v>
      </c>
      <c r="BB4" s="21">
        <v>-18.152318194325005</v>
      </c>
      <c r="BC4" s="21">
        <v>-16.359653308624406</v>
      </c>
      <c r="BD4" s="21">
        <v>-15.168103424379705</v>
      </c>
      <c r="BE4" s="21">
        <v>-22.418583299596705</v>
      </c>
      <c r="BF4" s="21">
        <v>-21.940599573102705</v>
      </c>
      <c r="BG4" s="21">
        <v>-20.353410012925007</v>
      </c>
      <c r="BH4" s="21">
        <v>-20.784615695659607</v>
      </c>
      <c r="BI4" s="21">
        <v>-22.199772508912705</v>
      </c>
      <c r="BJ4" s="21">
        <v>-22.750600887250304</v>
      </c>
      <c r="BK4" s="21">
        <v>-23.650663759012502</v>
      </c>
      <c r="BL4" s="21">
        <v>-24.377209223451203</v>
      </c>
    </row>
    <row r="5" spans="1:64" x14ac:dyDescent="0.25">
      <c r="A5" s="18" t="s">
        <v>47</v>
      </c>
      <c r="B5" s="18" t="s">
        <v>105</v>
      </c>
      <c r="C5" s="18">
        <v>0</v>
      </c>
      <c r="D5" s="21">
        <v>-8.8480272166899993E-2</v>
      </c>
      <c r="E5" s="21">
        <v>-6.2385682262199996E-2</v>
      </c>
      <c r="F5" s="21">
        <v>-0.2126579363385</v>
      </c>
      <c r="G5" s="21">
        <v>-0.1260379084805</v>
      </c>
      <c r="H5" s="21">
        <v>8.1951691588999787E-3</v>
      </c>
      <c r="I5" s="21">
        <v>0.12759168693529999</v>
      </c>
      <c r="J5" s="21">
        <v>-0.48450443838650004</v>
      </c>
      <c r="K5" s="21">
        <v>9.5512817259299942E-2</v>
      </c>
      <c r="L5" s="21">
        <v>0.35041901695319994</v>
      </c>
      <c r="M5" s="21">
        <v>0.33274913755329993</v>
      </c>
      <c r="N5" s="21">
        <v>-0.59930827542160003</v>
      </c>
      <c r="O5" s="21">
        <v>0.1755317138489999</v>
      </c>
      <c r="P5" s="21">
        <v>2.3657507108399894E-2</v>
      </c>
      <c r="Q5" s="21">
        <v>0.21177757204649988</v>
      </c>
      <c r="R5" s="21">
        <v>-0.15071143910800011</v>
      </c>
      <c r="S5" s="21">
        <v>0.34349787624869987</v>
      </c>
      <c r="T5" s="21">
        <v>0.52533374250639986</v>
      </c>
      <c r="U5" s="21">
        <v>0.53162216755519986</v>
      </c>
      <c r="V5" s="21">
        <v>-4.0314409428600206E-2</v>
      </c>
      <c r="W5" s="21">
        <v>0.14124049081689979</v>
      </c>
      <c r="X5" s="21">
        <v>-0.17522809991230023</v>
      </c>
      <c r="Y5" s="21">
        <v>-0.30495619343290026</v>
      </c>
      <c r="Z5" s="21">
        <v>-0.57538777161060017</v>
      </c>
      <c r="AA5" s="21">
        <v>-0.69083971046060011</v>
      </c>
      <c r="AB5" s="21">
        <v>-0.1848252479682001</v>
      </c>
      <c r="AC5" s="21">
        <v>8.6222042692998824E-3</v>
      </c>
      <c r="AD5" s="21">
        <v>-6.6795234941001182E-3</v>
      </c>
      <c r="AE5" s="21">
        <v>-9.2294665241300117E-2</v>
      </c>
      <c r="AF5" s="21">
        <v>-0.13341477773860011</v>
      </c>
      <c r="AG5" s="21">
        <v>-0.47705576358640012</v>
      </c>
      <c r="AH5" s="21">
        <v>-1.9547786498984001</v>
      </c>
      <c r="AI5" s="21">
        <v>-1.9873892288786001</v>
      </c>
      <c r="AJ5" s="21">
        <v>-1.9918683159303001</v>
      </c>
      <c r="AK5" s="21">
        <v>-0.80634257863540015</v>
      </c>
      <c r="AL5" s="21">
        <v>-0.17735945898080019</v>
      </c>
      <c r="AM5" s="21">
        <v>0.44906886908479993</v>
      </c>
      <c r="AN5" s="21">
        <v>-0.73609272443699991</v>
      </c>
      <c r="AO5" s="21">
        <v>7.302878061910012E-2</v>
      </c>
      <c r="AP5" s="21">
        <v>0.65198973506330005</v>
      </c>
      <c r="AQ5" s="21">
        <v>0.43376188678750005</v>
      </c>
      <c r="AR5" s="21">
        <v>0.30663208848520007</v>
      </c>
      <c r="AS5" s="21">
        <v>-0.39691700466149993</v>
      </c>
      <c r="AT5" s="21">
        <v>0.32291841955980016</v>
      </c>
      <c r="AU5" s="21">
        <v>0.23120210933420016</v>
      </c>
      <c r="AV5" s="21">
        <v>6.5152843418900153E-2</v>
      </c>
      <c r="AW5" s="21">
        <v>-4.674525539079985E-2</v>
      </c>
      <c r="AX5" s="21">
        <v>-0.27279883145839989</v>
      </c>
      <c r="AY5" s="21">
        <v>-0.67782277314349992</v>
      </c>
      <c r="AZ5" s="21">
        <v>-1.1359961866691999</v>
      </c>
      <c r="BA5" s="21">
        <v>-1.0438324325911998</v>
      </c>
      <c r="BB5" s="21">
        <v>-1.2780509040530998</v>
      </c>
      <c r="BC5" s="21">
        <v>-1.8051017294175999</v>
      </c>
      <c r="BD5" s="21">
        <v>-1.9570621593782001</v>
      </c>
      <c r="BE5" s="21">
        <v>-1.4215810729371001</v>
      </c>
      <c r="BF5" s="21">
        <v>-2.2901109658571004</v>
      </c>
      <c r="BG5" s="21">
        <v>-3.4648994355764007</v>
      </c>
      <c r="BH5" s="21">
        <v>-4.0802920744242002</v>
      </c>
      <c r="BI5" s="21">
        <v>-3.7752557504039004</v>
      </c>
      <c r="BJ5" s="21">
        <v>-4.0087282486072002</v>
      </c>
      <c r="BK5" s="21">
        <v>-3.4109326098331003</v>
      </c>
      <c r="BL5" s="21">
        <v>-3.8049336948301002</v>
      </c>
    </row>
    <row r="6" spans="1:64" x14ac:dyDescent="0.25">
      <c r="A6" s="18" t="s">
        <v>50</v>
      </c>
      <c r="B6" s="18" t="s">
        <v>144</v>
      </c>
      <c r="C6" s="18">
        <v>0</v>
      </c>
      <c r="D6" s="21">
        <v>1.6866690437823999</v>
      </c>
      <c r="E6" s="21">
        <v>1.7181074625430999</v>
      </c>
      <c r="F6" s="21">
        <v>1.9244907543101</v>
      </c>
      <c r="G6" s="21">
        <v>1.4300885340111</v>
      </c>
      <c r="H6" s="21">
        <v>0.83999474478780001</v>
      </c>
      <c r="I6" s="21">
        <v>1.9093266365322001</v>
      </c>
      <c r="J6" s="21">
        <v>1.9241814007034002</v>
      </c>
      <c r="K6" s="21">
        <v>3.2615325499545</v>
      </c>
      <c r="L6" s="21">
        <v>3.0252389202577001</v>
      </c>
      <c r="M6" s="21">
        <v>1.7834153740597003</v>
      </c>
      <c r="N6" s="21">
        <v>1.8836328237179003</v>
      </c>
      <c r="O6" s="21">
        <v>4.3526367898184004</v>
      </c>
      <c r="P6" s="21">
        <v>4.6893193647021008</v>
      </c>
      <c r="Q6" s="21">
        <v>4.5138505341169006</v>
      </c>
      <c r="R6" s="21">
        <v>3.4642753115259008</v>
      </c>
      <c r="S6" s="21">
        <v>3.0686766743956007</v>
      </c>
      <c r="T6" s="21">
        <v>2.8053685250681006</v>
      </c>
      <c r="U6" s="21">
        <v>2.2168674210230006</v>
      </c>
      <c r="V6" s="21">
        <v>1.7033470583384005</v>
      </c>
      <c r="W6" s="21">
        <v>2.8727266009192007</v>
      </c>
      <c r="X6" s="21">
        <v>2.4063091979719009</v>
      </c>
      <c r="Y6" s="21">
        <v>2.0474070621095009</v>
      </c>
      <c r="Z6" s="21">
        <v>4.1171096149138009</v>
      </c>
      <c r="AA6" s="21">
        <v>5.3567697969807009</v>
      </c>
      <c r="AB6" s="21">
        <v>4.6148437579886012</v>
      </c>
      <c r="AC6" s="21">
        <v>3.6541869194657011</v>
      </c>
      <c r="AD6" s="21">
        <v>3.6256494284204011</v>
      </c>
      <c r="AE6" s="21">
        <v>2.1228375409596012</v>
      </c>
      <c r="AF6" s="21">
        <v>2.007058198554601</v>
      </c>
      <c r="AG6" s="21">
        <v>1.518121369967701</v>
      </c>
      <c r="AH6" s="21">
        <v>1.0006315796787009</v>
      </c>
      <c r="AI6" s="21">
        <v>-0.25340978409859916</v>
      </c>
      <c r="AJ6" s="21">
        <v>-0.43779397125219915</v>
      </c>
      <c r="AK6" s="21">
        <v>-1.1771640350842991</v>
      </c>
      <c r="AL6" s="21">
        <v>-0.89304172765889933</v>
      </c>
      <c r="AM6" s="21">
        <v>-1.0143446015824993</v>
      </c>
      <c r="AN6" s="21">
        <v>-1.3616160677806994</v>
      </c>
      <c r="AO6" s="21">
        <v>-1.8087883084624994</v>
      </c>
      <c r="AP6" s="21">
        <v>-1.8322331773796994</v>
      </c>
      <c r="AQ6" s="21">
        <v>-2.0114198898579994</v>
      </c>
      <c r="AR6" s="21">
        <v>-2.8252823428806995</v>
      </c>
      <c r="AS6" s="21">
        <v>-2.9502067853055993</v>
      </c>
      <c r="AT6" s="21">
        <v>-2.7204494999559992</v>
      </c>
      <c r="AU6" s="21">
        <v>-3.9494364188301994</v>
      </c>
      <c r="AV6" s="21">
        <v>-4.047974932528799</v>
      </c>
      <c r="AW6" s="21">
        <v>-4.5613545242306994</v>
      </c>
      <c r="AX6" s="21">
        <v>-4.9863324626903998</v>
      </c>
      <c r="AY6" s="21">
        <v>-7.4235041261286998</v>
      </c>
      <c r="AZ6" s="21">
        <v>-4.1862957300982</v>
      </c>
      <c r="BA6" s="21">
        <v>-4.2157106103688999</v>
      </c>
      <c r="BB6" s="21">
        <v>-2.1439618639272999</v>
      </c>
      <c r="BC6" s="21">
        <v>-3.7165854875391999</v>
      </c>
      <c r="BD6" s="21">
        <v>-4.0326118463744001</v>
      </c>
      <c r="BE6" s="21">
        <v>9.0498187424199905E-2</v>
      </c>
      <c r="BF6" s="21">
        <v>-0.3906030466578001</v>
      </c>
      <c r="BG6" s="21">
        <v>-5.2493084006000112E-2</v>
      </c>
      <c r="BH6" s="21">
        <v>1.7192349953805999</v>
      </c>
      <c r="BI6" s="21">
        <v>1.5584105698032999</v>
      </c>
      <c r="BJ6" s="21">
        <v>3.2143489503479001</v>
      </c>
      <c r="BK6" s="21">
        <v>5.8159475412731005</v>
      </c>
      <c r="BL6" s="21">
        <v>5.7355835502803005</v>
      </c>
    </row>
    <row r="7" spans="1:64" x14ac:dyDescent="0.25">
      <c r="A7" s="18" t="s">
        <v>51</v>
      </c>
      <c r="B7" s="18" t="s">
        <v>106</v>
      </c>
      <c r="C7" s="18">
        <v>0</v>
      </c>
      <c r="D7" s="21">
        <v>-0.81608519043399996</v>
      </c>
      <c r="E7" s="21">
        <v>0.13694752261910004</v>
      </c>
      <c r="F7" s="21">
        <v>-2.9422033894828004</v>
      </c>
      <c r="G7" s="21">
        <v>-3.2459763821661003</v>
      </c>
      <c r="H7" s="21">
        <v>-4.3427093078579997</v>
      </c>
      <c r="I7" s="21">
        <v>-3.8298914571832996</v>
      </c>
      <c r="J7" s="21">
        <v>-4.5418785182269996</v>
      </c>
      <c r="K7" s="21">
        <v>-3.7860589479189999</v>
      </c>
      <c r="L7" s="21">
        <v>-4.5484809363269001</v>
      </c>
      <c r="M7" s="21">
        <v>-3.7365926066173003</v>
      </c>
      <c r="N7" s="21">
        <v>-3.2331948150649001</v>
      </c>
      <c r="O7" s="21">
        <v>-2.1864608610684</v>
      </c>
      <c r="P7" s="21">
        <v>-9.1025016678699888E-2</v>
      </c>
      <c r="Q7" s="21">
        <v>1.8142197558171003</v>
      </c>
      <c r="R7" s="21">
        <v>1.0348739789397001</v>
      </c>
      <c r="S7" s="21">
        <v>1.8113773885009001</v>
      </c>
      <c r="T7" s="21">
        <v>2.0405541181850002</v>
      </c>
      <c r="U7" s="21">
        <v>4.2608633314000004</v>
      </c>
      <c r="V7" s="21">
        <v>4.9870340328846003</v>
      </c>
      <c r="W7" s="21">
        <v>4.3289883401512004</v>
      </c>
      <c r="X7" s="21">
        <v>5.1908927702416001</v>
      </c>
      <c r="Y7" s="21">
        <v>4.6393772794779</v>
      </c>
      <c r="Z7" s="21">
        <v>4.2442785916219998</v>
      </c>
      <c r="AA7" s="21">
        <v>3.4722353908621999</v>
      </c>
      <c r="AB7" s="21">
        <v>4.3634633725854997</v>
      </c>
      <c r="AC7" s="21">
        <v>4.5080298146885998</v>
      </c>
      <c r="AD7" s="21">
        <v>4.9411636421721994</v>
      </c>
      <c r="AE7" s="21">
        <v>5.2049672841485997</v>
      </c>
      <c r="AF7" s="21">
        <v>3.3169836066162999</v>
      </c>
      <c r="AG7" s="21">
        <v>2.6809823699267996</v>
      </c>
      <c r="AH7" s="21">
        <v>2.0087635204729999</v>
      </c>
      <c r="AI7" s="21">
        <v>1.1367198977360999</v>
      </c>
      <c r="AJ7" s="21">
        <v>0.93292954058809996</v>
      </c>
      <c r="AK7" s="21">
        <v>1.5132677495406002</v>
      </c>
      <c r="AL7" s="21">
        <v>0.49298900349840014</v>
      </c>
      <c r="AM7" s="21">
        <v>0.13605219464800011</v>
      </c>
      <c r="AN7" s="21">
        <v>-0.19310121242849987</v>
      </c>
      <c r="AO7" s="21">
        <v>0.37938684227330011</v>
      </c>
      <c r="AP7" s="21">
        <v>-7.9641402259999938E-2</v>
      </c>
      <c r="AQ7" s="21">
        <v>0.63487842779879999</v>
      </c>
      <c r="AR7" s="21">
        <v>0.35875710623320001</v>
      </c>
      <c r="AS7" s="21">
        <v>0.81770231699389995</v>
      </c>
      <c r="AT7" s="21">
        <v>1.4839812100352998</v>
      </c>
      <c r="AU7" s="21">
        <v>2.0555134821922998</v>
      </c>
      <c r="AV7" s="21">
        <v>2.6121767692616999</v>
      </c>
      <c r="AW7" s="21">
        <v>2.5520683175877998</v>
      </c>
      <c r="AX7" s="21">
        <v>2.098078721741</v>
      </c>
      <c r="AY7" s="21">
        <v>1.8972381341314</v>
      </c>
      <c r="AZ7" s="21">
        <v>1.2780601350923999</v>
      </c>
      <c r="BA7" s="21">
        <v>1.8775243099151999</v>
      </c>
      <c r="BB7" s="21">
        <v>2.4482371657297999</v>
      </c>
      <c r="BC7" s="21">
        <v>2.6011358742301001</v>
      </c>
      <c r="BD7" s="21">
        <v>1.3064870814357001</v>
      </c>
      <c r="BE7" s="21">
        <v>2.0623123870866999</v>
      </c>
      <c r="BF7" s="21">
        <v>0.97956765358100006</v>
      </c>
      <c r="BG7" s="21">
        <v>1.4973853231267</v>
      </c>
      <c r="BH7" s="21">
        <v>1.2331615292031</v>
      </c>
      <c r="BI7" s="21">
        <v>1.2115971568627</v>
      </c>
      <c r="BJ7" s="21">
        <v>2.1799668921694</v>
      </c>
      <c r="BK7" s="21">
        <v>3.2253719041554998</v>
      </c>
      <c r="BL7" s="21">
        <v>3.8950439656227998</v>
      </c>
    </row>
    <row r="8" spans="1:64" x14ac:dyDescent="0.25">
      <c r="A8" s="18" t="s">
        <v>149</v>
      </c>
      <c r="B8" s="18" t="s">
        <v>150</v>
      </c>
      <c r="C8" s="21">
        <v>0</v>
      </c>
      <c r="D8" s="21">
        <v>-0.58665648270290005</v>
      </c>
      <c r="E8" s="21">
        <v>-0.52954711605220017</v>
      </c>
      <c r="F8" s="21">
        <v>-0.26588504269620084</v>
      </c>
      <c r="G8" s="21">
        <v>0.75051396092470057</v>
      </c>
      <c r="H8" s="21">
        <v>1.6169583658446969</v>
      </c>
      <c r="I8" s="21">
        <v>2.9718163548044969</v>
      </c>
      <c r="J8" s="21">
        <v>2.4063894716698968</v>
      </c>
      <c r="K8" s="21">
        <v>3.3785282137768973</v>
      </c>
      <c r="L8" s="21">
        <v>4.556619364308097</v>
      </c>
      <c r="M8" s="21">
        <v>4.9872095511221968</v>
      </c>
      <c r="N8" s="21">
        <v>6.0307582123942964</v>
      </c>
      <c r="O8" s="21">
        <v>3.6115082530525955</v>
      </c>
      <c r="P8" s="21">
        <v>3.4883293580358954</v>
      </c>
      <c r="Q8" s="21">
        <v>4.9384676887546961</v>
      </c>
      <c r="R8" s="21">
        <v>8.2987916870388965</v>
      </c>
      <c r="S8" s="21">
        <v>5.9031576642290968</v>
      </c>
      <c r="T8" s="21">
        <v>5.7590452006388961</v>
      </c>
      <c r="U8" s="21">
        <v>4.7679155801388964</v>
      </c>
      <c r="V8" s="21">
        <v>4.126693144857196</v>
      </c>
      <c r="W8" s="21">
        <v>3.3003488138382964</v>
      </c>
      <c r="X8" s="21">
        <v>3.235563531112096</v>
      </c>
      <c r="Y8" s="21">
        <v>2.4161093892676968</v>
      </c>
      <c r="Z8" s="21">
        <v>2.380722608805697</v>
      </c>
      <c r="AA8" s="21">
        <v>2.5145692921155969</v>
      </c>
      <c r="AB8" s="21">
        <v>3.2039615433138966</v>
      </c>
      <c r="AC8" s="21">
        <v>2.0617774262168966</v>
      </c>
      <c r="AD8" s="21">
        <v>1.9728803735759965</v>
      </c>
      <c r="AE8" s="21">
        <v>3.2624936339010966</v>
      </c>
      <c r="AF8" s="21">
        <v>3.0061304396229969</v>
      </c>
      <c r="AG8" s="21">
        <v>2.0205680975091966</v>
      </c>
      <c r="AH8" s="21">
        <v>1.5303958192975966</v>
      </c>
      <c r="AI8" s="21">
        <v>2.2400946439906968</v>
      </c>
      <c r="AJ8" s="21">
        <v>2.4406612013411966</v>
      </c>
      <c r="AK8" s="21">
        <v>2.5461774286576961</v>
      </c>
      <c r="AL8" s="21">
        <v>3.9223371988259963</v>
      </c>
      <c r="AM8" s="21">
        <v>4.0904575001091965</v>
      </c>
      <c r="AN8" s="21">
        <v>2.8024988262123971</v>
      </c>
      <c r="AO8" s="21">
        <v>2.262000222198397</v>
      </c>
      <c r="AP8" s="21">
        <v>2.5028175782220972</v>
      </c>
      <c r="AQ8" s="21">
        <v>1.8612521039984973</v>
      </c>
      <c r="AR8" s="21">
        <v>2.2840648612434973</v>
      </c>
      <c r="AS8" s="21">
        <v>1.3924278595880972</v>
      </c>
      <c r="AT8" s="21">
        <v>2.7656720599042974</v>
      </c>
      <c r="AU8" s="21">
        <v>3.153117754207297</v>
      </c>
      <c r="AV8" s="21">
        <v>3.3120156481875971</v>
      </c>
      <c r="AW8" s="21">
        <v>4.0371402495242972</v>
      </c>
      <c r="AX8" s="21">
        <v>2.7532174827077971</v>
      </c>
      <c r="AY8" s="21">
        <v>2.6615709298409973</v>
      </c>
      <c r="AZ8" s="21">
        <v>4.5310892846263959</v>
      </c>
      <c r="BA8" s="21">
        <v>7.933545365895097</v>
      </c>
      <c r="BB8" s="21">
        <v>8.6625988641217972</v>
      </c>
      <c r="BC8" s="21">
        <v>7.9766832459808965</v>
      </c>
      <c r="BD8" s="21">
        <v>9.3231199669501965</v>
      </c>
      <c r="BE8" s="21">
        <v>13.825782577602096</v>
      </c>
      <c r="BF8" s="21">
        <v>17.061515856744993</v>
      </c>
      <c r="BG8" s="21">
        <v>14.964926091797093</v>
      </c>
      <c r="BH8" s="21">
        <v>14.896914500993693</v>
      </c>
      <c r="BI8" s="21">
        <v>18.313781673610794</v>
      </c>
      <c r="BJ8" s="21">
        <v>21.133331968532392</v>
      </c>
      <c r="BK8" s="21">
        <v>20.860839713174094</v>
      </c>
      <c r="BL8" s="21">
        <v>22.662851564612993</v>
      </c>
    </row>
    <row r="9" spans="1:64" x14ac:dyDescent="0.25">
      <c r="A9" s="18" t="s">
        <v>67</v>
      </c>
      <c r="B9" s="18" t="s">
        <v>107</v>
      </c>
      <c r="C9" s="18">
        <v>0</v>
      </c>
      <c r="D9" s="19">
        <v>0</v>
      </c>
      <c r="E9" s="19">
        <v>0</v>
      </c>
      <c r="F9" s="19">
        <v>6.8693366000000005</v>
      </c>
      <c r="G9" s="19">
        <v>11.2401055</v>
      </c>
      <c r="H9" s="19">
        <v>12.692426677203404</v>
      </c>
      <c r="I9" s="19">
        <v>14.246387177203404</v>
      </c>
      <c r="J9" s="19">
        <v>14.246387177203404</v>
      </c>
      <c r="K9" s="19">
        <v>14.246387177203404</v>
      </c>
      <c r="L9" s="19">
        <v>14.246387177203404</v>
      </c>
      <c r="M9" s="19">
        <v>14.246387177203404</v>
      </c>
      <c r="N9" s="19">
        <v>14.246387177203404</v>
      </c>
      <c r="O9" s="19">
        <v>14.246387177203404</v>
      </c>
      <c r="P9" s="19">
        <v>14.246387177203404</v>
      </c>
      <c r="Q9" s="19">
        <v>14.246387177203404</v>
      </c>
      <c r="R9" s="19">
        <v>12.246387177203404</v>
      </c>
      <c r="S9" s="19">
        <v>11.626629383453404</v>
      </c>
      <c r="T9" s="19">
        <v>10.680883489703403</v>
      </c>
      <c r="U9" s="19">
        <v>9.7192997334534024</v>
      </c>
      <c r="V9" s="19">
        <v>8.7719296522034025</v>
      </c>
      <c r="W9" s="19">
        <v>7.8464196147034029</v>
      </c>
      <c r="X9" s="19">
        <v>6.9209095772034033</v>
      </c>
      <c r="Y9" s="19">
        <v>4.7569095772034036</v>
      </c>
      <c r="Z9" s="19">
        <v>4.7569095772034036</v>
      </c>
      <c r="AA9" s="19">
        <v>4.7569095772034036</v>
      </c>
      <c r="AB9" s="19">
        <v>4.7569095772034036</v>
      </c>
      <c r="AC9" s="19">
        <v>4.7569095772034036</v>
      </c>
      <c r="AD9" s="19">
        <v>2.7569095772034036</v>
      </c>
      <c r="AE9" s="19">
        <v>2.7569095772034036</v>
      </c>
      <c r="AF9" s="19">
        <v>2.7569095772034036</v>
      </c>
      <c r="AG9" s="19">
        <v>2.7569095772034036</v>
      </c>
      <c r="AH9" s="19">
        <v>1.5569095772034036</v>
      </c>
      <c r="AI9" s="19">
        <v>1.5569095772034036</v>
      </c>
      <c r="AJ9" s="19">
        <v>9.0957720340356651E-4</v>
      </c>
      <c r="AK9" s="19">
        <v>9.0957720340356651E-4</v>
      </c>
      <c r="AL9" s="19">
        <v>9.0957720340356651E-4</v>
      </c>
      <c r="AM9" s="19">
        <v>9.0957720340356651E-4</v>
      </c>
      <c r="AN9" s="19">
        <v>9.0957720340356651E-4</v>
      </c>
      <c r="AO9" s="19">
        <v>9.0957720340356651E-4</v>
      </c>
      <c r="AP9" s="19">
        <v>9.0957720340356651E-4</v>
      </c>
      <c r="AQ9" s="19">
        <v>9.0957720340356651E-4</v>
      </c>
      <c r="AR9" s="19">
        <v>9.0957720340356651E-4</v>
      </c>
      <c r="AS9" s="19">
        <v>9.0957720340356651E-4</v>
      </c>
      <c r="AT9" s="19">
        <v>9.0957720340356651E-4</v>
      </c>
      <c r="AU9" s="19">
        <v>9.0957720340356651E-4</v>
      </c>
      <c r="AV9" s="19">
        <v>9.0957720340356651E-4</v>
      </c>
      <c r="AW9" s="19">
        <v>9.0957720340356651E-4</v>
      </c>
      <c r="AX9" s="19">
        <v>9.0957720340356651E-4</v>
      </c>
      <c r="AY9" s="19">
        <v>9.0957720340356651E-4</v>
      </c>
      <c r="AZ9" s="19">
        <v>9.0957720340356651E-4</v>
      </c>
      <c r="BA9" s="19">
        <v>9.0957720340356651E-4</v>
      </c>
      <c r="BB9" s="19">
        <v>9.0957720340356651E-4</v>
      </c>
      <c r="BC9" s="19">
        <v>9.0957720340356651E-4</v>
      </c>
      <c r="BD9" s="19">
        <v>9.0957720340356651E-4</v>
      </c>
      <c r="BE9" s="19">
        <v>9.0957720340356651E-4</v>
      </c>
      <c r="BF9" s="19">
        <v>9.0957720340356651E-4</v>
      </c>
      <c r="BG9" s="19">
        <v>9.0957720340356651E-4</v>
      </c>
      <c r="BH9" s="19">
        <v>9.0957720340356651E-4</v>
      </c>
      <c r="BI9" s="19">
        <v>9.0957720340356651E-4</v>
      </c>
      <c r="BJ9" s="19">
        <v>9.0957720340356651E-4</v>
      </c>
      <c r="BK9" s="19">
        <v>9.0957720340356651E-4</v>
      </c>
      <c r="BL9" s="19">
        <v>9.0957720340356651E-4</v>
      </c>
    </row>
    <row r="10" spans="1:64" x14ac:dyDescent="0.25">
      <c r="AL10" s="18"/>
      <c r="AO10" s="26"/>
    </row>
    <row r="11" spans="1:64" x14ac:dyDescent="0.25">
      <c r="AL11" s="18"/>
    </row>
    <row r="13" spans="1:64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1"/>
      <c r="AM13" s="1"/>
      <c r="AN13" s="1"/>
      <c r="AO13" s="11"/>
    </row>
    <row r="14" spans="1:64" x14ac:dyDescent="0.25">
      <c r="AL14" s="18"/>
      <c r="AQ14" s="21"/>
      <c r="AR14" s="21"/>
      <c r="AS14" s="21"/>
    </row>
    <row r="15" spans="1:64" x14ac:dyDescent="0.25">
      <c r="AL15" s="18"/>
    </row>
    <row r="16" spans="1:64" x14ac:dyDescent="0.25">
      <c r="AL16" s="18"/>
    </row>
    <row r="17" spans="38:41" x14ac:dyDescent="0.25">
      <c r="AL17" s="18"/>
    </row>
    <row r="18" spans="38:41" x14ac:dyDescent="0.25">
      <c r="AO18" s="21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/>
  <dimension ref="A1:AB28"/>
  <sheetViews>
    <sheetView showGridLines="0" zoomScaleNormal="100" workbookViewId="0">
      <pane xSplit="2" ySplit="4" topLeftCell="AD23" activePane="bottomRight" state="frozen"/>
      <selection activeCell="A19" sqref="A19"/>
      <selection pane="topRight" activeCell="A19" sqref="A19"/>
      <selection pane="bottomLeft" activeCell="A19" sqref="A19"/>
      <selection pane="bottomRight" activeCell="B19" sqref="B19"/>
    </sheetView>
  </sheetViews>
  <sheetFormatPr defaultColWidth="9.109375" defaultRowHeight="12" x14ac:dyDescent="0.25"/>
  <cols>
    <col min="1" max="1" width="35" style="1" bestFit="1" customWidth="1"/>
    <col min="2" max="2" width="34.33203125" style="1" bestFit="1" customWidth="1"/>
    <col min="3" max="17" width="9.88671875" style="1" bestFit="1" customWidth="1"/>
    <col min="18" max="18" width="18.109375" style="1" bestFit="1" customWidth="1"/>
    <col min="19" max="19" width="9.88671875" style="1" bestFit="1" customWidth="1"/>
    <col min="20" max="20" width="11.109375" style="1" bestFit="1" customWidth="1"/>
    <col min="21" max="21" width="9.88671875" style="1" bestFit="1" customWidth="1"/>
    <col min="22" max="22" width="9.6640625" style="1" bestFit="1" customWidth="1"/>
    <col min="23" max="28" width="9.88671875" style="1" bestFit="1" customWidth="1"/>
    <col min="29" max="31" width="9.109375" style="1"/>
    <col min="32" max="32" width="11.5546875" style="1" bestFit="1" customWidth="1"/>
    <col min="33" max="33" width="9.109375" style="1" customWidth="1"/>
    <col min="34" max="35" width="9.33203125" style="1" bestFit="1" customWidth="1"/>
    <col min="36" max="36" width="10.109375" style="1" bestFit="1" customWidth="1"/>
    <col min="37" max="37" width="9.33203125" style="1" bestFit="1" customWidth="1"/>
    <col min="38" max="38" width="9.33203125" style="1" customWidth="1"/>
    <col min="39" max="39" width="9.33203125" style="1" bestFit="1" customWidth="1"/>
    <col min="40" max="40" width="10.109375" style="1" bestFit="1" customWidth="1"/>
    <col min="41" max="16384" width="9.109375" style="1"/>
  </cols>
  <sheetData>
    <row r="1" spans="1:28" x14ac:dyDescent="0.25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  <c r="X1" s="1">
        <f>+W1</f>
        <v>2022</v>
      </c>
      <c r="Y1" s="1">
        <f>+X1</f>
        <v>2022</v>
      </c>
      <c r="Z1" s="1">
        <v>2023</v>
      </c>
      <c r="AA1" s="1">
        <f>+Z1</f>
        <v>2023</v>
      </c>
      <c r="AB1" s="1">
        <f>+AA1</f>
        <v>2023</v>
      </c>
    </row>
    <row r="2" spans="1:28" x14ac:dyDescent="0.25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  <c r="X2" s="3">
        <v>44742</v>
      </c>
      <c r="Y2" s="3">
        <v>44834</v>
      </c>
      <c r="Z2" s="3">
        <v>44926</v>
      </c>
      <c r="AA2" s="3">
        <v>45016</v>
      </c>
      <c r="AB2" s="3">
        <v>45107</v>
      </c>
    </row>
    <row r="3" spans="1:28" x14ac:dyDescent="0.25">
      <c r="C3" s="1" t="str">
        <f>'1. adat'!BS1</f>
        <v>2017. I.</v>
      </c>
      <c r="D3" s="1" t="str">
        <f>'1. adat'!BT1</f>
        <v>II.</v>
      </c>
      <c r="E3" s="1" t="str">
        <f>'1. adat'!BU1</f>
        <v>III.</v>
      </c>
      <c r="F3" s="1" t="str">
        <f>'1. adat'!BV1</f>
        <v>IV.</v>
      </c>
      <c r="G3" s="1" t="str">
        <f>'1. adat'!BW1</f>
        <v>2018. I.</v>
      </c>
      <c r="H3" s="1" t="str">
        <f>'1. adat'!BX1</f>
        <v>II.</v>
      </c>
      <c r="I3" s="1" t="str">
        <f>'1. adat'!BY1</f>
        <v>III.</v>
      </c>
      <c r="J3" s="1" t="str">
        <f>'1. adat'!BZ1</f>
        <v>IV.</v>
      </c>
      <c r="K3" s="1" t="str">
        <f>'1. adat'!CA1</f>
        <v>2019. I.</v>
      </c>
      <c r="L3" s="1" t="str">
        <f>'1. adat'!CB1</f>
        <v>II.</v>
      </c>
      <c r="M3" s="1" t="str">
        <f>'1. adat'!CC1</f>
        <v>III.</v>
      </c>
      <c r="N3" s="1" t="str">
        <f>'1. adat'!CD1</f>
        <v>IV.</v>
      </c>
      <c r="O3" s="1" t="str">
        <f>'1. adat'!CE1</f>
        <v>2020. I.</v>
      </c>
      <c r="P3" s="1" t="str">
        <f>'1. adat'!CF1</f>
        <v>II.</v>
      </c>
      <c r="Q3" s="1" t="str">
        <f>'1. adat'!CG1</f>
        <v>III.</v>
      </c>
      <c r="R3" s="1" t="str">
        <f>'1. adat'!CH1</f>
        <v>IV.</v>
      </c>
      <c r="S3" s="1" t="str">
        <f>'1. adat'!CI1</f>
        <v>2021. I.</v>
      </c>
      <c r="T3" s="1" t="str">
        <f>'1. adat'!CJ1</f>
        <v>II.</v>
      </c>
      <c r="U3" s="1" t="str">
        <f>'1. adat'!CK1</f>
        <v>III.</v>
      </c>
      <c r="V3" s="1" t="str">
        <f>'1. adat'!CL1</f>
        <v>IV.</v>
      </c>
      <c r="W3" s="1" t="str">
        <f>'1. adat'!CM1</f>
        <v>2022. I.</v>
      </c>
      <c r="X3" s="1" t="str">
        <f>'1. adat'!CN1</f>
        <v>II.</v>
      </c>
      <c r="Y3" s="1" t="str">
        <f>'1. adat'!CO1</f>
        <v>III.</v>
      </c>
      <c r="Z3" s="1" t="str">
        <f>'1. adat'!CP1</f>
        <v>IV.</v>
      </c>
      <c r="AA3" s="1" t="str">
        <f>'1. adat'!CQ1</f>
        <v>2023. I.</v>
      </c>
      <c r="AB3" s="1" t="str">
        <f>'1. adat'!CR1</f>
        <v>II.</v>
      </c>
    </row>
    <row r="4" spans="1:28" x14ac:dyDescent="0.25">
      <c r="C4" s="1" t="str">
        <f>'1. adat'!BS2</f>
        <v>2017 Q1</v>
      </c>
      <c r="D4" s="1" t="str">
        <f>'1. adat'!BT2</f>
        <v>Q2</v>
      </c>
      <c r="E4" s="1" t="str">
        <f>'1. adat'!BU2</f>
        <v>Q3</v>
      </c>
      <c r="F4" s="1" t="str">
        <f>'1. adat'!BV2</f>
        <v>Q4</v>
      </c>
      <c r="G4" s="1" t="str">
        <f>'1. adat'!BW2</f>
        <v>2018 Q1</v>
      </c>
      <c r="H4" s="1" t="str">
        <f>'1. adat'!BX2</f>
        <v>Q2</v>
      </c>
      <c r="I4" s="1" t="str">
        <f>'1. adat'!BY2</f>
        <v>Q3</v>
      </c>
      <c r="J4" s="1" t="str">
        <f>'1. adat'!BZ2</f>
        <v>Q4</v>
      </c>
      <c r="K4" s="1" t="str">
        <f>'1. adat'!CA2</f>
        <v>2019 Q1</v>
      </c>
      <c r="L4" s="1" t="str">
        <f>'1. adat'!CB2</f>
        <v>Q2</v>
      </c>
      <c r="M4" s="1" t="str">
        <f>'1. adat'!CC2</f>
        <v>Q3</v>
      </c>
      <c r="N4" s="1" t="str">
        <f>'1. adat'!CD2</f>
        <v>Q4</v>
      </c>
      <c r="O4" s="1" t="str">
        <f>'1. adat'!CE2</f>
        <v>2020 Q1</v>
      </c>
      <c r="P4" s="1" t="str">
        <f>'1. adat'!CF2</f>
        <v>Q2</v>
      </c>
      <c r="Q4" s="1" t="str">
        <f>'1. adat'!CG2</f>
        <v>Q3</v>
      </c>
      <c r="R4" s="1" t="str">
        <f>'1. adat'!CH2</f>
        <v>Q4</v>
      </c>
      <c r="S4" s="1" t="str">
        <f>'1. adat'!CI2</f>
        <v>2021 Q1</v>
      </c>
      <c r="T4" s="1" t="str">
        <f>'1. adat'!CJ2</f>
        <v>Q2</v>
      </c>
      <c r="U4" s="1" t="str">
        <f>'1. adat'!CK2</f>
        <v>Q3</v>
      </c>
      <c r="V4" s="1" t="str">
        <f>'1. adat'!CL2</f>
        <v>Q4</v>
      </c>
      <c r="W4" s="1" t="str">
        <f>'1. adat'!CM2</f>
        <v>2022 Q1</v>
      </c>
      <c r="X4" s="1" t="str">
        <f>'1. adat'!CN2</f>
        <v>Q2</v>
      </c>
      <c r="Y4" s="1" t="str">
        <f>'1. adat'!CO2</f>
        <v>Q3</v>
      </c>
      <c r="Z4" s="1" t="str">
        <f>'1. adat'!CP2</f>
        <v>Q4</v>
      </c>
      <c r="AA4" s="1" t="str">
        <f>'1. adat'!CQ2</f>
        <v>2023 Q1</v>
      </c>
      <c r="AB4" s="1" t="str">
        <f>'1. adat'!CR2</f>
        <v>Q2</v>
      </c>
    </row>
    <row r="5" spans="1:28" x14ac:dyDescent="0.25">
      <c r="A5" s="33" t="s">
        <v>126</v>
      </c>
      <c r="B5" s="33" t="s">
        <v>325</v>
      </c>
      <c r="C5" s="6">
        <v>18.180751890273822</v>
      </c>
      <c r="D5" s="6">
        <v>16.439207246229344</v>
      </c>
      <c r="E5" s="6">
        <v>15.176655011127776</v>
      </c>
      <c r="F5" s="6">
        <v>13.564183558713793</v>
      </c>
      <c r="G5" s="6">
        <v>11.444061867250761</v>
      </c>
      <c r="H5" s="6">
        <v>9.8069771337330032</v>
      </c>
      <c r="I5" s="6">
        <v>9.0078031945595143</v>
      </c>
      <c r="J5" s="6">
        <v>7.9373911072540757</v>
      </c>
      <c r="K5" s="6">
        <v>7.9500141794688393</v>
      </c>
      <c r="L5" s="6">
        <v>7.7528354844025937</v>
      </c>
      <c r="M5" s="6">
        <v>7.4555597520744188</v>
      </c>
      <c r="N5" s="6">
        <v>6.9358085814299697</v>
      </c>
      <c r="O5" s="6">
        <v>5.4008286949679585</v>
      </c>
      <c r="P5" s="6">
        <v>6.7107814307795932</v>
      </c>
      <c r="Q5" s="6">
        <v>6.3231289129222006</v>
      </c>
      <c r="R5" s="6">
        <v>7.1265101389506551</v>
      </c>
      <c r="S5" s="6">
        <v>7.383006886477256</v>
      </c>
      <c r="T5" s="6">
        <v>8.9784874365718448</v>
      </c>
      <c r="U5" s="6">
        <v>8.8174101362143187</v>
      </c>
      <c r="V5" s="6">
        <v>7.5422470553910159</v>
      </c>
      <c r="W5" s="6">
        <v>8.3522687909808777</v>
      </c>
      <c r="X5" s="6">
        <v>6.4084024116517879</v>
      </c>
      <c r="Y5" s="6">
        <v>5.2945817073599066</v>
      </c>
      <c r="Z5" s="6">
        <v>9.4060633272142642</v>
      </c>
      <c r="AA5" s="6">
        <v>12.731381766381949</v>
      </c>
      <c r="AB5" s="6">
        <v>14.56875884923253</v>
      </c>
    </row>
    <row r="6" spans="1:28" x14ac:dyDescent="0.25">
      <c r="A6" s="33" t="s">
        <v>127</v>
      </c>
      <c r="B6" s="33" t="s">
        <v>128</v>
      </c>
      <c r="C6" s="6">
        <v>-0.63457037322792709</v>
      </c>
      <c r="D6" s="6">
        <v>-1.7415446440444775</v>
      </c>
      <c r="E6" s="6">
        <v>-1.2625522351015679</v>
      </c>
      <c r="F6" s="6">
        <v>-1.6124714524139829</v>
      </c>
      <c r="G6" s="6">
        <v>-2.1201216914630319</v>
      </c>
      <c r="H6" s="6">
        <v>-1.6370847335177583</v>
      </c>
      <c r="I6" s="6">
        <v>-0.79917393917348889</v>
      </c>
      <c r="J6" s="6">
        <v>-1.0704120873054386</v>
      </c>
      <c r="K6" s="6">
        <v>1.2623072214763553E-2</v>
      </c>
      <c r="L6" s="6">
        <v>-0.19717869506624552</v>
      </c>
      <c r="M6" s="6">
        <v>-0.29727573232817495</v>
      </c>
      <c r="N6" s="6">
        <v>-0.51975117064444909</v>
      </c>
      <c r="O6" s="6">
        <v>-1.5349798864620112</v>
      </c>
      <c r="P6" s="6">
        <v>1.3099527358116347</v>
      </c>
      <c r="Q6" s="6">
        <v>-0.38765251785739263</v>
      </c>
      <c r="R6" s="6">
        <v>0.80338122602845452</v>
      </c>
      <c r="S6" s="6">
        <v>0.2564967475266009</v>
      </c>
      <c r="T6" s="6">
        <v>1.5954805500945888</v>
      </c>
      <c r="U6" s="6">
        <v>-0.1610773003575261</v>
      </c>
      <c r="V6" s="6">
        <v>-1.2751630808233028</v>
      </c>
      <c r="W6" s="6">
        <v>0.81002173558986179</v>
      </c>
      <c r="X6" s="6">
        <v>-1.9438663793290898</v>
      </c>
      <c r="Y6" s="6">
        <v>-1.1138207042918813</v>
      </c>
      <c r="Z6" s="6">
        <v>4.1114816198543576</v>
      </c>
      <c r="AA6" s="6">
        <v>3.3253184391676847</v>
      </c>
      <c r="AB6" s="6">
        <v>1.8373770828505815</v>
      </c>
    </row>
    <row r="7" spans="1:28" x14ac:dyDescent="0.25">
      <c r="A7" s="33" t="s">
        <v>129</v>
      </c>
      <c r="B7" s="33" t="s">
        <v>130</v>
      </c>
      <c r="C7" s="6">
        <v>-0.32841759259777703</v>
      </c>
      <c r="D7" s="6">
        <v>-1.1191129445772798</v>
      </c>
      <c r="E7" s="6">
        <v>-0.77801453303449553</v>
      </c>
      <c r="F7" s="6">
        <v>-1.3143620675850594</v>
      </c>
      <c r="G7" s="6">
        <v>-0.8959073121075346</v>
      </c>
      <c r="H7" s="6">
        <v>-0.48918214417958694</v>
      </c>
      <c r="I7" s="6">
        <v>-1.8745516584575117</v>
      </c>
      <c r="J7" s="6">
        <v>-0.30748467636315724</v>
      </c>
      <c r="K7" s="6">
        <v>-0.1508316273044274</v>
      </c>
      <c r="L7" s="6">
        <v>-1.441456953447677E-2</v>
      </c>
      <c r="M7" s="6">
        <v>9.5133671556290489E-2</v>
      </c>
      <c r="N7" s="6">
        <v>-0.54786167589958068</v>
      </c>
      <c r="O7" s="6">
        <v>-0.23835890872530768</v>
      </c>
      <c r="P7" s="6">
        <v>0.82319575761555552</v>
      </c>
      <c r="Q7" s="6">
        <v>-0.29045109557276511</v>
      </c>
      <c r="R7" s="6">
        <v>0.55202478792815013</v>
      </c>
      <c r="S7" s="6">
        <v>-1.6965309809297842</v>
      </c>
      <c r="T7" s="6">
        <v>3.9255133389459793</v>
      </c>
      <c r="U7" s="6">
        <v>0.59571116763946341</v>
      </c>
      <c r="V7" s="6">
        <v>0.14999766947491761</v>
      </c>
      <c r="W7" s="6">
        <v>2.6656476372939024</v>
      </c>
      <c r="X7" s="6">
        <v>0.56937227741245544</v>
      </c>
      <c r="Y7" s="6">
        <v>0.27037295002274409</v>
      </c>
      <c r="Z7" s="6">
        <v>3.3534801023076608</v>
      </c>
      <c r="AA7" s="6">
        <v>2.6702309968152709</v>
      </c>
      <c r="AB7" s="6">
        <v>1.1559339853476776</v>
      </c>
    </row>
    <row r="8" spans="1:28" x14ac:dyDescent="0.25">
      <c r="A8" s="33" t="s">
        <v>146</v>
      </c>
      <c r="B8" s="33" t="s">
        <v>145</v>
      </c>
      <c r="C8" s="6">
        <v>3.965384071225099E-2</v>
      </c>
      <c r="D8" s="6">
        <v>-0.28320866027935304</v>
      </c>
      <c r="E8" s="6">
        <v>-0.10472682418903215</v>
      </c>
      <c r="F8" s="6">
        <v>3.0218087325896367E-2</v>
      </c>
      <c r="G8" s="6">
        <v>-0.99920462191572401</v>
      </c>
      <c r="H8" s="6">
        <v>-0.96678008973051366</v>
      </c>
      <c r="I8" s="6">
        <v>1.1900199242140137</v>
      </c>
      <c r="J8" s="6">
        <v>-0.62002077392623967</v>
      </c>
      <c r="K8" s="6">
        <v>0.31293155104585846</v>
      </c>
      <c r="L8" s="6">
        <v>-2.5440057737429501E-2</v>
      </c>
      <c r="M8" s="6">
        <v>-0.24376191102134492</v>
      </c>
      <c r="N8" s="6">
        <v>0.13675699853278128</v>
      </c>
      <c r="O8" s="6">
        <v>-1.2902712955711435</v>
      </c>
      <c r="P8" s="6">
        <v>0.24607167172828412</v>
      </c>
      <c r="Q8" s="6">
        <v>-0.19411088103915392</v>
      </c>
      <c r="R8" s="6">
        <v>0.18036528298576446</v>
      </c>
      <c r="S8" s="6">
        <v>1.9402916496778211</v>
      </c>
      <c r="T8" s="6">
        <v>-1.8673006228563418</v>
      </c>
      <c r="U8" s="6">
        <v>-0.47186747066598494</v>
      </c>
      <c r="V8" s="6">
        <v>-1.1192956065945885</v>
      </c>
      <c r="W8" s="6">
        <v>-1.4725276715762059</v>
      </c>
      <c r="X8" s="6">
        <v>-2.3576876930551145</v>
      </c>
      <c r="Y8" s="6">
        <v>-1.2773015392496112</v>
      </c>
      <c r="Z8" s="6">
        <v>0.88793879686041455</v>
      </c>
      <c r="AA8" s="6">
        <v>0.77262099081088875</v>
      </c>
      <c r="AB8" s="6">
        <v>1.3154695373701897</v>
      </c>
    </row>
    <row r="9" spans="1:28" x14ac:dyDescent="0.25">
      <c r="A9" s="33" t="s">
        <v>131</v>
      </c>
      <c r="B9" s="33" t="s">
        <v>132</v>
      </c>
      <c r="C9" s="6">
        <v>-0.34580662134240103</v>
      </c>
      <c r="D9" s="6">
        <v>-0.3392230391877582</v>
      </c>
      <c r="E9" s="6">
        <v>-0.3798108778780368</v>
      </c>
      <c r="F9" s="6">
        <v>-0.32832747215489622</v>
      </c>
      <c r="G9" s="6">
        <v>-0.22500975743961898</v>
      </c>
      <c r="H9" s="6">
        <v>-0.18112249960773597</v>
      </c>
      <c r="I9" s="6">
        <v>-0.11464220493006411</v>
      </c>
      <c r="J9" s="6">
        <v>-0.14290663701611861</v>
      </c>
      <c r="K9" s="6">
        <v>-0.14947685152659623</v>
      </c>
      <c r="L9" s="6">
        <v>-0.15732406779397634</v>
      </c>
      <c r="M9" s="6">
        <v>-0.14864749286326584</v>
      </c>
      <c r="N9" s="6">
        <v>-0.10864649327737147</v>
      </c>
      <c r="O9" s="6">
        <v>-6.3496821658293179E-3</v>
      </c>
      <c r="P9" s="6">
        <v>0.2406853064685438</v>
      </c>
      <c r="Q9" s="6">
        <v>9.6909458754385058E-2</v>
      </c>
      <c r="R9" s="6">
        <v>7.0991155114823179E-2</v>
      </c>
      <c r="S9" s="6">
        <v>7.0521307201315553E-2</v>
      </c>
      <c r="T9" s="6">
        <v>-0.4627321659950473</v>
      </c>
      <c r="U9" s="6">
        <v>-0.28492099733101045</v>
      </c>
      <c r="V9" s="6">
        <v>-0.30586514370355977</v>
      </c>
      <c r="W9" s="6">
        <v>-0.334004440489441</v>
      </c>
      <c r="X9" s="6">
        <v>-0.15555096368655985</v>
      </c>
      <c r="Y9" s="6">
        <v>-0.10689211506482998</v>
      </c>
      <c r="Z9" s="6">
        <v>-0.12993727931359667</v>
      </c>
      <c r="AA9" s="6">
        <v>-0.16109809748422188</v>
      </c>
      <c r="AB9" s="6">
        <v>-0.63402643986734952</v>
      </c>
    </row>
    <row r="11" spans="1:28" x14ac:dyDescent="0.25">
      <c r="H11" s="34"/>
    </row>
    <row r="23" spans="3:21" x14ac:dyDescent="0.25">
      <c r="C23" s="12"/>
      <c r="D23" s="12"/>
      <c r="E23" s="12"/>
      <c r="F23" s="12"/>
      <c r="G23" s="12"/>
      <c r="H23" s="12"/>
      <c r="I23" s="12"/>
    </row>
    <row r="25" spans="3:21" x14ac:dyDescent="0.25">
      <c r="S25" s="7"/>
      <c r="U25" s="7"/>
    </row>
    <row r="26" spans="3:21" x14ac:dyDescent="0.25">
      <c r="S26" s="7"/>
      <c r="U26" s="7"/>
    </row>
    <row r="28" spans="3:21" x14ac:dyDescent="0.25">
      <c r="R28" s="7"/>
      <c r="S28" s="7"/>
      <c r="U28" s="7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/>
  <dimension ref="A1:BM49"/>
  <sheetViews>
    <sheetView showGridLines="0" zoomScale="90" zoomScaleNormal="90" workbookViewId="0">
      <pane xSplit="2" ySplit="2" topLeftCell="AZ27" activePane="bottomRight" state="frozen"/>
      <selection activeCell="A19" sqref="A19"/>
      <selection pane="topRight" activeCell="A19" sqref="A19"/>
      <selection pane="bottomLeft" activeCell="A19" sqref="A19"/>
      <selection pane="bottomRight" activeCell="B7" sqref="B7"/>
    </sheetView>
  </sheetViews>
  <sheetFormatPr defaultColWidth="9" defaultRowHeight="12" x14ac:dyDescent="0.25"/>
  <cols>
    <col min="1" max="1" width="29.10937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8671875" style="1" bestFit="1" customWidth="1"/>
    <col min="28" max="28" width="12.88671875" style="1" bestFit="1" customWidth="1"/>
    <col min="29" max="29" width="13.44140625" style="1" bestFit="1" customWidth="1"/>
    <col min="30" max="32" width="12.88671875" style="1" bestFit="1" customWidth="1"/>
    <col min="33" max="35" width="9.88671875" style="1" bestFit="1" customWidth="1"/>
    <col min="36" max="36" width="10.109375" style="1" customWidth="1"/>
    <col min="37" max="40" width="9.88671875" style="1" bestFit="1" customWidth="1"/>
    <col min="41" max="16384" width="9" style="1"/>
  </cols>
  <sheetData>
    <row r="1" spans="1:65" x14ac:dyDescent="0.25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5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5" x14ac:dyDescent="0.25">
      <c r="A3" s="1" t="s">
        <v>9</v>
      </c>
      <c r="B3" s="1" t="s">
        <v>109</v>
      </c>
      <c r="C3" s="6">
        <v>22.687020440927643</v>
      </c>
      <c r="D3" s="6">
        <v>22.302389720039052</v>
      </c>
      <c r="E3" s="6">
        <v>22.546453400170741</v>
      </c>
      <c r="F3" s="6">
        <v>28.975317817891188</v>
      </c>
      <c r="G3" s="6">
        <v>33.864421986934047</v>
      </c>
      <c r="H3" s="6">
        <v>26.811195823295414</v>
      </c>
      <c r="I3" s="6">
        <v>26.251116857000778</v>
      </c>
      <c r="J3" s="6">
        <v>26.34086228255158</v>
      </c>
      <c r="K3" s="6">
        <v>26.561604230359098</v>
      </c>
      <c r="L3" s="6">
        <v>28.557992968289888</v>
      </c>
      <c r="M3" s="6">
        <v>26.214110818733701</v>
      </c>
      <c r="N3" s="6">
        <v>23.389776376717631</v>
      </c>
      <c r="O3" s="6">
        <v>23.937195659094733</v>
      </c>
      <c r="P3" s="6">
        <v>23.64448298623444</v>
      </c>
      <c r="Q3" s="6">
        <v>23.257901163618854</v>
      </c>
      <c r="R3" s="6">
        <v>20.155715237363623</v>
      </c>
      <c r="S3" s="6">
        <v>19.057618957266961</v>
      </c>
      <c r="T3" s="6">
        <v>19.086992784228535</v>
      </c>
      <c r="U3" s="6">
        <v>16.286045543267431</v>
      </c>
      <c r="V3" s="6">
        <v>14.755101027871822</v>
      </c>
      <c r="W3" s="6">
        <v>15.096932644253807</v>
      </c>
      <c r="X3" s="6">
        <v>13.61305651928968</v>
      </c>
      <c r="Y3" s="6">
        <v>13.853553286582573</v>
      </c>
      <c r="Z3" s="6">
        <v>11.717768421425854</v>
      </c>
      <c r="AA3" s="6">
        <v>12.655329590762687</v>
      </c>
      <c r="AB3" s="6">
        <v>12.457506714198912</v>
      </c>
      <c r="AC3" s="6">
        <v>12.064402965688831</v>
      </c>
      <c r="AD3" s="6">
        <v>10.352640448811275</v>
      </c>
      <c r="AE3" s="6">
        <v>10.560736584570023</v>
      </c>
      <c r="AF3" s="6">
        <v>10.534688724910991</v>
      </c>
      <c r="AG3" s="6">
        <v>8.3440272139924634</v>
      </c>
      <c r="AH3" s="6">
        <v>5.6853725541375342</v>
      </c>
      <c r="AI3" s="6">
        <v>3.9754626334233891</v>
      </c>
      <c r="AJ3" s="6">
        <v>1.8211741459906079</v>
      </c>
      <c r="AK3" s="6">
        <v>-6.7042795727317556E-2</v>
      </c>
      <c r="AL3" s="6">
        <v>-1.3666107976204496</v>
      </c>
      <c r="AM3" s="6">
        <v>-0.61975844668700708</v>
      </c>
      <c r="AN3" s="6">
        <v>0.3444697241617346</v>
      </c>
      <c r="AO3" s="6">
        <v>-0.60369524965440224</v>
      </c>
      <c r="AP3" s="6">
        <v>-0.42737468978326065</v>
      </c>
      <c r="AQ3" s="6">
        <v>-0.99934592708742009</v>
      </c>
      <c r="AR3" s="6">
        <v>-0.88777892820829385</v>
      </c>
      <c r="AS3" s="6">
        <v>-1.1511799644280349</v>
      </c>
      <c r="AT3" s="6">
        <v>-1.6342063065207486</v>
      </c>
      <c r="AU3" s="35">
        <v>-0.87150299352415606</v>
      </c>
      <c r="AV3" s="35">
        <v>-1.2567710915617132</v>
      </c>
      <c r="AW3" s="35">
        <v>-1.0145452588426747</v>
      </c>
      <c r="AX3" s="35">
        <v>-0.29425746899252797</v>
      </c>
      <c r="AY3" s="35">
        <v>-0.371077839548694</v>
      </c>
      <c r="AZ3" s="35">
        <v>0.13734611164179597</v>
      </c>
      <c r="BA3" s="35">
        <v>-1.5637696533491168</v>
      </c>
      <c r="BB3" s="35">
        <v>-2.49400025579676</v>
      </c>
      <c r="BC3" s="35">
        <v>-1.4453550822876133</v>
      </c>
      <c r="BD3" s="35">
        <v>-0.52295209299405587</v>
      </c>
      <c r="BE3" s="35">
        <v>-0.94660880351125531</v>
      </c>
      <c r="BF3" s="35">
        <v>-2.569269313027815</v>
      </c>
      <c r="BG3" s="35">
        <v>-0.44604796907082528</v>
      </c>
      <c r="BH3" s="35">
        <v>-0.81248688779666378</v>
      </c>
      <c r="BI3" s="35">
        <v>-0.49062413489712264</v>
      </c>
      <c r="BJ3" s="35">
        <v>0.25680077901955978</v>
      </c>
      <c r="BK3" s="35">
        <v>2.2363765211290456</v>
      </c>
      <c r="BL3" s="35">
        <v>2.8375464014447722</v>
      </c>
      <c r="BM3" s="6"/>
    </row>
    <row r="4" spans="1:65" x14ac:dyDescent="0.25">
      <c r="A4" s="1" t="s">
        <v>8</v>
      </c>
      <c r="B4" s="1" t="s">
        <v>110</v>
      </c>
      <c r="C4" s="6">
        <v>16.382801223730386</v>
      </c>
      <c r="D4" s="6">
        <v>15.631592181542951</v>
      </c>
      <c r="E4" s="6">
        <v>16.826169467410374</v>
      </c>
      <c r="F4" s="6">
        <v>14.029748777132914</v>
      </c>
      <c r="G4" s="6">
        <v>14.909317918157901</v>
      </c>
      <c r="H4" s="6">
        <v>16.411580919572327</v>
      </c>
      <c r="I4" s="6">
        <v>17.578103027655736</v>
      </c>
      <c r="J4" s="6">
        <v>16.359353773171225</v>
      </c>
      <c r="K4" s="6">
        <v>17.215545565520955</v>
      </c>
      <c r="L4" s="6">
        <v>16.550427315105072</v>
      </c>
      <c r="M4" s="6">
        <v>17.373576177341715</v>
      </c>
      <c r="N4" s="6">
        <v>18.150049329036776</v>
      </c>
      <c r="O4" s="6">
        <v>16.985932739582847</v>
      </c>
      <c r="P4" s="6">
        <v>17.816758920400936</v>
      </c>
      <c r="Q4" s="6">
        <v>19.32063728146079</v>
      </c>
      <c r="R4" s="6">
        <v>18.099977804440403</v>
      </c>
      <c r="S4" s="6">
        <v>18.683473849828189</v>
      </c>
      <c r="T4" s="6">
        <v>18.512125695911145</v>
      </c>
      <c r="U4" s="6">
        <v>20.432443516007599</v>
      </c>
      <c r="V4" s="6">
        <v>20.345065868834673</v>
      </c>
      <c r="W4" s="6">
        <v>16.974313596476961</v>
      </c>
      <c r="X4" s="6">
        <v>17.228040758191128</v>
      </c>
      <c r="Y4" s="6">
        <v>16.691824658924215</v>
      </c>
      <c r="Z4" s="6">
        <v>15.392171698840652</v>
      </c>
      <c r="AA4" s="6">
        <v>13.732045951464533</v>
      </c>
      <c r="AB4" s="6">
        <v>15.855659525312069</v>
      </c>
      <c r="AC4" s="6">
        <v>14.676334500438864</v>
      </c>
      <c r="AD4" s="6">
        <v>14.894009436285662</v>
      </c>
      <c r="AE4" s="6">
        <v>15.343625689744394</v>
      </c>
      <c r="AF4" s="6">
        <v>13.605501356966826</v>
      </c>
      <c r="AG4" s="6">
        <v>14.050058365138099</v>
      </c>
      <c r="AH4" s="6">
        <v>12.98584077032695</v>
      </c>
      <c r="AI4" s="6">
        <v>14.042613676852799</v>
      </c>
      <c r="AJ4" s="6">
        <v>14.783040689294396</v>
      </c>
      <c r="AK4" s="6">
        <v>15.954483758566033</v>
      </c>
      <c r="AL4" s="6">
        <v>15.849393310245656</v>
      </c>
      <c r="AM4" s="6">
        <v>15.214642635093773</v>
      </c>
      <c r="AN4" s="6">
        <v>13.513722018197504</v>
      </c>
      <c r="AO4" s="6">
        <v>13.735495071242671</v>
      </c>
      <c r="AP4" s="6">
        <v>12.146211255494347</v>
      </c>
      <c r="AQ4" s="6">
        <v>11.291811398202816</v>
      </c>
      <c r="AR4" s="6">
        <v>9.4266182998604346</v>
      </c>
      <c r="AS4" s="6">
        <v>9.1187715127668163</v>
      </c>
      <c r="AT4" s="6">
        <v>8.0656122779892776</v>
      </c>
      <c r="AU4" s="35">
        <v>8.2354734425472635</v>
      </c>
      <c r="AV4" s="35">
        <v>8.8972766011962907</v>
      </c>
      <c r="AW4" s="35">
        <v>8.1420122615847337</v>
      </c>
      <c r="AX4" s="35">
        <v>6.4047802617961711</v>
      </c>
      <c r="AY4" s="35">
        <v>5.0101390458293311</v>
      </c>
      <c r="AZ4" s="35">
        <v>5.5494342774078724</v>
      </c>
      <c r="BA4" s="35">
        <v>6.6054365570472466</v>
      </c>
      <c r="BB4" s="35">
        <v>8.0060214541738102</v>
      </c>
      <c r="BC4" s="35">
        <v>7.5025254076254919</v>
      </c>
      <c r="BD4" s="35">
        <v>8.0606321096649083</v>
      </c>
      <c r="BE4" s="35">
        <v>8.6678878963493702</v>
      </c>
      <c r="BF4" s="35">
        <v>8.6702085678379124</v>
      </c>
      <c r="BG4" s="35">
        <v>7.1209584675932067</v>
      </c>
      <c r="BH4" s="35">
        <v>5.4851604962174605</v>
      </c>
      <c r="BI4" s="35">
        <v>5.0550508581961697</v>
      </c>
      <c r="BJ4" s="35">
        <v>8.8366653360870444</v>
      </c>
      <c r="BK4" s="35">
        <v>10.85741870800088</v>
      </c>
      <c r="BL4" s="35">
        <v>12.524665335778529</v>
      </c>
      <c r="BM4" s="6"/>
    </row>
    <row r="5" spans="1:65" x14ac:dyDescent="0.25">
      <c r="A5" s="1" t="s">
        <v>11</v>
      </c>
      <c r="B5" s="1" t="s">
        <v>111</v>
      </c>
      <c r="C5" s="6">
        <v>8.9048731751136163</v>
      </c>
      <c r="D5" s="6">
        <v>7.4639472030934231</v>
      </c>
      <c r="E5" s="6">
        <v>8.6687606538690627</v>
      </c>
      <c r="F5" s="6">
        <v>9.4909512056663665</v>
      </c>
      <c r="G5" s="6">
        <v>11.025113184966926</v>
      </c>
      <c r="H5" s="6">
        <v>10.514665025508174</v>
      </c>
      <c r="I5" s="6">
        <v>10.347927327270966</v>
      </c>
      <c r="J5" s="6">
        <v>11.274355535142083</v>
      </c>
      <c r="K5" s="6">
        <v>11.115456908987344</v>
      </c>
      <c r="L5" s="6">
        <v>12.773358063502405</v>
      </c>
      <c r="M5" s="6">
        <v>11.927706262813157</v>
      </c>
      <c r="N5" s="6">
        <v>12.02055202712228</v>
      </c>
      <c r="O5" s="6">
        <v>11.107592624257459</v>
      </c>
      <c r="P5" s="6">
        <v>10.504237404186538</v>
      </c>
      <c r="Q5" s="6">
        <v>10.737415436435613</v>
      </c>
      <c r="R5" s="6">
        <v>12.518568784146911</v>
      </c>
      <c r="S5" s="6">
        <v>11.967147304841617</v>
      </c>
      <c r="T5" s="6">
        <v>11.103969558494409</v>
      </c>
      <c r="U5" s="6">
        <v>9.6522470913012111</v>
      </c>
      <c r="V5" s="6">
        <v>9.9106945095182599</v>
      </c>
      <c r="W5" s="6">
        <v>11.471272362727216</v>
      </c>
      <c r="X5" s="6">
        <v>10.579353045520016</v>
      </c>
      <c r="Y5" s="6">
        <v>9.5745025202397773</v>
      </c>
      <c r="Z5" s="6">
        <v>9.3652657026974619</v>
      </c>
      <c r="AA5" s="6">
        <v>9.7361205185990176</v>
      </c>
      <c r="AB5" s="6">
        <v>9.4295470909541326</v>
      </c>
      <c r="AC5" s="6">
        <v>8.8243750957522273</v>
      </c>
      <c r="AD5" s="6">
        <v>7.8570381371682574</v>
      </c>
      <c r="AE5" s="6">
        <v>7.6114092967602378</v>
      </c>
      <c r="AF5" s="6">
        <v>7.2249675443641026</v>
      </c>
      <c r="AG5" s="6">
        <v>6.194592072889086</v>
      </c>
      <c r="AH5" s="6">
        <v>5.7608638588461085</v>
      </c>
      <c r="AI5" s="6">
        <v>5.857733335223287</v>
      </c>
      <c r="AJ5" s="6">
        <v>5.4390242656524084</v>
      </c>
      <c r="AK5" s="6">
        <v>4.0474213353621327</v>
      </c>
      <c r="AL5" s="6">
        <v>4.3104357784437166</v>
      </c>
      <c r="AM5" s="6">
        <v>3.4682308454989048</v>
      </c>
      <c r="AN5" s="6">
        <v>2.5274679011213412</v>
      </c>
      <c r="AO5" s="6">
        <v>2.1713644276492321</v>
      </c>
      <c r="AP5" s="6">
        <v>1.8800387049969067</v>
      </c>
      <c r="AQ5" s="6">
        <v>1.2527151136946382</v>
      </c>
      <c r="AR5" s="6">
        <v>1.8026388601262859</v>
      </c>
      <c r="AS5" s="6">
        <v>1.2581719377628808</v>
      </c>
      <c r="AT5" s="6">
        <v>1.5637397221555567</v>
      </c>
      <c r="AU5" s="35">
        <v>0.58604373044572933</v>
      </c>
      <c r="AV5" s="35">
        <v>0.11232997476801697</v>
      </c>
      <c r="AW5" s="35">
        <v>0.32809274933235816</v>
      </c>
      <c r="AX5" s="35">
        <v>0.82528578862632229</v>
      </c>
      <c r="AY5" s="35">
        <v>0.76176748868732691</v>
      </c>
      <c r="AZ5" s="35">
        <v>1.0240010417299261</v>
      </c>
      <c r="BA5" s="35">
        <v>1.2814620092240734</v>
      </c>
      <c r="BB5" s="35">
        <v>1.6144889405735952</v>
      </c>
      <c r="BC5" s="35">
        <v>1.313109418286341</v>
      </c>
      <c r="BD5" s="35">
        <v>1.4127954910621494</v>
      </c>
      <c r="BE5" s="35">
        <v>1.0534274535406505</v>
      </c>
      <c r="BF5" s="35">
        <v>1.3922140109425256</v>
      </c>
      <c r="BG5" s="35">
        <v>1.6773582924584907</v>
      </c>
      <c r="BH5" s="35">
        <v>1.7357288032309879</v>
      </c>
      <c r="BI5" s="35">
        <v>0.73015498406086388</v>
      </c>
      <c r="BJ5" s="35">
        <v>0.31259721210765767</v>
      </c>
      <c r="BK5" s="35">
        <v>-0.36241346274797742</v>
      </c>
      <c r="BL5" s="35">
        <v>-0.79345288799077285</v>
      </c>
      <c r="BM5" s="6"/>
    </row>
    <row r="6" spans="1:65" x14ac:dyDescent="0.25">
      <c r="A6" s="1" t="s">
        <v>164</v>
      </c>
      <c r="B6" s="1" t="s">
        <v>108</v>
      </c>
      <c r="C6" s="6">
        <v>47.974694839771637</v>
      </c>
      <c r="D6" s="6">
        <v>45.397929104675434</v>
      </c>
      <c r="E6" s="6">
        <v>48.041383521450179</v>
      </c>
      <c r="F6" s="6">
        <v>52.496017800690467</v>
      </c>
      <c r="G6" s="6">
        <v>59.79885309005887</v>
      </c>
      <c r="H6" s="6">
        <v>53.737441768375923</v>
      </c>
      <c r="I6" s="6">
        <v>54.177147211927476</v>
      </c>
      <c r="J6" s="6">
        <v>53.97457159086489</v>
      </c>
      <c r="K6" s="6">
        <v>54.892606704867397</v>
      </c>
      <c r="L6" s="6">
        <v>57.881778346897363</v>
      </c>
      <c r="M6" s="6">
        <v>55.515393258888558</v>
      </c>
      <c r="N6" s="6">
        <v>53.560377732876681</v>
      </c>
      <c r="O6" s="6">
        <v>52.03072102293504</v>
      </c>
      <c r="P6" s="6">
        <v>51.965479310821912</v>
      </c>
      <c r="Q6" s="6">
        <v>53.31595388151527</v>
      </c>
      <c r="R6" s="6">
        <v>50.774261825950944</v>
      </c>
      <c r="S6" s="6">
        <v>49.708240111936774</v>
      </c>
      <c r="T6" s="6">
        <v>48.703088038634093</v>
      </c>
      <c r="U6" s="6">
        <v>46.370736150576256</v>
      </c>
      <c r="V6" s="6">
        <v>45.010861406224748</v>
      </c>
      <c r="W6" s="6">
        <v>43.542518603457978</v>
      </c>
      <c r="X6" s="6">
        <v>41.420450323000814</v>
      </c>
      <c r="Y6" s="6">
        <v>40.119880465746562</v>
      </c>
      <c r="Z6" s="6">
        <v>36.475205822963986</v>
      </c>
      <c r="AA6" s="6">
        <v>36.123496060826241</v>
      </c>
      <c r="AB6" s="6">
        <v>37.742713330465108</v>
      </c>
      <c r="AC6" s="6">
        <v>35.565112561879907</v>
      </c>
      <c r="AD6" s="6">
        <v>33.103688022265196</v>
      </c>
      <c r="AE6" s="6">
        <v>33.515771571074666</v>
      </c>
      <c r="AF6" s="6">
        <v>31.36515762624191</v>
      </c>
      <c r="AG6" s="6">
        <v>28.588677652019658</v>
      </c>
      <c r="AH6" s="6">
        <v>24.4320771833106</v>
      </c>
      <c r="AI6" s="6">
        <v>23.875809645499466</v>
      </c>
      <c r="AJ6" s="6">
        <v>22.043239100937413</v>
      </c>
      <c r="AK6" s="6">
        <v>19.934862298200851</v>
      </c>
      <c r="AL6" s="6">
        <v>18.793218291068921</v>
      </c>
      <c r="AM6" s="6">
        <v>18.063115033905671</v>
      </c>
      <c r="AN6" s="6">
        <v>16.385659643480572</v>
      </c>
      <c r="AO6" s="6">
        <v>15.303164249237501</v>
      </c>
      <c r="AP6" s="6">
        <v>13.598875270707993</v>
      </c>
      <c r="AQ6" s="6">
        <v>11.54518058481003</v>
      </c>
      <c r="AR6" s="6">
        <v>10.34147823177843</v>
      </c>
      <c r="AS6" s="6">
        <v>9.2257634861016662</v>
      </c>
      <c r="AT6" s="6">
        <v>7.9951456936240861</v>
      </c>
      <c r="AU6" s="35">
        <v>7.9500141794688366</v>
      </c>
      <c r="AV6" s="35">
        <v>7.7528354844025937</v>
      </c>
      <c r="AW6" s="35">
        <v>7.4555597520744161</v>
      </c>
      <c r="AX6" s="35">
        <v>6.935808581429967</v>
      </c>
      <c r="AY6" s="35">
        <v>5.4008286949679638</v>
      </c>
      <c r="AZ6" s="35">
        <v>6.7107814307795968</v>
      </c>
      <c r="BA6" s="35">
        <v>6.3231289129222041</v>
      </c>
      <c r="BB6" s="35">
        <v>7.126510138950648</v>
      </c>
      <c r="BC6" s="35">
        <v>7.3702797436242253</v>
      </c>
      <c r="BD6" s="36">
        <v>8.9504755077330156</v>
      </c>
      <c r="BE6" s="36">
        <v>8.774706546378761</v>
      </c>
      <c r="BF6" s="36">
        <v>7.493153265752615</v>
      </c>
      <c r="BG6" s="36">
        <v>8.3522687909808635</v>
      </c>
      <c r="BH6" s="36">
        <v>6.4084024116517773</v>
      </c>
      <c r="BI6" s="36">
        <v>5.29458170735992</v>
      </c>
      <c r="BJ6" s="36">
        <v>9.406063327214266</v>
      </c>
      <c r="BK6" s="36">
        <v>12.731381766381944</v>
      </c>
      <c r="BL6" s="36">
        <v>14.568758849232527</v>
      </c>
    </row>
    <row r="7" spans="1:65" x14ac:dyDescent="0.25">
      <c r="A7" s="1" t="s">
        <v>31</v>
      </c>
      <c r="B7" s="1" t="s">
        <v>324</v>
      </c>
      <c r="C7" s="6">
        <v>83.857441535085201</v>
      </c>
      <c r="D7" s="6">
        <v>79.960774884585973</v>
      </c>
      <c r="E7" s="6">
        <v>86.323704982486476</v>
      </c>
      <c r="F7" s="6">
        <v>96.869751913604418</v>
      </c>
      <c r="G7" s="6">
        <v>117.32536392573419</v>
      </c>
      <c r="H7" s="6">
        <v>105.43629589198153</v>
      </c>
      <c r="I7" s="6">
        <v>108.13200097782025</v>
      </c>
      <c r="J7" s="6">
        <v>108.19907885356558</v>
      </c>
      <c r="K7" s="6">
        <v>111.44908259308059</v>
      </c>
      <c r="L7" s="6">
        <v>119.90778793777304</v>
      </c>
      <c r="M7" s="6">
        <v>112.89696228308757</v>
      </c>
      <c r="N7" s="6">
        <v>110.89479379209095</v>
      </c>
      <c r="O7" s="6">
        <v>106.90977587115319</v>
      </c>
      <c r="P7" s="6">
        <v>107.46917774226388</v>
      </c>
      <c r="Q7" s="6">
        <v>115.46048725541839</v>
      </c>
      <c r="R7" s="6">
        <v>114.39084729048993</v>
      </c>
      <c r="S7" s="6">
        <v>105.94482982136506</v>
      </c>
      <c r="T7" s="6">
        <v>102.74958382070531</v>
      </c>
      <c r="U7" s="6">
        <v>99.290187551408735</v>
      </c>
      <c r="V7" s="6">
        <v>98.062370046090464</v>
      </c>
      <c r="W7" s="6">
        <v>99.565074359470302</v>
      </c>
      <c r="X7" s="6">
        <v>93.972457048953984</v>
      </c>
      <c r="Y7" s="6">
        <v>88.760364487344816</v>
      </c>
      <c r="Z7" s="6">
        <v>87.383006018315271</v>
      </c>
      <c r="AA7" s="6">
        <v>89.674133039182806</v>
      </c>
      <c r="AB7" s="6">
        <v>89.672721377377641</v>
      </c>
      <c r="AC7" s="6">
        <v>86.486085226691372</v>
      </c>
      <c r="AD7" s="6">
        <v>84.092991485574231</v>
      </c>
      <c r="AE7" s="6">
        <v>84.667598237525738</v>
      </c>
      <c r="AF7" s="6">
        <v>83.148288755789494</v>
      </c>
      <c r="AG7" s="6">
        <v>77.729421780528739</v>
      </c>
      <c r="AH7" s="6">
        <v>73.729444512278207</v>
      </c>
      <c r="AI7" s="6">
        <v>72.410165148507531</v>
      </c>
      <c r="AJ7" s="6">
        <v>70.906138527379085</v>
      </c>
      <c r="AK7" s="6">
        <v>67.439533086395869</v>
      </c>
      <c r="AL7" s="6">
        <v>67.385584205344458</v>
      </c>
      <c r="AM7" s="6">
        <v>67.144916115170531</v>
      </c>
      <c r="AN7" s="6">
        <v>64.966939074003136</v>
      </c>
      <c r="AO7" s="6">
        <v>62.638219486699896</v>
      </c>
      <c r="AP7" s="6">
        <v>59.313313143226218</v>
      </c>
      <c r="AQ7" s="6">
        <v>57.969203621201771</v>
      </c>
      <c r="AR7" s="6">
        <v>58.963161843926152</v>
      </c>
      <c r="AS7" s="6">
        <v>57.046953822835142</v>
      </c>
      <c r="AT7" s="6">
        <v>55.788092481095042</v>
      </c>
      <c r="AU7" s="35">
        <v>56.378789475135171</v>
      </c>
      <c r="AV7" s="35">
        <v>54.850126294754467</v>
      </c>
      <c r="AW7" s="35">
        <v>55.373331236177279</v>
      </c>
      <c r="AX7" s="35">
        <v>52.586174406443575</v>
      </c>
      <c r="AY7" s="35">
        <v>50.645275704027313</v>
      </c>
      <c r="AZ7" s="35">
        <v>55.551603096690357</v>
      </c>
      <c r="BA7" s="35">
        <v>57.746112001919592</v>
      </c>
      <c r="BB7" s="35">
        <v>59.580170233304273</v>
      </c>
      <c r="BC7" s="35">
        <v>60.43674663457638</v>
      </c>
      <c r="BD7" s="35">
        <v>58.863205759584169</v>
      </c>
      <c r="BE7" s="35">
        <v>62.365772396209941</v>
      </c>
      <c r="BF7" s="35">
        <v>60.81929875589325</v>
      </c>
      <c r="BG7" s="35">
        <v>61.191745945683017</v>
      </c>
      <c r="BH7" s="35">
        <v>59.219634777255592</v>
      </c>
      <c r="BI7" s="35">
        <v>60.017874818542808</v>
      </c>
      <c r="BJ7" s="35">
        <v>63.692674148896678</v>
      </c>
      <c r="BK7" s="35">
        <v>69.300767268085906</v>
      </c>
      <c r="BL7" s="35">
        <v>68.773411789040395</v>
      </c>
    </row>
    <row r="9" spans="1:65" x14ac:dyDescent="0.25">
      <c r="W9" s="6"/>
      <c r="X9" s="6"/>
      <c r="Y9" s="6"/>
      <c r="Z9" s="6"/>
      <c r="AA9" s="6"/>
      <c r="AB9" s="6"/>
      <c r="AC9" s="6"/>
      <c r="AD9" s="6"/>
      <c r="AK9" s="27"/>
      <c r="AL9" s="27"/>
    </row>
    <row r="10" spans="1:65" x14ac:dyDescent="0.25">
      <c r="W10" s="6"/>
      <c r="X10" s="6"/>
      <c r="Y10" s="6"/>
      <c r="Z10" s="6"/>
      <c r="AA10" s="6"/>
      <c r="AB10" s="6"/>
      <c r="AC10" s="6"/>
      <c r="AD10" s="6"/>
      <c r="AJ10" s="6"/>
      <c r="AK10" s="27"/>
      <c r="AL10" s="27"/>
      <c r="AM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5" x14ac:dyDescent="0.25">
      <c r="W11" s="6"/>
      <c r="X11" s="6"/>
      <c r="Y11" s="6"/>
      <c r="Z11" s="6"/>
      <c r="AA11" s="6"/>
      <c r="AB11" s="6"/>
      <c r="AC11" s="6"/>
      <c r="AD11" s="6"/>
      <c r="AK11" s="27"/>
      <c r="AL11" s="27"/>
      <c r="AM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5" x14ac:dyDescent="0.25">
      <c r="W12" s="6"/>
      <c r="X12" s="6"/>
      <c r="Y12" s="6"/>
      <c r="Z12" s="6"/>
      <c r="AA12" s="6"/>
      <c r="AB12" s="6"/>
      <c r="AC12" s="6"/>
      <c r="AD12" s="6"/>
      <c r="AK12" s="27"/>
      <c r="AL12" s="27"/>
      <c r="AM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5" x14ac:dyDescent="0.25">
      <c r="W13" s="6"/>
      <c r="X13" s="6"/>
      <c r="Y13" s="6"/>
      <c r="Z13" s="6"/>
      <c r="AA13" s="6"/>
      <c r="AB13" s="6"/>
      <c r="AC13" s="6"/>
      <c r="AD13" s="6"/>
      <c r="AK13" s="27"/>
      <c r="AL13" s="27"/>
      <c r="AM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5" x14ac:dyDescent="0.25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7"/>
      <c r="AL14" s="27"/>
      <c r="AM14" s="6"/>
      <c r="AY14" s="6"/>
      <c r="AZ14" s="6"/>
    </row>
    <row r="15" spans="1:65" x14ac:dyDescent="0.25">
      <c r="W15" s="28"/>
      <c r="X15" s="28"/>
      <c r="Y15" s="28"/>
      <c r="Z15" s="28"/>
      <c r="AA15" s="28"/>
      <c r="AB15" s="28"/>
      <c r="AC15" s="28"/>
      <c r="AK15" s="27"/>
      <c r="AL15" s="27"/>
      <c r="AM15" s="6"/>
    </row>
    <row r="16" spans="1:65" x14ac:dyDescent="0.25">
      <c r="W16" s="29"/>
      <c r="X16" s="29"/>
      <c r="Y16" s="29"/>
      <c r="Z16" s="29"/>
      <c r="AA16" s="29"/>
      <c r="AB16" s="29"/>
      <c r="AC16" s="29"/>
      <c r="AK16" s="27"/>
      <c r="AL16" s="27"/>
      <c r="AM16" s="6"/>
    </row>
    <row r="17" spans="23:29" x14ac:dyDescent="0.25">
      <c r="W17" s="6"/>
      <c r="X17" s="6"/>
      <c r="Y17" s="6"/>
      <c r="Z17" s="6"/>
      <c r="AA17" s="6"/>
      <c r="AB17" s="6"/>
      <c r="AC17" s="6"/>
    </row>
    <row r="18" spans="23:29" x14ac:dyDescent="0.25">
      <c r="W18" s="6"/>
      <c r="X18" s="6"/>
      <c r="Y18" s="6"/>
      <c r="Z18" s="6"/>
      <c r="AA18" s="6"/>
      <c r="AB18" s="6"/>
      <c r="AC18" s="6"/>
    </row>
    <row r="19" spans="23:29" x14ac:dyDescent="0.25">
      <c r="W19" s="6"/>
      <c r="X19" s="6"/>
      <c r="Y19" s="6"/>
      <c r="Z19" s="6"/>
      <c r="AA19" s="6"/>
      <c r="AB19" s="6"/>
      <c r="AC19" s="6"/>
    </row>
    <row r="20" spans="23:29" x14ac:dyDescent="0.25">
      <c r="W20" s="6"/>
      <c r="X20" s="6"/>
      <c r="Y20" s="6"/>
      <c r="Z20" s="6"/>
      <c r="AA20" s="6"/>
      <c r="AB20" s="6"/>
      <c r="AC20" s="6"/>
    </row>
    <row r="21" spans="23:29" x14ac:dyDescent="0.25">
      <c r="AC21" s="6"/>
    </row>
    <row r="22" spans="23:29" x14ac:dyDescent="0.25">
      <c r="AA22" s="6"/>
    </row>
    <row r="23" spans="23:29" x14ac:dyDescent="0.25">
      <c r="W23" s="3"/>
      <c r="X23" s="3"/>
      <c r="Y23" s="3"/>
      <c r="Z23" s="3"/>
      <c r="AA23" s="3"/>
      <c r="AB23" s="3"/>
      <c r="AC23" s="6"/>
    </row>
    <row r="24" spans="23:29" x14ac:dyDescent="0.25">
      <c r="W24" s="6"/>
      <c r="X24" s="6"/>
      <c r="Y24" s="6"/>
      <c r="Z24" s="6"/>
      <c r="AA24" s="6"/>
      <c r="AC24" s="6"/>
    </row>
    <row r="25" spans="23:29" x14ac:dyDescent="0.25">
      <c r="W25" s="6"/>
      <c r="X25" s="6"/>
      <c r="Y25" s="6"/>
      <c r="Z25" s="6"/>
      <c r="AA25" s="6"/>
      <c r="AC25" s="6"/>
    </row>
    <row r="26" spans="23:29" x14ac:dyDescent="0.25">
      <c r="W26" s="6"/>
      <c r="X26" s="6"/>
      <c r="Y26" s="6"/>
      <c r="Z26" s="6"/>
      <c r="AC26" s="6"/>
    </row>
    <row r="28" spans="23:29" x14ac:dyDescent="0.25">
      <c r="AC28" s="12"/>
    </row>
    <row r="29" spans="23:29" x14ac:dyDescent="0.25">
      <c r="AC29" s="12"/>
    </row>
    <row r="30" spans="23:29" x14ac:dyDescent="0.25">
      <c r="W30" s="6"/>
      <c r="X30" s="6"/>
      <c r="Y30" s="6"/>
      <c r="Z30" s="6"/>
      <c r="AC30" s="12"/>
    </row>
    <row r="31" spans="23:29" x14ac:dyDescent="0.25">
      <c r="W31" s="6"/>
      <c r="X31" s="6"/>
      <c r="Y31" s="6"/>
      <c r="Z31" s="6"/>
      <c r="AA31" s="6"/>
      <c r="AC31" s="12"/>
    </row>
    <row r="32" spans="23:29" x14ac:dyDescent="0.25">
      <c r="W32" s="6"/>
      <c r="X32" s="6"/>
      <c r="Y32" s="6"/>
      <c r="Z32" s="6"/>
      <c r="AA32" s="6"/>
    </row>
    <row r="33" spans="23:32" x14ac:dyDescent="0.25">
      <c r="W33" s="6"/>
      <c r="X33" s="6"/>
      <c r="Y33" s="6"/>
      <c r="Z33" s="6"/>
      <c r="AA33" s="6"/>
    </row>
    <row r="34" spans="23:32" x14ac:dyDescent="0.25">
      <c r="W34" s="6"/>
      <c r="X34" s="6"/>
      <c r="Y34" s="6"/>
      <c r="Z34" s="6"/>
      <c r="AA34" s="6"/>
    </row>
    <row r="35" spans="23:32" x14ac:dyDescent="0.25">
      <c r="W35" s="6"/>
      <c r="X35" s="6"/>
      <c r="Y35" s="6"/>
      <c r="Z35" s="6"/>
      <c r="AA35" s="6"/>
      <c r="AB35" s="27"/>
      <c r="AC35" s="27"/>
    </row>
    <row r="36" spans="23:32" x14ac:dyDescent="0.25">
      <c r="W36" s="6"/>
      <c r="X36" s="6"/>
      <c r="Y36" s="6"/>
      <c r="Z36" s="6"/>
      <c r="AA36" s="6"/>
      <c r="AB36" s="27"/>
      <c r="AC36" s="27"/>
    </row>
    <row r="37" spans="23:32" x14ac:dyDescent="0.25">
      <c r="W37" s="6"/>
      <c r="X37" s="6"/>
      <c r="Y37" s="6"/>
      <c r="Z37" s="6"/>
      <c r="AA37" s="6"/>
      <c r="AB37" s="27"/>
      <c r="AC37" s="27"/>
    </row>
    <row r="38" spans="23:32" x14ac:dyDescent="0.25">
      <c r="AB38" s="27"/>
      <c r="AC38" s="27"/>
    </row>
    <row r="39" spans="23:32" x14ac:dyDescent="0.25">
      <c r="AB39" s="27"/>
      <c r="AC39" s="27"/>
    </row>
    <row r="40" spans="23:32" x14ac:dyDescent="0.25">
      <c r="AB40" s="27"/>
      <c r="AC40" s="27"/>
    </row>
    <row r="41" spans="23:32" x14ac:dyDescent="0.25">
      <c r="AB41" s="27"/>
      <c r="AC41" s="27"/>
    </row>
    <row r="42" spans="23:32" x14ac:dyDescent="0.25">
      <c r="AB42" s="27"/>
      <c r="AC42" s="27"/>
    </row>
    <row r="43" spans="23:32" x14ac:dyDescent="0.25">
      <c r="W43" s="6"/>
      <c r="X43" s="6"/>
      <c r="Y43" s="6"/>
      <c r="Z43" s="6"/>
      <c r="AA43" s="6"/>
      <c r="AB43" s="27"/>
      <c r="AC43" s="27"/>
    </row>
    <row r="44" spans="23:32" x14ac:dyDescent="0.25">
      <c r="AB44" s="27"/>
      <c r="AC44" s="27"/>
    </row>
    <row r="45" spans="23:32" x14ac:dyDescent="0.25">
      <c r="AB45" s="27"/>
      <c r="AC45" s="27"/>
    </row>
    <row r="46" spans="23:32" x14ac:dyDescent="0.25">
      <c r="AB46" s="27"/>
      <c r="AC46" s="27"/>
    </row>
    <row r="47" spans="23:32" x14ac:dyDescent="0.25">
      <c r="AB47" s="27"/>
      <c r="AC47" s="27"/>
      <c r="AD47" s="27"/>
      <c r="AE47" s="27"/>
      <c r="AF47" s="27"/>
    </row>
    <row r="48" spans="23:32" x14ac:dyDescent="0.25">
      <c r="AB48" s="27"/>
      <c r="AC48" s="27"/>
      <c r="AD48" s="27"/>
      <c r="AE48" s="27"/>
      <c r="AF48" s="27"/>
    </row>
    <row r="49" spans="28:32" x14ac:dyDescent="0.25">
      <c r="AB49" s="27"/>
      <c r="AC49" s="27"/>
      <c r="AD49" s="27"/>
      <c r="AE49" s="27"/>
      <c r="AF49" s="27"/>
    </row>
  </sheetData>
  <phoneticPr fontId="34" type="noConversion"/>
  <pageMargins left="0.7" right="0.7" top="0.75" bottom="0.75" header="0.3" footer="0.3"/>
  <pageSetup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/>
  <dimension ref="A1:BL7"/>
  <sheetViews>
    <sheetView showGridLines="0" zoomScaleNormal="100" workbookViewId="0">
      <pane xSplit="2" ySplit="2" topLeftCell="BI27" activePane="bottomRight" state="frozen"/>
      <selection activeCell="A19" sqref="A19"/>
      <selection pane="topRight" activeCell="A19" sqref="A19"/>
      <selection pane="bottomLeft" activeCell="A19" sqref="A19"/>
      <selection pane="bottomRight" activeCell="BP13" sqref="BP13"/>
    </sheetView>
  </sheetViews>
  <sheetFormatPr defaultColWidth="9.109375" defaultRowHeight="12" x14ac:dyDescent="0.25"/>
  <cols>
    <col min="1" max="1" width="23.88671875" style="1" bestFit="1" customWidth="1"/>
    <col min="2" max="2" width="21.44140625" style="1" bestFit="1" customWidth="1"/>
    <col min="3" max="18" width="9.88671875" style="1" hidden="1" customWidth="1"/>
    <col min="19" max="32" width="9.88671875" style="1" bestFit="1" customWidth="1"/>
    <col min="33" max="39" width="9.109375" style="1"/>
    <col min="40" max="40" width="12" style="1" bestFit="1" customWidth="1"/>
    <col min="41" max="59" width="9.109375" style="1"/>
    <col min="60" max="64" width="11.109375" style="1" bestFit="1" customWidth="1"/>
    <col min="65" max="16384" width="9.109375" style="1"/>
  </cols>
  <sheetData>
    <row r="1" spans="1:64" x14ac:dyDescent="0.25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4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4" x14ac:dyDescent="0.25">
      <c r="A3" s="1" t="s">
        <v>208</v>
      </c>
      <c r="B3" s="1" t="s">
        <v>209</v>
      </c>
      <c r="C3" s="6" t="e">
        <f>+#REF!</f>
        <v>#REF!</v>
      </c>
      <c r="D3" s="6" t="e">
        <f>+#REF!</f>
        <v>#REF!</v>
      </c>
      <c r="E3" s="6" t="e">
        <f>+#REF!</f>
        <v>#REF!</v>
      </c>
      <c r="F3" s="6" t="e">
        <f>+#REF!</f>
        <v>#REF!</v>
      </c>
      <c r="G3" s="6" t="e">
        <f>+#REF!</f>
        <v>#REF!</v>
      </c>
      <c r="H3" s="6" t="e">
        <f>+#REF!</f>
        <v>#REF!</v>
      </c>
      <c r="I3" s="6" t="e">
        <f>+#REF!</f>
        <v>#REF!</v>
      </c>
      <c r="J3" s="6" t="e">
        <f>+#REF!</f>
        <v>#REF!</v>
      </c>
      <c r="K3" s="6" t="e">
        <f>+#REF!</f>
        <v>#REF!</v>
      </c>
      <c r="L3" s="6" t="e">
        <f>+#REF!</f>
        <v>#REF!</v>
      </c>
      <c r="M3" s="6" t="e">
        <f>+#REF!</f>
        <v>#REF!</v>
      </c>
      <c r="N3" s="6" t="e">
        <f>+#REF!</f>
        <v>#REF!</v>
      </c>
      <c r="O3" s="6" t="e">
        <f>+#REF!</f>
        <v>#REF!</v>
      </c>
      <c r="P3" s="6" t="e">
        <f>+#REF!</f>
        <v>#REF!</v>
      </c>
      <c r="Q3" s="6" t="e">
        <f>+#REF!</f>
        <v>#REF!</v>
      </c>
      <c r="R3" s="6" t="e">
        <f>+#REF!</f>
        <v>#REF!</v>
      </c>
      <c r="S3" s="88">
        <v>36.729111660054599</v>
      </c>
      <c r="T3" s="88">
        <v>33.996193091680603</v>
      </c>
      <c r="U3" s="88">
        <v>31.381605440652301</v>
      </c>
      <c r="V3" s="88">
        <v>28.495673350862198</v>
      </c>
      <c r="W3" s="88">
        <v>28.318373026501799</v>
      </c>
      <c r="X3" s="88">
        <v>28.364579164244603</v>
      </c>
      <c r="Y3" s="88">
        <v>26.494279459717699</v>
      </c>
      <c r="Z3" s="88">
        <v>28.1811009134613</v>
      </c>
      <c r="AA3" s="88">
        <v>28.696769018012098</v>
      </c>
      <c r="AB3" s="88">
        <v>26.934320660801099</v>
      </c>
      <c r="AC3" s="88">
        <v>24.1630621976391</v>
      </c>
      <c r="AD3" s="88">
        <v>21.373722689631698</v>
      </c>
      <c r="AE3" s="88">
        <v>23.395388487279</v>
      </c>
      <c r="AF3" s="88">
        <v>24.397625376953499</v>
      </c>
      <c r="AG3" s="88">
        <v>22.489363687279202</v>
      </c>
      <c r="AH3" s="88">
        <v>21.728512235802398</v>
      </c>
      <c r="AI3" s="88">
        <v>20.751621037001101</v>
      </c>
      <c r="AJ3" s="88">
        <v>19.827841801567899</v>
      </c>
      <c r="AK3" s="88">
        <v>18.492843378779501</v>
      </c>
      <c r="AL3" s="88">
        <v>18.799788571048801</v>
      </c>
      <c r="AM3" s="88">
        <v>20.867849483336499</v>
      </c>
      <c r="AN3" s="88">
        <v>20.186634350779499</v>
      </c>
      <c r="AO3" s="88">
        <v>19.1513598564067</v>
      </c>
      <c r="AP3" s="88">
        <v>17.102674131579501</v>
      </c>
      <c r="AQ3" s="88">
        <v>18.224262815995001</v>
      </c>
      <c r="AR3" s="88">
        <v>18.8279595422166</v>
      </c>
      <c r="AS3" s="88">
        <v>18.4706456547712</v>
      </c>
      <c r="AT3" s="88">
        <v>16.907310310989601</v>
      </c>
      <c r="AU3" s="88">
        <v>19.378088851935203</v>
      </c>
      <c r="AV3" s="88">
        <v>17.870430683154503</v>
      </c>
      <c r="AW3" s="88">
        <v>18.0314581481095</v>
      </c>
      <c r="AX3" s="88">
        <v>17.675275919669502</v>
      </c>
      <c r="AY3" s="88">
        <v>20.116197739384202</v>
      </c>
      <c r="AZ3" s="88">
        <v>20.707637679298898</v>
      </c>
      <c r="BA3" s="88">
        <v>22.741509933785402</v>
      </c>
      <c r="BB3" s="88">
        <v>22.356422121153198</v>
      </c>
      <c r="BC3" s="88">
        <v>22.979257833267202</v>
      </c>
      <c r="BD3" s="88">
        <v>22.4587793927032</v>
      </c>
      <c r="BE3" s="88">
        <v>25.461650828672802</v>
      </c>
      <c r="BF3" s="88">
        <v>27.563943943509098</v>
      </c>
      <c r="BG3" s="88">
        <v>32.917461590744303</v>
      </c>
      <c r="BH3" s="88">
        <v>31.775749974697899</v>
      </c>
      <c r="BI3" s="88">
        <v>35.627074656116399</v>
      </c>
      <c r="BJ3" s="88">
        <v>34.653868186728701</v>
      </c>
      <c r="BK3" s="88">
        <v>37.885758865285702</v>
      </c>
      <c r="BL3" s="88">
        <v>37.800548344700999</v>
      </c>
    </row>
    <row r="4" spans="1:64" x14ac:dyDescent="0.25">
      <c r="A4" s="1" t="s">
        <v>48</v>
      </c>
      <c r="B4" s="1" t="s">
        <v>112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88">
        <v>34.696509871292506</v>
      </c>
      <c r="T4" s="88">
        <v>35.575259895366202</v>
      </c>
      <c r="U4" s="88">
        <v>34.576731545045604</v>
      </c>
      <c r="V4" s="88">
        <v>33.881319204484598</v>
      </c>
      <c r="W4" s="88">
        <v>35.466862749824998</v>
      </c>
      <c r="X4" s="88">
        <v>34.329140313021405</v>
      </c>
      <c r="Y4" s="88">
        <v>30.815128028888701</v>
      </c>
      <c r="Z4" s="88">
        <v>33.782474656428604</v>
      </c>
      <c r="AA4" s="88">
        <v>36.196514171843596</v>
      </c>
      <c r="AB4" s="88">
        <v>36.079979503341903</v>
      </c>
      <c r="AC4" s="88">
        <v>35.6839566592312</v>
      </c>
      <c r="AD4" s="88">
        <v>34.578278784205303</v>
      </c>
      <c r="AE4" s="88">
        <v>36.907730637108202</v>
      </c>
      <c r="AF4" s="88">
        <v>34.760983971123501</v>
      </c>
      <c r="AG4" s="88">
        <v>32.126605008000595</v>
      </c>
      <c r="AH4" s="88">
        <v>30.322119670870098</v>
      </c>
      <c r="AI4" s="88">
        <v>27.5509913543187</v>
      </c>
      <c r="AJ4" s="88">
        <v>24.784807814902699</v>
      </c>
      <c r="AK4" s="88">
        <v>23.6605663109038</v>
      </c>
      <c r="AL4" s="88">
        <v>24.3838578465894</v>
      </c>
      <c r="AM4" s="88">
        <v>24.398329143521501</v>
      </c>
      <c r="AN4" s="88">
        <v>23.461261394862198</v>
      </c>
      <c r="AO4" s="88">
        <v>22.2259414022102</v>
      </c>
      <c r="AP4" s="88">
        <v>23.3679392950399</v>
      </c>
      <c r="AQ4" s="88">
        <v>23.058556102937001</v>
      </c>
      <c r="AR4" s="88">
        <v>24.061006343293801</v>
      </c>
      <c r="AS4" s="88">
        <v>23.7267393252326</v>
      </c>
      <c r="AT4" s="88">
        <v>27.402533909176899</v>
      </c>
      <c r="AU4" s="88">
        <v>27.477833880577801</v>
      </c>
      <c r="AV4" s="88">
        <v>27.065413119192502</v>
      </c>
      <c r="AW4" s="88">
        <v>28.367134334286799</v>
      </c>
      <c r="AX4" s="88">
        <v>28.385649527649999</v>
      </c>
      <c r="AY4" s="88">
        <v>25.7721404162806</v>
      </c>
      <c r="AZ4" s="88">
        <v>30.192764104397103</v>
      </c>
      <c r="BA4" s="88">
        <v>32.212337123113798</v>
      </c>
      <c r="BB4" s="88">
        <v>33.6773599604605</v>
      </c>
      <c r="BC4" s="88">
        <v>32.005614398145696</v>
      </c>
      <c r="BD4" s="88">
        <v>30.803326086669102</v>
      </c>
      <c r="BE4" s="88">
        <v>38.273242250964898</v>
      </c>
      <c r="BF4" s="88">
        <v>38.377145028033304</v>
      </c>
      <c r="BG4" s="88">
        <v>36.971960080977503</v>
      </c>
      <c r="BH4" s="88">
        <v>37.479882827342195</v>
      </c>
      <c r="BI4" s="88">
        <v>38.740096068970196</v>
      </c>
      <c r="BJ4" s="88">
        <v>38.708719870503799</v>
      </c>
      <c r="BK4" s="88">
        <v>39.762321774498602</v>
      </c>
      <c r="BL4" s="88">
        <v>39.870120871377601</v>
      </c>
    </row>
    <row r="5" spans="1:64" x14ac:dyDescent="0.25">
      <c r="C5" s="6" t="e">
        <f t="shared" ref="C5:R5" si="0">+C4/C3*100</f>
        <v>#REF!</v>
      </c>
      <c r="D5" s="6" t="e">
        <f t="shared" si="0"/>
        <v>#REF!</v>
      </c>
      <c r="E5" s="6" t="e">
        <f t="shared" si="0"/>
        <v>#REF!</v>
      </c>
      <c r="F5" s="6" t="e">
        <f t="shared" si="0"/>
        <v>#REF!</v>
      </c>
      <c r="G5" s="6" t="e">
        <f t="shared" si="0"/>
        <v>#REF!</v>
      </c>
      <c r="H5" s="6" t="e">
        <f t="shared" si="0"/>
        <v>#REF!</v>
      </c>
      <c r="I5" s="6" t="e">
        <f t="shared" si="0"/>
        <v>#REF!</v>
      </c>
      <c r="J5" s="6" t="e">
        <f t="shared" si="0"/>
        <v>#REF!</v>
      </c>
      <c r="K5" s="6" t="e">
        <f t="shared" si="0"/>
        <v>#REF!</v>
      </c>
      <c r="L5" s="6" t="e">
        <f t="shared" si="0"/>
        <v>#REF!</v>
      </c>
      <c r="M5" s="6" t="e">
        <f t="shared" si="0"/>
        <v>#REF!</v>
      </c>
      <c r="N5" s="6" t="e">
        <f t="shared" si="0"/>
        <v>#REF!</v>
      </c>
      <c r="O5" s="6" t="e">
        <f t="shared" si="0"/>
        <v>#REF!</v>
      </c>
      <c r="P5" s="6" t="e">
        <f t="shared" si="0"/>
        <v>#REF!</v>
      </c>
      <c r="Q5" s="6" t="e">
        <f t="shared" si="0"/>
        <v>#REF!</v>
      </c>
      <c r="R5" s="6" t="e">
        <f t="shared" si="0"/>
        <v>#REF!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64" x14ac:dyDescent="0.25"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90"/>
      <c r="AN6" s="90"/>
      <c r="AO6" s="90"/>
      <c r="AP6" s="89"/>
      <c r="AQ6" s="90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64" x14ac:dyDescent="0.25">
      <c r="AJ7" s="30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BL17"/>
  <sheetViews>
    <sheetView showGridLines="0" zoomScale="145" zoomScaleNormal="145" workbookViewId="0">
      <pane xSplit="2" ySplit="2" topLeftCell="BM24" activePane="bottomRight" state="frozen"/>
      <selection activeCell="B15" sqref="B15"/>
      <selection pane="topRight" activeCell="B15" sqref="B15"/>
      <selection pane="bottomLeft" activeCell="B15" sqref="B15"/>
      <selection pane="bottomRight" activeCell="BO4" sqref="BO4"/>
    </sheetView>
  </sheetViews>
  <sheetFormatPr defaultColWidth="9.109375" defaultRowHeight="12" x14ac:dyDescent="0.25"/>
  <cols>
    <col min="1" max="2" width="27" style="1" customWidth="1"/>
    <col min="3" max="16384" width="9.109375" style="1"/>
  </cols>
  <sheetData>
    <row r="1" spans="1:64" x14ac:dyDescent="0.25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4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4" x14ac:dyDescent="0.25">
      <c r="A3" s="1" t="s">
        <v>44</v>
      </c>
      <c r="B3" s="1" t="s">
        <v>73</v>
      </c>
      <c r="C3" s="6">
        <v>-0.44980225427777348</v>
      </c>
      <c r="D3" s="6">
        <v>-0.51674292480361861</v>
      </c>
      <c r="E3" s="6">
        <v>-0.98728401002511135</v>
      </c>
      <c r="F3" s="6">
        <v>-0.91772458179780347</v>
      </c>
      <c r="G3" s="6">
        <v>-0.59096647252114232</v>
      </c>
      <c r="H3" s="6">
        <v>0.28893600570649763</v>
      </c>
      <c r="I3" s="6">
        <v>1.6040822068085387</v>
      </c>
      <c r="J3" s="6">
        <v>2.7010823179516037</v>
      </c>
      <c r="K3" s="6">
        <v>2.9427049262236755</v>
      </c>
      <c r="L3" s="6">
        <v>2.8643136390827126</v>
      </c>
      <c r="M3" s="6">
        <v>2.6758850344356397</v>
      </c>
      <c r="N3" s="6">
        <v>2.5302708083924621</v>
      </c>
      <c r="O3" s="6">
        <v>2.9903055061648511</v>
      </c>
      <c r="P3" s="6">
        <v>2.9073667237525105</v>
      </c>
      <c r="Q3" s="6">
        <v>2.9671886704042691</v>
      </c>
      <c r="R3" s="6">
        <v>2.7940503516683974</v>
      </c>
      <c r="S3" s="6">
        <v>2.3818982475209509</v>
      </c>
      <c r="T3" s="6">
        <v>2.7240802040413663</v>
      </c>
      <c r="U3" s="6">
        <v>3.1495478323778747</v>
      </c>
      <c r="V3" s="6">
        <v>2.9208908723496307</v>
      </c>
      <c r="W3" s="6">
        <v>3.1291552041065533</v>
      </c>
      <c r="X3" s="6">
        <v>2.8902190159514518</v>
      </c>
      <c r="Y3" s="6">
        <v>2.9502787929262508</v>
      </c>
      <c r="Z3" s="6">
        <v>3.260146652587899</v>
      </c>
      <c r="AA3" s="6">
        <v>3.3332249341472617</v>
      </c>
      <c r="AB3" s="6">
        <v>2.7510897178366118</v>
      </c>
      <c r="AC3" s="6">
        <v>2.2881138412002753</v>
      </c>
      <c r="AD3" s="6">
        <v>1.9998322153113455</v>
      </c>
      <c r="AE3" s="6">
        <v>2.4088403509110354</v>
      </c>
      <c r="AF3" s="6">
        <v>2.8074503448372519</v>
      </c>
      <c r="AG3" s="6">
        <v>2.8404818714160691</v>
      </c>
      <c r="AH3" s="6">
        <v>3.5923627680126939</v>
      </c>
      <c r="AI3" s="6">
        <v>3.3178520104562197</v>
      </c>
      <c r="AJ3" s="6">
        <v>3.9663631699877846</v>
      </c>
      <c r="AK3" s="6">
        <v>4.066397670511126</v>
      </c>
      <c r="AL3" s="6">
        <v>3.4041934705179555</v>
      </c>
      <c r="AM3" s="6">
        <v>2.7309515187616524</v>
      </c>
      <c r="AN3" s="6">
        <v>2.347234022176246</v>
      </c>
      <c r="AO3" s="6">
        <v>1.718061764430413</v>
      </c>
      <c r="AP3" s="6">
        <v>1.3484742393510367</v>
      </c>
      <c r="AQ3" s="6">
        <v>1.0078001731670541</v>
      </c>
      <c r="AR3" s="6">
        <v>0.19459339586777499</v>
      </c>
      <c r="AS3" s="6">
        <v>-1.015798160337869</v>
      </c>
      <c r="AT3" s="6">
        <v>-1.6773483525799524</v>
      </c>
      <c r="AU3" s="6">
        <v>-1.9196886907521058</v>
      </c>
      <c r="AV3" s="12">
        <v>-2.2110452669817358</v>
      </c>
      <c r="AW3" s="12">
        <v>-2.125554071988252</v>
      </c>
      <c r="AX3" s="12">
        <v>-2.5189079202770865</v>
      </c>
      <c r="AY3" s="12">
        <v>-2.4766522783612435</v>
      </c>
      <c r="AZ3" s="12">
        <v>-2.8027477890332655</v>
      </c>
      <c r="BA3" s="6">
        <v>-1.9078419147774708</v>
      </c>
      <c r="BB3" s="6">
        <v>-0.96879939935221415</v>
      </c>
      <c r="BC3" s="6">
        <v>-7.4200783316885052E-2</v>
      </c>
      <c r="BD3" s="6">
        <v>0.11252807059823426</v>
      </c>
      <c r="BE3" s="6">
        <v>-1.2907664327787691</v>
      </c>
      <c r="BF3" s="6">
        <v>-2.8839681971867712</v>
      </c>
      <c r="BG3" s="6">
        <v>-5.1008291349449637</v>
      </c>
      <c r="BH3" s="6">
        <v>-6.4258269224681115</v>
      </c>
      <c r="BI3" s="6">
        <v>-7.9430895076610222</v>
      </c>
      <c r="BJ3" s="6">
        <v>-8.9427363835270466</v>
      </c>
      <c r="BK3" s="6">
        <v>-7.640443243837705</v>
      </c>
      <c r="BL3" s="6">
        <v>-5.1534370653342378</v>
      </c>
    </row>
    <row r="4" spans="1:64" x14ac:dyDescent="0.25">
      <c r="A4" s="1" t="s">
        <v>166</v>
      </c>
      <c r="B4" s="1" t="s">
        <v>167</v>
      </c>
      <c r="C4" s="6">
        <f>'1. adat'!AI9</f>
        <v>-4.7484448296472017</v>
      </c>
      <c r="D4" s="6">
        <f>'1. adat'!AJ9</f>
        <v>-5.1509484668091128</v>
      </c>
      <c r="E4" s="6">
        <f>'1. adat'!AK9</f>
        <v>-5.6604120378790785</v>
      </c>
      <c r="F4" s="6">
        <f>'1. adat'!AL9</f>
        <v>-6.1502010768519684</v>
      </c>
      <c r="G4" s="6">
        <f>'1. adat'!AM9</f>
        <v>-6.0267167551702734</v>
      </c>
      <c r="H4" s="6">
        <f>'1. adat'!AN9</f>
        <v>-5.482456758510823</v>
      </c>
      <c r="I4" s="6">
        <f>'1. adat'!AO9</f>
        <v>-5.0753924101189103</v>
      </c>
      <c r="J4" s="6">
        <f>'1. adat'!AP9</f>
        <v>-4.7826282880797288</v>
      </c>
      <c r="K4" s="6">
        <f>'1. adat'!AQ9</f>
        <v>-4.7698581472957722</v>
      </c>
      <c r="L4" s="6">
        <f>'1. adat'!AR9</f>
        <v>-5.1263720815826188</v>
      </c>
      <c r="M4" s="6">
        <f>'1. adat'!AS9</f>
        <v>-5.2676470846398873</v>
      </c>
      <c r="N4" s="6">
        <f>'1. adat'!AT9</f>
        <v>-5.2459427074721985</v>
      </c>
      <c r="O4" s="6">
        <f>'1. adat'!AU9</f>
        <v>-5.4232269811818528</v>
      </c>
      <c r="P4" s="6">
        <f>'1. adat'!AV9</f>
        <v>-5.5790737086152165</v>
      </c>
      <c r="Q4" s="6">
        <f>'1. adat'!AW9</f>
        <v>-5.6495688332449143</v>
      </c>
      <c r="R4" s="6">
        <f>'1. adat'!AX9</f>
        <v>-5.9023021472721293</v>
      </c>
      <c r="S4" s="6">
        <f>'1. adat'!AY9</f>
        <v>-6.224923720684699</v>
      </c>
      <c r="T4" s="6">
        <f>'1. adat'!AZ9</f>
        <v>-6.3484994778955457</v>
      </c>
      <c r="U4" s="6">
        <f>'1. adat'!BA9</f>
        <v>-6.2983310841404041</v>
      </c>
      <c r="V4" s="6">
        <f>'1. adat'!BB9</f>
        <v>-6.1397863735224396</v>
      </c>
      <c r="W4" s="6">
        <f>'1. adat'!BC9</f>
        <v>-6.2116876239724004</v>
      </c>
      <c r="X4" s="6">
        <f>'1. adat'!BD9</f>
        <v>-6.170014161633544</v>
      </c>
      <c r="Y4" s="6">
        <f>'1. adat'!BE9</f>
        <v>-6.175806234412244</v>
      </c>
      <c r="Z4" s="6">
        <f>'1. adat'!BF9</f>
        <v>-6.3010279978811132</v>
      </c>
      <c r="AA4" s="6">
        <f>'1. adat'!BG9</f>
        <v>-5.9457300644220243</v>
      </c>
      <c r="AB4" s="6">
        <f>'1. adat'!BH9</f>
        <v>-5.9386758564322575</v>
      </c>
      <c r="AC4" s="6">
        <f>'1. adat'!BI9</f>
        <v>-6.0906416474299361</v>
      </c>
      <c r="AD4" s="6">
        <f>'1. adat'!BJ9</f>
        <v>-6.1174481472310163</v>
      </c>
      <c r="AE4" s="6">
        <f>'1. adat'!BK9</f>
        <v>-5.5033356318089863</v>
      </c>
      <c r="AF4" s="6">
        <f>'1. adat'!BL9</f>
        <v>-5.1480215811896617</v>
      </c>
      <c r="AG4" s="6">
        <f>'1. adat'!BM9</f>
        <v>-4.7033575196163246</v>
      </c>
      <c r="AH4" s="6">
        <f>'1. adat'!BN9</f>
        <v>-4.0890623310902816</v>
      </c>
      <c r="AI4" s="6">
        <f>'1. adat'!BO9</f>
        <v>-3.8216461411825478</v>
      </c>
      <c r="AJ4" s="6">
        <f>'1. adat'!BP9</f>
        <v>-3.3951551203777948</v>
      </c>
      <c r="AK4" s="6">
        <f>'1. adat'!BQ9</f>
        <v>-3.2149707967536862</v>
      </c>
      <c r="AL4" s="6">
        <f>'1. adat'!BR9</f>
        <v>-3.1045250554845452</v>
      </c>
      <c r="AM4" s="6">
        <f>'1. adat'!BS9</f>
        <v>-3.5754065506360586</v>
      </c>
      <c r="AN4" s="6">
        <f>'1. adat'!BT9</f>
        <v>-3.6822319048045569</v>
      </c>
      <c r="AO4" s="6">
        <f>'1. adat'!BU9</f>
        <v>-3.6694262768135846</v>
      </c>
      <c r="AP4" s="6">
        <f>'1. adat'!BV9</f>
        <v>-3.6844891664310695</v>
      </c>
      <c r="AQ4" s="6">
        <f>'1. adat'!BW9</f>
        <v>-3.4207681182934593</v>
      </c>
      <c r="AR4" s="6">
        <f>'1. adat'!BX9</f>
        <v>-3.5498314551241417</v>
      </c>
      <c r="AS4" s="6">
        <f>'1. adat'!BY9</f>
        <v>-3.7341866615297614</v>
      </c>
      <c r="AT4" s="6">
        <f>'1. adat'!BZ9</f>
        <v>-3.7955352300123959</v>
      </c>
      <c r="AU4" s="6">
        <f>'1. adat'!CA9</f>
        <v>-3.8440104197271348</v>
      </c>
      <c r="AV4" s="6">
        <f>'1. adat'!CB9</f>
        <v>-3.9167889041314545</v>
      </c>
      <c r="AW4" s="6">
        <f>'1. adat'!CC9</f>
        <v>-3.8968168005266182</v>
      </c>
      <c r="AX4" s="6">
        <f>'1. adat'!CD9</f>
        <v>-3.7936215382723968</v>
      </c>
      <c r="AY4" s="6">
        <f>'1. adat'!CE9</f>
        <v>-3.7147820344925262</v>
      </c>
      <c r="AZ4" s="6">
        <f>'1. adat'!CF9</f>
        <v>-3.1726452253146338</v>
      </c>
      <c r="BA4" s="6">
        <f>'1. adat'!CG9</f>
        <v>-2.6491809654303142</v>
      </c>
      <c r="BB4" s="6">
        <f>'1. adat'!CH9</f>
        <v>-2.3394301579489269</v>
      </c>
      <c r="BC4" s="6">
        <f>'1. adat'!CI9</f>
        <v>-2.427366397110533</v>
      </c>
      <c r="BD4" s="6">
        <f>'1. adat'!CJ9</f>
        <v>-2.7914621342670163</v>
      </c>
      <c r="BE4" s="6">
        <f>'1. adat'!CK9</f>
        <v>-3.3285862431636155</v>
      </c>
      <c r="BF4" s="6">
        <f>'1. adat'!CL9</f>
        <v>-4.424420192437589</v>
      </c>
      <c r="BG4" s="6">
        <f>'1. adat'!CM9</f>
        <v>-5.544350667482921</v>
      </c>
      <c r="BH4" s="6">
        <f>'1. adat'!CN9</f>
        <v>-6.6738413224485011</v>
      </c>
      <c r="BI4" s="6">
        <f>'1. adat'!CO9</f>
        <v>-8.5730248110553031</v>
      </c>
      <c r="BJ4" s="6">
        <f>'1. adat'!CP9</f>
        <v>-9.7733751075883024</v>
      </c>
      <c r="BK4" s="6">
        <f>'1. adat'!CQ9</f>
        <v>-9.4771842675738593</v>
      </c>
      <c r="BL4" s="6">
        <f>'1. adat'!CR9</f>
        <v>-8.182189120271671</v>
      </c>
    </row>
    <row r="5" spans="1:64" x14ac:dyDescent="0.25">
      <c r="A5" s="1" t="s">
        <v>212</v>
      </c>
      <c r="B5" s="1" t="s">
        <v>213</v>
      </c>
      <c r="C5" s="6">
        <f>C3-C4</f>
        <v>4.2986425753694286</v>
      </c>
      <c r="D5" s="6">
        <f t="shared" ref="D5:BH5" si="0">D3-D4</f>
        <v>4.6342055420054944</v>
      </c>
      <c r="E5" s="6">
        <f t="shared" si="0"/>
        <v>4.6731280278539673</v>
      </c>
      <c r="F5" s="6">
        <f t="shared" si="0"/>
        <v>5.2324764950541649</v>
      </c>
      <c r="G5" s="6">
        <f t="shared" si="0"/>
        <v>5.4357502826491313</v>
      </c>
      <c r="H5" s="6">
        <f t="shared" si="0"/>
        <v>5.7713927642173211</v>
      </c>
      <c r="I5" s="6">
        <f t="shared" si="0"/>
        <v>6.6794746169274486</v>
      </c>
      <c r="J5" s="6">
        <f t="shared" si="0"/>
        <v>7.4837106060313321</v>
      </c>
      <c r="K5" s="6">
        <f t="shared" si="0"/>
        <v>7.7125630735194477</v>
      </c>
      <c r="L5" s="6">
        <f t="shared" si="0"/>
        <v>7.990685720665331</v>
      </c>
      <c r="M5" s="6">
        <f t="shared" si="0"/>
        <v>7.9435321190755275</v>
      </c>
      <c r="N5" s="6">
        <f t="shared" si="0"/>
        <v>7.7762135158646606</v>
      </c>
      <c r="O5" s="6">
        <f t="shared" si="0"/>
        <v>8.4135324873467034</v>
      </c>
      <c r="P5" s="6">
        <f t="shared" si="0"/>
        <v>8.4864404323677274</v>
      </c>
      <c r="Q5" s="6">
        <f t="shared" si="0"/>
        <v>8.6167575036491826</v>
      </c>
      <c r="R5" s="6">
        <f t="shared" si="0"/>
        <v>8.6963524989405272</v>
      </c>
      <c r="S5" s="6">
        <f t="shared" si="0"/>
        <v>8.6068219682056508</v>
      </c>
      <c r="T5" s="6">
        <f t="shared" si="0"/>
        <v>9.0725796819369116</v>
      </c>
      <c r="U5" s="6">
        <f t="shared" si="0"/>
        <v>9.4478789165182793</v>
      </c>
      <c r="V5" s="6">
        <f t="shared" si="0"/>
        <v>9.0606772458720712</v>
      </c>
      <c r="W5" s="6">
        <f t="shared" si="0"/>
        <v>9.3408428280789533</v>
      </c>
      <c r="X5" s="6">
        <f t="shared" si="0"/>
        <v>9.0602331775849958</v>
      </c>
      <c r="Y5" s="6">
        <f t="shared" si="0"/>
        <v>9.1260850273384939</v>
      </c>
      <c r="Z5" s="6">
        <f t="shared" si="0"/>
        <v>9.5611746504690132</v>
      </c>
      <c r="AA5" s="6">
        <f t="shared" si="0"/>
        <v>9.2789549985692865</v>
      </c>
      <c r="AB5" s="6">
        <f t="shared" si="0"/>
        <v>8.6897655742688684</v>
      </c>
      <c r="AC5" s="6">
        <f t="shared" si="0"/>
        <v>8.3787554886302118</v>
      </c>
      <c r="AD5" s="6">
        <f t="shared" si="0"/>
        <v>8.1172803625423615</v>
      </c>
      <c r="AE5" s="6">
        <f t="shared" si="0"/>
        <v>7.9121759827200222</v>
      </c>
      <c r="AF5" s="6">
        <f t="shared" si="0"/>
        <v>7.9554719260269131</v>
      </c>
      <c r="AG5" s="6">
        <f t="shared" si="0"/>
        <v>7.5438393910323942</v>
      </c>
      <c r="AH5" s="6">
        <f t="shared" si="0"/>
        <v>7.6814250991029756</v>
      </c>
      <c r="AI5" s="6">
        <f t="shared" si="0"/>
        <v>7.139498151638767</v>
      </c>
      <c r="AJ5" s="6">
        <f t="shared" si="0"/>
        <v>7.3615182903655789</v>
      </c>
      <c r="AK5" s="6">
        <f t="shared" si="0"/>
        <v>7.2813684672648122</v>
      </c>
      <c r="AL5" s="6">
        <f t="shared" si="0"/>
        <v>6.5087185260025002</v>
      </c>
      <c r="AM5" s="6">
        <f t="shared" si="0"/>
        <v>6.306358069397711</v>
      </c>
      <c r="AN5" s="6">
        <f t="shared" si="0"/>
        <v>6.0294659269808033</v>
      </c>
      <c r="AO5" s="6">
        <f t="shared" si="0"/>
        <v>5.3874880412439978</v>
      </c>
      <c r="AP5" s="6">
        <f t="shared" si="0"/>
        <v>5.0329634057821062</v>
      </c>
      <c r="AQ5" s="6">
        <f t="shared" si="0"/>
        <v>4.4285682914605129</v>
      </c>
      <c r="AR5" s="6">
        <f t="shared" si="0"/>
        <v>3.7444248509919165</v>
      </c>
      <c r="AS5" s="6">
        <f t="shared" si="0"/>
        <v>2.7183885011918925</v>
      </c>
      <c r="AT5" s="6">
        <f t="shared" si="0"/>
        <v>2.1181868774324437</v>
      </c>
      <c r="AU5" s="6">
        <f t="shared" si="0"/>
        <v>1.924321728975029</v>
      </c>
      <c r="AV5" s="6">
        <f t="shared" si="0"/>
        <v>1.7057436371497188</v>
      </c>
      <c r="AW5" s="6">
        <f t="shared" si="0"/>
        <v>1.7712627285383662</v>
      </c>
      <c r="AX5" s="6">
        <f t="shared" si="0"/>
        <v>1.2747136179953102</v>
      </c>
      <c r="AY5" s="6">
        <f t="shared" si="0"/>
        <v>1.2381297561312827</v>
      </c>
      <c r="AZ5" s="6">
        <f t="shared" si="0"/>
        <v>0.36989743628136829</v>
      </c>
      <c r="BA5" s="6">
        <f t="shared" si="0"/>
        <v>0.74133905065284345</v>
      </c>
      <c r="BB5" s="6">
        <f t="shared" si="0"/>
        <v>1.3706307585967128</v>
      </c>
      <c r="BC5" s="6">
        <f t="shared" si="0"/>
        <v>2.3531656137936481</v>
      </c>
      <c r="BD5" s="6">
        <f t="shared" si="0"/>
        <v>2.9039902048652504</v>
      </c>
      <c r="BE5" s="6">
        <f t="shared" si="0"/>
        <v>2.0378198103848462</v>
      </c>
      <c r="BF5" s="6">
        <f t="shared" si="0"/>
        <v>1.5404519952508178</v>
      </c>
      <c r="BG5" s="6">
        <f t="shared" si="0"/>
        <v>0.44352153253795734</v>
      </c>
      <c r="BH5" s="6">
        <f t="shared" si="0"/>
        <v>0.24801439998038965</v>
      </c>
      <c r="BI5" s="6">
        <f t="shared" ref="BI5:BJ5" si="1">BI3-BI4</f>
        <v>0.62993530339428094</v>
      </c>
      <c r="BJ5" s="6">
        <f t="shared" si="1"/>
        <v>0.83063872406125583</v>
      </c>
      <c r="BK5" s="6">
        <f t="shared" ref="BK5:BL5" si="2">BK3-BK4</f>
        <v>1.8367410237361543</v>
      </c>
      <c r="BL5" s="6">
        <f t="shared" si="2"/>
        <v>3.0287520549374332</v>
      </c>
    </row>
    <row r="6" spans="1:64" x14ac:dyDescent="0.25">
      <c r="A6" s="1" t="s">
        <v>45</v>
      </c>
      <c r="B6" s="1" t="s">
        <v>74</v>
      </c>
      <c r="C6" s="6">
        <v>0.99092025723880772</v>
      </c>
      <c r="D6" s="6">
        <v>1.1262092745792913</v>
      </c>
      <c r="E6" s="6">
        <v>1.2606931331376754</v>
      </c>
      <c r="F6" s="6">
        <v>1.2638834875753722</v>
      </c>
      <c r="G6" s="6">
        <v>1.2969230331880743</v>
      </c>
      <c r="H6" s="6">
        <v>1.3865844262013649</v>
      </c>
      <c r="I6" s="6">
        <v>1.4239139475455209</v>
      </c>
      <c r="J6" s="6">
        <v>1.3069572717893634</v>
      </c>
      <c r="K6" s="6">
        <v>1.7751031806646105</v>
      </c>
      <c r="L6" s="6">
        <v>1.9915956932987828</v>
      </c>
      <c r="M6" s="6">
        <v>2.1989565264775583</v>
      </c>
      <c r="N6" s="6">
        <v>2.7289969050355345</v>
      </c>
      <c r="O6" s="6">
        <v>2.5936451002436578</v>
      </c>
      <c r="P6" s="6">
        <v>2.8301910422485492</v>
      </c>
      <c r="Q6" s="6">
        <v>3.0833154075586378</v>
      </c>
      <c r="R6" s="6">
        <v>3.3195591220235494</v>
      </c>
      <c r="S6" s="6">
        <v>3.6081019124600391</v>
      </c>
      <c r="T6" s="6">
        <v>3.6807482101232143</v>
      </c>
      <c r="U6" s="6">
        <v>3.7824135113415722</v>
      </c>
      <c r="V6" s="6">
        <v>3.8281312233329716</v>
      </c>
      <c r="W6" s="6">
        <v>3.9028516020416917</v>
      </c>
      <c r="X6" s="6">
        <v>3.8112258168233444</v>
      </c>
      <c r="Y6" s="6">
        <v>3.9307120031906506</v>
      </c>
      <c r="Z6" s="6">
        <v>3.7113525584247928</v>
      </c>
      <c r="AA6" s="6">
        <v>3.7023332802941544</v>
      </c>
      <c r="AB6" s="6">
        <v>3.8717140595330117</v>
      </c>
      <c r="AC6" s="6">
        <v>4.0191016598649902</v>
      </c>
      <c r="AD6" s="6">
        <v>4.3165537597448642</v>
      </c>
      <c r="AE6" s="6">
        <v>4.4291763749440412</v>
      </c>
      <c r="AF6" s="6">
        <v>4.5005007976806128</v>
      </c>
      <c r="AG6" s="6">
        <v>4.6360294039566003</v>
      </c>
      <c r="AH6" s="6">
        <v>4.3510166774331722</v>
      </c>
      <c r="AI6" s="6">
        <v>4.445910484607265</v>
      </c>
      <c r="AJ6" s="6">
        <v>4.5366035990515776</v>
      </c>
      <c r="AK6" s="6">
        <v>4.8012773189086007</v>
      </c>
      <c r="AL6" s="6">
        <v>5.2680999747224693</v>
      </c>
      <c r="AM6" s="6">
        <v>5.3583916909303619</v>
      </c>
      <c r="AN6" s="6">
        <v>5.5147430727053512</v>
      </c>
      <c r="AO6" s="6">
        <v>5.4446627867024606</v>
      </c>
      <c r="AP6" s="6">
        <v>5.4714852182695024</v>
      </c>
      <c r="AQ6" s="6">
        <v>5.5870028447326234</v>
      </c>
      <c r="AR6" s="6">
        <v>5.6989590470540259</v>
      </c>
      <c r="AS6" s="6">
        <v>5.774580817367327</v>
      </c>
      <c r="AT6" s="6">
        <v>5.9442471839466222</v>
      </c>
      <c r="AU6" s="6">
        <v>5.6989298738064829</v>
      </c>
      <c r="AV6" s="12">
        <v>5.4852606241291317</v>
      </c>
      <c r="AW6" s="12">
        <v>5.2293667271623594</v>
      </c>
      <c r="AX6" s="12">
        <v>4.8432852626030165</v>
      </c>
      <c r="AY6" s="12">
        <v>4.6914288054180444</v>
      </c>
      <c r="AZ6" s="12">
        <v>3.7795589324701298</v>
      </c>
      <c r="BA6" s="6">
        <v>3.3150057028327731</v>
      </c>
      <c r="BB6" s="6">
        <v>2.9070728256112477</v>
      </c>
      <c r="BC6" s="6">
        <v>2.4602520081117398</v>
      </c>
      <c r="BD6" s="6">
        <v>2.9679592957950227</v>
      </c>
      <c r="BE6" s="6">
        <v>3.0107466832132848</v>
      </c>
      <c r="BF6" s="6">
        <v>3.0871174576492466</v>
      </c>
      <c r="BG6" s="6">
        <v>3.5809021450627263</v>
      </c>
      <c r="BH6" s="6">
        <v>3.9240558330606765</v>
      </c>
      <c r="BI6" s="6">
        <v>4.3510474263507533</v>
      </c>
      <c r="BJ6" s="6">
        <v>4.7312962193964641</v>
      </c>
      <c r="BK6" s="6">
        <v>4.9301465958720216</v>
      </c>
      <c r="BL6" s="6">
        <v>4.9265284866361183</v>
      </c>
    </row>
    <row r="7" spans="1:64" x14ac:dyDescent="0.25">
      <c r="A7" s="1" t="s">
        <v>46</v>
      </c>
      <c r="B7" s="1" t="s">
        <v>69</v>
      </c>
      <c r="C7" s="6">
        <v>0.54111800296103429</v>
      </c>
      <c r="D7" s="6">
        <v>0.60946634977567271</v>
      </c>
      <c r="E7" s="6">
        <v>0.27340912311256432</v>
      </c>
      <c r="F7" s="6">
        <v>0.34615890577756869</v>
      </c>
      <c r="G7" s="6">
        <v>0.70595656066693224</v>
      </c>
      <c r="H7" s="6">
        <v>1.6755204319078627</v>
      </c>
      <c r="I7" s="6">
        <v>3.0279961543540592</v>
      </c>
      <c r="J7" s="6">
        <v>4.0080395897409664</v>
      </c>
      <c r="K7" s="6">
        <v>4.7178081068882864</v>
      </c>
      <c r="L7" s="6">
        <v>4.8559093323814952</v>
      </c>
      <c r="M7" s="6">
        <v>4.8748415609131985</v>
      </c>
      <c r="N7" s="6">
        <v>5.2592677134279961</v>
      </c>
      <c r="O7" s="6">
        <v>5.5839506064085098</v>
      </c>
      <c r="P7" s="6">
        <v>5.7375577660010597</v>
      </c>
      <c r="Q7" s="6">
        <v>6.0505040779629073</v>
      </c>
      <c r="R7" s="6">
        <v>6.1136094736919455</v>
      </c>
      <c r="S7" s="6">
        <v>5.9900001599809896</v>
      </c>
      <c r="T7" s="6">
        <v>6.4048284141645802</v>
      </c>
      <c r="U7" s="6">
        <v>6.9319613437194478</v>
      </c>
      <c r="V7" s="6">
        <v>6.7490220956826024</v>
      </c>
      <c r="W7" s="6">
        <v>7.0320068061482459</v>
      </c>
      <c r="X7" s="6">
        <v>6.7014448327747962</v>
      </c>
      <c r="Y7" s="6">
        <v>6.880990796116901</v>
      </c>
      <c r="Z7" s="6">
        <v>6.9714992110126914</v>
      </c>
      <c r="AA7" s="6">
        <v>7.0355582144414157</v>
      </c>
      <c r="AB7" s="6">
        <v>6.6228037773696222</v>
      </c>
      <c r="AC7" s="6">
        <v>6.3072155010652651</v>
      </c>
      <c r="AD7" s="6">
        <v>6.3163859750562104</v>
      </c>
      <c r="AE7" s="6">
        <v>6.838016725855077</v>
      </c>
      <c r="AF7" s="6">
        <v>7.3079511425178652</v>
      </c>
      <c r="AG7" s="6">
        <v>7.476511275372669</v>
      </c>
      <c r="AH7" s="6">
        <v>7.9433794454458653</v>
      </c>
      <c r="AI7" s="6">
        <v>7.7637624950634851</v>
      </c>
      <c r="AJ7" s="6">
        <v>8.5029667690393627</v>
      </c>
      <c r="AK7" s="6">
        <v>8.8676749894197293</v>
      </c>
      <c r="AL7" s="6">
        <v>8.6722934452404239</v>
      </c>
      <c r="AM7" s="6">
        <v>8.0893432096920161</v>
      </c>
      <c r="AN7" s="6">
        <v>7.8619770948815972</v>
      </c>
      <c r="AO7" s="6">
        <v>7.1627245511328734</v>
      </c>
      <c r="AP7" s="6">
        <v>6.8199594576205378</v>
      </c>
      <c r="AQ7" s="6">
        <v>6.594803017899677</v>
      </c>
      <c r="AR7" s="6">
        <v>5.8935524429218011</v>
      </c>
      <c r="AS7" s="6">
        <v>4.7587826570294585</v>
      </c>
      <c r="AT7" s="6">
        <v>4.26689883136667</v>
      </c>
      <c r="AU7" s="6">
        <v>3.7792411830543768</v>
      </c>
      <c r="AV7" s="12">
        <v>3.274215357147396</v>
      </c>
      <c r="AW7" s="12">
        <v>3.1038126551741065</v>
      </c>
      <c r="AX7" s="12">
        <v>2.3243773423259295</v>
      </c>
      <c r="AY7" s="12">
        <v>2.2147765270568014</v>
      </c>
      <c r="AZ7" s="12">
        <v>0.97681114343686415</v>
      </c>
      <c r="BA7" s="6">
        <v>1.4071637880553021</v>
      </c>
      <c r="BB7" s="6">
        <v>1.9382734262590333</v>
      </c>
      <c r="BC7" s="6">
        <v>2.3860512247948549</v>
      </c>
      <c r="BD7" s="6">
        <v>3.0804873663932568</v>
      </c>
      <c r="BE7" s="6">
        <v>1.7199802504345156</v>
      </c>
      <c r="BF7" s="6">
        <v>0.20314926046247564</v>
      </c>
      <c r="BG7" s="6">
        <v>-1.5199269898822381</v>
      </c>
      <c r="BH7" s="6">
        <v>-2.501771089407435</v>
      </c>
      <c r="BI7" s="6">
        <v>-3.5920420813102689</v>
      </c>
      <c r="BJ7" s="6">
        <v>-4.2114401641305834</v>
      </c>
      <c r="BK7" s="6">
        <v>-2.7102966479656834</v>
      </c>
      <c r="BL7" s="6">
        <v>-0.22690857869811901</v>
      </c>
    </row>
    <row r="9" spans="1:64" x14ac:dyDescent="0.25"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x14ac:dyDescent="0.25"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x14ac:dyDescent="0.25">
      <c r="AS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x14ac:dyDescent="0.25">
      <c r="AS12" s="12"/>
      <c r="BD12" s="34"/>
    </row>
    <row r="13" spans="1:64" x14ac:dyDescent="0.25">
      <c r="AS13" s="12"/>
    </row>
    <row r="14" spans="1:64" x14ac:dyDescent="0.25">
      <c r="AS14" s="12"/>
    </row>
    <row r="17" spans="34:34" x14ac:dyDescent="0.25">
      <c r="AH17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/>
  <dimension ref="A1:CA9"/>
  <sheetViews>
    <sheetView showGridLines="0" zoomScale="115" zoomScaleNormal="115" workbookViewId="0">
      <pane xSplit="2" ySplit="2" topLeftCell="BP24" activePane="bottomRight" state="frozen"/>
      <selection activeCell="A19" sqref="A19"/>
      <selection pane="topRight" activeCell="A19" sqref="A19"/>
      <selection pane="bottomLeft" activeCell="A19" sqref="A19"/>
      <selection pane="bottomRight" activeCell="B9" sqref="B9"/>
    </sheetView>
  </sheetViews>
  <sheetFormatPr defaultColWidth="9.109375" defaultRowHeight="12" x14ac:dyDescent="0.25"/>
  <cols>
    <col min="1" max="1" width="43.88671875" style="18" bestFit="1" customWidth="1"/>
    <col min="2" max="2" width="36.88671875" style="18" bestFit="1" customWidth="1"/>
    <col min="3" max="16384" width="9.109375" style="18"/>
  </cols>
  <sheetData>
    <row r="1" spans="1:79" s="31" customFormat="1" x14ac:dyDescent="0.25">
      <c r="C1" s="31" t="s">
        <v>140</v>
      </c>
      <c r="D1" s="31" t="s">
        <v>134</v>
      </c>
      <c r="E1" s="31" t="s">
        <v>135</v>
      </c>
      <c r="F1" s="31" t="s">
        <v>136</v>
      </c>
      <c r="G1" s="31" t="s">
        <v>141</v>
      </c>
      <c r="H1" s="31" t="s">
        <v>134</v>
      </c>
      <c r="I1" s="31" t="s">
        <v>135</v>
      </c>
      <c r="J1" s="31" t="s">
        <v>136</v>
      </c>
      <c r="K1" s="31" t="str">
        <f>'1. adat'!AI1</f>
        <v>2008. I.</v>
      </c>
      <c r="L1" s="31" t="str">
        <f>'1. adat'!AJ1</f>
        <v>II.</v>
      </c>
      <c r="M1" s="31" t="str">
        <f>'1. adat'!AK1</f>
        <v>III.</v>
      </c>
      <c r="N1" s="31" t="str">
        <f>'1. adat'!AL1</f>
        <v>IV.</v>
      </c>
      <c r="O1" s="31" t="str">
        <f>'1. adat'!AM1</f>
        <v>2009. I.</v>
      </c>
      <c r="P1" s="31" t="str">
        <f>'1. adat'!AN1</f>
        <v>II.</v>
      </c>
      <c r="Q1" s="31" t="str">
        <f>'1. adat'!AO1</f>
        <v>III.</v>
      </c>
      <c r="R1" s="31" t="str">
        <f>'1. adat'!AP1</f>
        <v>IV.</v>
      </c>
      <c r="S1" s="31" t="str">
        <f>'1. adat'!AQ1</f>
        <v>2010. I.</v>
      </c>
      <c r="T1" s="31" t="str">
        <f>'1. adat'!AR1</f>
        <v>II.</v>
      </c>
      <c r="U1" s="31" t="str">
        <f>'1. adat'!AS1</f>
        <v>III.</v>
      </c>
      <c r="V1" s="31" t="str">
        <f>'1. adat'!AT1</f>
        <v>IV.</v>
      </c>
      <c r="W1" s="31" t="str">
        <f>'1. adat'!AU1</f>
        <v>2011. I.</v>
      </c>
      <c r="X1" s="31" t="str">
        <f>'1. adat'!AV1</f>
        <v>II.</v>
      </c>
      <c r="Y1" s="31" t="str">
        <f>'1. adat'!AW1</f>
        <v>III.</v>
      </c>
      <c r="Z1" s="31" t="str">
        <f>'1. adat'!AX1</f>
        <v>IV.</v>
      </c>
      <c r="AA1" s="31" t="str">
        <f>'1. adat'!AY1</f>
        <v>2012. I.</v>
      </c>
      <c r="AB1" s="31" t="str">
        <f>'1. adat'!AZ1</f>
        <v>II.</v>
      </c>
      <c r="AC1" s="31" t="str">
        <f>'1. adat'!BA1</f>
        <v>III.</v>
      </c>
      <c r="AD1" s="31" t="str">
        <f>'1. adat'!BB1</f>
        <v>IV.</v>
      </c>
      <c r="AE1" s="31" t="str">
        <f>'1. adat'!BC1</f>
        <v>2013. I.</v>
      </c>
      <c r="AF1" s="31" t="str">
        <f>'1. adat'!BD1</f>
        <v>II.</v>
      </c>
      <c r="AG1" s="31" t="str">
        <f>'1. adat'!BE1</f>
        <v>III.</v>
      </c>
      <c r="AH1" s="31" t="str">
        <f>'1. adat'!BF1</f>
        <v>IV.</v>
      </c>
      <c r="AI1" s="31" t="str">
        <f>'1. adat'!BG1</f>
        <v>2014. I.</v>
      </c>
      <c r="AJ1" s="31" t="str">
        <f>'1. adat'!BH1</f>
        <v>II.</v>
      </c>
      <c r="AK1" s="31" t="str">
        <f>'1. adat'!BI1</f>
        <v>III.</v>
      </c>
      <c r="AL1" s="31" t="str">
        <f>'1. adat'!BJ1</f>
        <v>IV.</v>
      </c>
      <c r="AM1" s="31" t="str">
        <f>'1. adat'!BK1</f>
        <v>2015. I.</v>
      </c>
      <c r="AN1" s="31" t="str">
        <f>'1. adat'!BL1</f>
        <v>II.</v>
      </c>
      <c r="AO1" s="31" t="str">
        <f>'1. adat'!BM1</f>
        <v>III.</v>
      </c>
      <c r="AP1" s="31" t="str">
        <f>'1. adat'!BN1</f>
        <v>IV.</v>
      </c>
      <c r="AQ1" s="31" t="str">
        <f>'1. adat'!BO1</f>
        <v>2016. I.</v>
      </c>
      <c r="AR1" s="31" t="str">
        <f>'1. adat'!BP1</f>
        <v>II.</v>
      </c>
      <c r="AS1" s="31" t="str">
        <f>'1. adat'!BQ1</f>
        <v>III.</v>
      </c>
      <c r="AT1" s="31" t="str">
        <f>'1. adat'!BR1</f>
        <v>IV.</v>
      </c>
      <c r="AU1" s="31" t="str">
        <f>'1. adat'!BS1</f>
        <v>2017. I.</v>
      </c>
      <c r="AV1" s="31" t="str">
        <f>'1. adat'!BT1</f>
        <v>II.</v>
      </c>
      <c r="AW1" s="31" t="str">
        <f>'1. adat'!BU1</f>
        <v>III.</v>
      </c>
      <c r="AX1" s="31" t="str">
        <f>'1. adat'!BV1</f>
        <v>IV.</v>
      </c>
      <c r="AY1" s="31" t="str">
        <f>'1. adat'!BW1</f>
        <v>2018. I.</v>
      </c>
      <c r="AZ1" s="31" t="str">
        <f>'1. adat'!BX1</f>
        <v>II.</v>
      </c>
      <c r="BA1" s="31" t="str">
        <f>'1. adat'!BY1</f>
        <v>III.</v>
      </c>
      <c r="BB1" s="31" t="str">
        <f>'1. adat'!BZ1</f>
        <v>IV.</v>
      </c>
      <c r="BC1" s="31" t="str">
        <f>'1. adat'!CA1</f>
        <v>2019. I.</v>
      </c>
      <c r="BD1" s="31" t="str">
        <f>'1. adat'!CB1</f>
        <v>II.</v>
      </c>
      <c r="BE1" s="31" t="str">
        <f>'1. adat'!CC1</f>
        <v>III.</v>
      </c>
      <c r="BF1" s="31" t="str">
        <f>'1. adat'!CD1</f>
        <v>IV.</v>
      </c>
      <c r="BG1" s="31" t="str">
        <f>'1. adat'!CE1</f>
        <v>2020. I.</v>
      </c>
      <c r="BH1" s="31" t="str">
        <f>'1. adat'!CF1</f>
        <v>II.</v>
      </c>
      <c r="BI1" s="31" t="str">
        <f>'1. adat'!CG1</f>
        <v>III.</v>
      </c>
      <c r="BJ1" s="31" t="str">
        <f>'1. adat'!CH1</f>
        <v>IV.</v>
      </c>
      <c r="BK1" s="31" t="str">
        <f>'1. adat'!CI1</f>
        <v>2021. I.</v>
      </c>
      <c r="BL1" s="31" t="str">
        <f>'1. adat'!CJ1</f>
        <v>II.</v>
      </c>
      <c r="BM1" s="31" t="str">
        <f>'1. adat'!CK1</f>
        <v>III.</v>
      </c>
      <c r="BN1" s="31" t="str">
        <f>'1. adat'!CL1</f>
        <v>IV.</v>
      </c>
      <c r="BO1" s="31" t="str">
        <f>'1. adat'!CM1</f>
        <v>2022. I.</v>
      </c>
      <c r="BP1" s="31" t="str">
        <f>'1. adat'!CN1</f>
        <v>II.</v>
      </c>
      <c r="BQ1" s="31" t="s">
        <v>10</v>
      </c>
      <c r="BR1" s="31" t="str">
        <f>'1. adat'!CP1</f>
        <v>IV.</v>
      </c>
      <c r="BS1" s="31" t="str">
        <f>'1. adat'!CQ1</f>
        <v>2023. I.</v>
      </c>
      <c r="BT1" s="31" t="str">
        <f>'1. adat'!CR1</f>
        <v>II.</v>
      </c>
    </row>
    <row r="2" spans="1:79" s="31" customFormat="1" x14ac:dyDescent="0.25">
      <c r="C2" s="1" t="s">
        <v>28</v>
      </c>
      <c r="D2" s="1" t="s">
        <v>25</v>
      </c>
      <c r="E2" s="1" t="s">
        <v>26</v>
      </c>
      <c r="F2" s="1" t="s">
        <v>27</v>
      </c>
      <c r="G2" s="1" t="s">
        <v>29</v>
      </c>
      <c r="H2" s="1" t="s">
        <v>25</v>
      </c>
      <c r="I2" s="1" t="s">
        <v>26</v>
      </c>
      <c r="J2" s="1" t="s">
        <v>27</v>
      </c>
      <c r="K2" s="31" t="str">
        <f>'1. adat'!AI2</f>
        <v>2008 Q1</v>
      </c>
      <c r="L2" s="31" t="str">
        <f>'1. adat'!AJ2</f>
        <v>Q2</v>
      </c>
      <c r="M2" s="31" t="str">
        <f>'1. adat'!AK2</f>
        <v>Q3</v>
      </c>
      <c r="N2" s="31" t="str">
        <f>'1. adat'!AL2</f>
        <v>Q4</v>
      </c>
      <c r="O2" s="31" t="str">
        <f>'1. adat'!AM2</f>
        <v>2009 Q1</v>
      </c>
      <c r="P2" s="31" t="str">
        <f>'1. adat'!AN2</f>
        <v>Q2</v>
      </c>
      <c r="Q2" s="31" t="str">
        <f>'1. adat'!AO2</f>
        <v>Q3</v>
      </c>
      <c r="R2" s="31" t="str">
        <f>'1. adat'!AP2</f>
        <v>Q4</v>
      </c>
      <c r="S2" s="31" t="str">
        <f>'1. adat'!AQ2</f>
        <v>2010 Q1</v>
      </c>
      <c r="T2" s="31" t="str">
        <f>'1. adat'!AR2</f>
        <v>Q2</v>
      </c>
      <c r="U2" s="31" t="str">
        <f>'1. adat'!AS2</f>
        <v>Q3</v>
      </c>
      <c r="V2" s="31" t="str">
        <f>'1. adat'!AT2</f>
        <v>Q4</v>
      </c>
      <c r="W2" s="31" t="str">
        <f>'1. adat'!AU2</f>
        <v>2011 Q1</v>
      </c>
      <c r="X2" s="31" t="str">
        <f>'1. adat'!AV2</f>
        <v>Q2</v>
      </c>
      <c r="Y2" s="31" t="str">
        <f>'1. adat'!AW2</f>
        <v>Q3</v>
      </c>
      <c r="Z2" s="31" t="str">
        <f>'1. adat'!AX2</f>
        <v>Q4</v>
      </c>
      <c r="AA2" s="31" t="str">
        <f>'1. adat'!AY2</f>
        <v>2012 Q1</v>
      </c>
      <c r="AB2" s="31" t="str">
        <f>'1. adat'!AZ2</f>
        <v>Q2</v>
      </c>
      <c r="AC2" s="31" t="str">
        <f>'1. adat'!BA2</f>
        <v>Q3</v>
      </c>
      <c r="AD2" s="31" t="str">
        <f>'1. adat'!BB2</f>
        <v>Q4</v>
      </c>
      <c r="AE2" s="31" t="str">
        <f>'1. adat'!BC2</f>
        <v>2013 Q1</v>
      </c>
      <c r="AF2" s="31" t="str">
        <f>'1. adat'!BD2</f>
        <v>Q2</v>
      </c>
      <c r="AG2" s="31" t="str">
        <f>'1. adat'!BE2</f>
        <v>Q3</v>
      </c>
      <c r="AH2" s="31" t="str">
        <f>'1. adat'!BF2</f>
        <v>Q4</v>
      </c>
      <c r="AI2" s="31" t="str">
        <f>'1. adat'!BG2</f>
        <v>2014 Q1</v>
      </c>
      <c r="AJ2" s="31" t="str">
        <f>'1. adat'!BH2</f>
        <v>Q2</v>
      </c>
      <c r="AK2" s="31" t="str">
        <f>'1. adat'!BI2</f>
        <v>Q3</v>
      </c>
      <c r="AL2" s="31" t="str">
        <f>'1. adat'!BJ2</f>
        <v>Q4</v>
      </c>
      <c r="AM2" s="31" t="str">
        <f>'1. adat'!BK2</f>
        <v>2015 Q1</v>
      </c>
      <c r="AN2" s="31" t="str">
        <f>'1. adat'!BL2</f>
        <v>Q2</v>
      </c>
      <c r="AO2" s="31" t="str">
        <f>'1. adat'!BM2</f>
        <v>Q3</v>
      </c>
      <c r="AP2" s="31" t="str">
        <f>'1. adat'!BN2</f>
        <v>Q4</v>
      </c>
      <c r="AQ2" s="31" t="str">
        <f>'1. adat'!BO2</f>
        <v>2016 Q1</v>
      </c>
      <c r="AR2" s="31" t="str">
        <f>'1. adat'!BP2</f>
        <v>Q2</v>
      </c>
      <c r="AS2" s="31" t="str">
        <f>'1. adat'!BQ2</f>
        <v>Q3</v>
      </c>
      <c r="AT2" s="31" t="str">
        <f>'1. adat'!BR2</f>
        <v>Q4</v>
      </c>
      <c r="AU2" s="31" t="str">
        <f>'1. adat'!BS2</f>
        <v>2017 Q1</v>
      </c>
      <c r="AV2" s="31" t="str">
        <f>'1. adat'!BT2</f>
        <v>Q2</v>
      </c>
      <c r="AW2" s="31" t="str">
        <f>'1. adat'!BU2</f>
        <v>Q3</v>
      </c>
      <c r="AX2" s="31" t="str">
        <f>'1. adat'!BV2</f>
        <v>Q4</v>
      </c>
      <c r="AY2" s="31" t="str">
        <f>'1. adat'!BW2</f>
        <v>2018 Q1</v>
      </c>
      <c r="AZ2" s="31" t="str">
        <f>'1. adat'!BX2</f>
        <v>Q2</v>
      </c>
      <c r="BA2" s="31" t="str">
        <f>'1. adat'!BY2</f>
        <v>Q3</v>
      </c>
      <c r="BB2" s="31" t="str">
        <f>'1. adat'!BZ2</f>
        <v>Q4</v>
      </c>
      <c r="BC2" s="31" t="str">
        <f>'1. adat'!CA2</f>
        <v>2019 Q1</v>
      </c>
      <c r="BD2" s="31" t="str">
        <f>'1. adat'!CB2</f>
        <v>Q2</v>
      </c>
      <c r="BE2" s="31" t="str">
        <f>'1. adat'!CC2</f>
        <v>Q3</v>
      </c>
      <c r="BF2" s="31" t="str">
        <f>'1. adat'!CD2</f>
        <v>Q4</v>
      </c>
      <c r="BG2" s="31" t="str">
        <f>'1. adat'!CE2</f>
        <v>2020 Q1</v>
      </c>
      <c r="BH2" s="31" t="str">
        <f>'1. adat'!CF2</f>
        <v>Q2</v>
      </c>
      <c r="BI2" s="31" t="str">
        <f>'1. adat'!CG2</f>
        <v>Q3</v>
      </c>
      <c r="BJ2" s="31" t="str">
        <f>'1. adat'!CH2</f>
        <v>Q4</v>
      </c>
      <c r="BK2" s="31" t="str">
        <f>'1. adat'!CI2</f>
        <v>2021 Q1</v>
      </c>
      <c r="BL2" s="31" t="str">
        <f>'1. adat'!CJ2</f>
        <v>Q2</v>
      </c>
      <c r="BM2" s="31" t="str">
        <f>'1. adat'!CK2</f>
        <v>Q3</v>
      </c>
      <c r="BN2" s="31" t="str">
        <f>'1. adat'!CL2</f>
        <v>Q4</v>
      </c>
      <c r="BO2" s="31" t="str">
        <f>'1. adat'!CM2</f>
        <v>2022 Q1</v>
      </c>
      <c r="BP2" s="31" t="str">
        <f>'1. adat'!CN2</f>
        <v>Q2</v>
      </c>
      <c r="BQ2" s="31" t="str">
        <f>'1. adat'!CO2</f>
        <v>Q3</v>
      </c>
      <c r="BR2" s="31" t="str">
        <f>'1. adat'!CP2</f>
        <v>Q4</v>
      </c>
      <c r="BS2" s="31" t="str">
        <f>'1. adat'!CQ2</f>
        <v>2023 Q1</v>
      </c>
      <c r="BT2" s="31" t="str">
        <f>'1. adat'!CR2</f>
        <v>Q2</v>
      </c>
    </row>
    <row r="3" spans="1:79" x14ac:dyDescent="0.25">
      <c r="A3" s="18" t="s">
        <v>8</v>
      </c>
      <c r="B3" s="18" t="s">
        <v>110</v>
      </c>
      <c r="C3" s="86">
        <v>-8.6514405546883388</v>
      </c>
      <c r="D3" s="86">
        <v>-8.5110798579650684</v>
      </c>
      <c r="E3" s="86">
        <v>-8.5496325181285613</v>
      </c>
      <c r="F3" s="86">
        <v>-9.2583533922145254</v>
      </c>
      <c r="G3" s="86">
        <v>-7.8529391837976634</v>
      </c>
      <c r="H3" s="86">
        <v>-6.4980785537590542</v>
      </c>
      <c r="I3" s="86">
        <v>-6.2016706925967284</v>
      </c>
      <c r="J3" s="86">
        <v>-4.8945031170584237</v>
      </c>
      <c r="K3" s="86">
        <v>-3.7354088475936207</v>
      </c>
      <c r="L3" s="86">
        <v>-3.6148771229509991</v>
      </c>
      <c r="M3" s="86">
        <v>-2.830679676856326</v>
      </c>
      <c r="N3" s="86">
        <v>-3.5393210349349711</v>
      </c>
      <c r="O3" s="86">
        <v>-4.4667122029948798</v>
      </c>
      <c r="P3" s="86">
        <v>-4.7611424725546634</v>
      </c>
      <c r="Q3" s="86">
        <v>-5.9584544270223398</v>
      </c>
      <c r="R3" s="86">
        <v>-4.7652602623693969</v>
      </c>
      <c r="S3" s="86">
        <v>-4.7779557166549482</v>
      </c>
      <c r="T3" s="86">
        <v>-5.6405967396520138</v>
      </c>
      <c r="U3" s="86">
        <v>-4.8350390531452767</v>
      </c>
      <c r="V3" s="86">
        <v>-4.5043034782527389</v>
      </c>
      <c r="W3" s="86">
        <v>-4.2097150339641134</v>
      </c>
      <c r="X3" s="86">
        <v>-3.8731404330649304</v>
      </c>
      <c r="Y3" s="86">
        <v>-4.3020533948361974</v>
      </c>
      <c r="Z3" s="86">
        <v>-5.1869805953437433</v>
      </c>
      <c r="AA3" s="86">
        <v>-4.5467313902138606</v>
      </c>
      <c r="AB3" s="86">
        <v>-3.8276825696244487</v>
      </c>
      <c r="AC3" s="86">
        <v>-3.257272925923981</v>
      </c>
      <c r="AD3" s="86">
        <v>-2.5378844873392361</v>
      </c>
      <c r="AE3" s="86">
        <v>-2.4679757827169184</v>
      </c>
      <c r="AF3" s="86">
        <v>-2.4897297591105758</v>
      </c>
      <c r="AG3" s="86">
        <v>-2.7362454604260829</v>
      </c>
      <c r="AH3" s="86">
        <v>-2.4982914580347728</v>
      </c>
      <c r="AI3" s="86">
        <v>-3.0162816537150805</v>
      </c>
      <c r="AJ3" s="86">
        <v>-3.3302970324327692</v>
      </c>
      <c r="AK3" s="86">
        <v>-3.0091964797400386</v>
      </c>
      <c r="AL3" s="86">
        <v>-2.9263818756253479</v>
      </c>
      <c r="AM3" s="86">
        <v>-2.6378302954630444</v>
      </c>
      <c r="AN3" s="86">
        <v>-1.996519968360758</v>
      </c>
      <c r="AO3" s="86">
        <v>-2.0686431329506485</v>
      </c>
      <c r="AP3" s="86">
        <v>-1.8699528585740348</v>
      </c>
      <c r="AQ3" s="86">
        <v>-0.65534159013724902</v>
      </c>
      <c r="AR3" s="86">
        <v>-0.39256446696448427</v>
      </c>
      <c r="AS3" s="86">
        <v>8.7533907979053194E-2</v>
      </c>
      <c r="AT3" s="86">
        <v>-1.8145608877658055</v>
      </c>
      <c r="AU3" s="86">
        <v>-1.6529210715031619</v>
      </c>
      <c r="AV3" s="86">
        <v>-1.6135055279735349</v>
      </c>
      <c r="AW3" s="86">
        <v>-2.5410670138068405</v>
      </c>
      <c r="AX3" s="86">
        <v>-2.4444912542679766</v>
      </c>
      <c r="AY3" s="86">
        <v>-2.9150001660558171</v>
      </c>
      <c r="AZ3" s="86">
        <v>-3.4107136046438926</v>
      </c>
      <c r="BA3" s="86">
        <v>-2.3732698140356732</v>
      </c>
      <c r="BB3" s="86">
        <v>-2.0461311770355484</v>
      </c>
      <c r="BC3" s="86">
        <v>-2.0271252127337958</v>
      </c>
      <c r="BD3" s="86">
        <v>-1.3876504174379241</v>
      </c>
      <c r="BE3" s="86">
        <v>-2.1494444084044413</v>
      </c>
      <c r="BF3" s="86">
        <v>-2.0980410216539198</v>
      </c>
      <c r="BG3" s="86">
        <v>-2.3704897315093798</v>
      </c>
      <c r="BH3" s="86">
        <v>-4.2944194111019494</v>
      </c>
      <c r="BI3" s="86">
        <v>-4.7695020732562394</v>
      </c>
      <c r="BJ3" s="86">
        <v>-7.6411065171741095</v>
      </c>
      <c r="BK3" s="86">
        <v>-8.9086457596582171</v>
      </c>
      <c r="BL3" s="86">
        <v>-8.2619629599440572</v>
      </c>
      <c r="BM3" s="86">
        <v>-8.3417766240660747</v>
      </c>
      <c r="BN3" s="86">
        <v>-7.2341572628640991</v>
      </c>
      <c r="BO3" s="86">
        <v>-6.356556616005002</v>
      </c>
      <c r="BP3" s="86">
        <v>-5.293409644359599</v>
      </c>
      <c r="BQ3" s="86">
        <v>-5.4299958689060093</v>
      </c>
      <c r="BR3" s="86">
        <v>-6.4608741846932372</v>
      </c>
      <c r="BS3" s="86">
        <v>-8.1833700404605807</v>
      </c>
      <c r="BT3" s="86">
        <v>-8.5393662800863357</v>
      </c>
    </row>
    <row r="4" spans="1:79" x14ac:dyDescent="0.25">
      <c r="A4" s="18" t="s">
        <v>21</v>
      </c>
      <c r="B4" s="18" t="s">
        <v>113</v>
      </c>
      <c r="C4" s="86">
        <v>3.6176723699154465</v>
      </c>
      <c r="D4" s="86">
        <v>3.4238636712929211</v>
      </c>
      <c r="E4" s="86">
        <v>3.5998725229924631</v>
      </c>
      <c r="F4" s="86">
        <v>3.2449074895394032</v>
      </c>
      <c r="G4" s="86">
        <v>2.6183821750577998</v>
      </c>
      <c r="H4" s="86">
        <v>2.1629698816688769</v>
      </c>
      <c r="I4" s="86">
        <v>1.9282095772741874</v>
      </c>
      <c r="J4" s="86">
        <v>1.7817800381308324</v>
      </c>
      <c r="K4" s="86">
        <v>1.6209795195057275</v>
      </c>
      <c r="L4" s="86">
        <v>1.4623415519029273</v>
      </c>
      <c r="M4" s="86">
        <v>0.95716984333641264</v>
      </c>
      <c r="N4" s="86">
        <v>1.3188137193970015</v>
      </c>
      <c r="O4" s="86">
        <v>2.1943991949400861</v>
      </c>
      <c r="P4" s="86">
        <v>2.7427858448697378</v>
      </c>
      <c r="Q4" s="86">
        <v>3.627059120724232</v>
      </c>
      <c r="R4" s="86">
        <v>3.2613940104920003</v>
      </c>
      <c r="S4" s="86">
        <v>3.3276394315246391</v>
      </c>
      <c r="T4" s="86">
        <v>4.347130648947604</v>
      </c>
      <c r="U4" s="86">
        <v>4.7303725201006852</v>
      </c>
      <c r="V4" s="86">
        <v>4.6702152326717616</v>
      </c>
      <c r="W4" s="86">
        <v>4.6506993647360613</v>
      </c>
      <c r="X4" s="86">
        <v>4.187358840140611</v>
      </c>
      <c r="Y4" s="86">
        <v>4.1563516012897512</v>
      </c>
      <c r="Z4" s="86">
        <v>5.1624660866861909</v>
      </c>
      <c r="AA4" s="86">
        <v>4.9971970322894164</v>
      </c>
      <c r="AB4" s="86">
        <v>5.6893314585413606</v>
      </c>
      <c r="AC4" s="86">
        <v>5.8702069238771184</v>
      </c>
      <c r="AD4" s="86">
        <v>5.364088676370713</v>
      </c>
      <c r="AE4" s="86">
        <v>5.4382794623587163</v>
      </c>
      <c r="AF4" s="86">
        <v>5.4533414062932035</v>
      </c>
      <c r="AG4" s="86">
        <v>5.0134587055454292</v>
      </c>
      <c r="AH4" s="86">
        <v>4.93950906471993</v>
      </c>
      <c r="AI4" s="86">
        <v>5.3368467877238821</v>
      </c>
      <c r="AJ4" s="86">
        <v>5.5179583428664403</v>
      </c>
      <c r="AK4" s="86">
        <v>5.6564749505103809</v>
      </c>
      <c r="AL4" s="86">
        <v>5.4411459916407701</v>
      </c>
      <c r="AM4" s="86">
        <v>6.991367841970721</v>
      </c>
      <c r="AN4" s="86">
        <v>7.5650662714126087</v>
      </c>
      <c r="AO4" s="86">
        <v>7.8434818776297943</v>
      </c>
      <c r="AP4" s="86">
        <v>8.0020819549991025</v>
      </c>
      <c r="AQ4" s="86">
        <v>6.2098062673938559</v>
      </c>
      <c r="AR4" s="86">
        <v>5.9845410714046219</v>
      </c>
      <c r="AS4" s="86">
        <v>5.2368300090064279</v>
      </c>
      <c r="AT4" s="86">
        <v>4.7720521961342683</v>
      </c>
      <c r="AU4" s="86">
        <v>4.4203377459089106</v>
      </c>
      <c r="AV4" s="86">
        <v>4.525531660309098</v>
      </c>
      <c r="AW4" s="86">
        <v>4.5220231444613432</v>
      </c>
      <c r="AX4" s="86">
        <v>4.8921601220855422</v>
      </c>
      <c r="AY4" s="86">
        <v>5.5739302938569626</v>
      </c>
      <c r="AZ4" s="86">
        <v>6.4200523897253667</v>
      </c>
      <c r="BA4" s="86">
        <v>6.6948110044880478</v>
      </c>
      <c r="BB4" s="86">
        <v>6.2587529683628924</v>
      </c>
      <c r="BC4" s="86">
        <v>5.7202233205219208</v>
      </c>
      <c r="BD4" s="86">
        <v>5.2997417257035835</v>
      </c>
      <c r="BE4" s="86">
        <v>5.0783875798830485</v>
      </c>
      <c r="BF4" s="86">
        <v>5.0145773854517977</v>
      </c>
      <c r="BG4" s="86">
        <v>5.3490309906808937</v>
      </c>
      <c r="BH4" s="86">
        <v>5.9382399804759869</v>
      </c>
      <c r="BI4" s="86">
        <v>6.0282407274694894</v>
      </c>
      <c r="BJ4" s="86">
        <v>6.6808298889130979</v>
      </c>
      <c r="BK4" s="86">
        <v>7.7879902252862117</v>
      </c>
      <c r="BL4" s="86">
        <v>6.9449934223105609</v>
      </c>
      <c r="BM4" s="86">
        <v>6.4231703624226562</v>
      </c>
      <c r="BN4" s="86">
        <v>6.5110696509084312</v>
      </c>
      <c r="BO4" s="86">
        <v>5.7562343515342462</v>
      </c>
      <c r="BP4" s="86">
        <v>5.3539631796942304</v>
      </c>
      <c r="BQ4" s="86">
        <v>4.6643131901731332</v>
      </c>
      <c r="BR4" s="86">
        <v>3.8893505822943681</v>
      </c>
      <c r="BS4" s="86">
        <v>4.4967939783363651</v>
      </c>
      <c r="BT4" s="86">
        <v>5.6019787023331444</v>
      </c>
    </row>
    <row r="5" spans="1:79" x14ac:dyDescent="0.25">
      <c r="A5" s="18" t="s">
        <v>11</v>
      </c>
      <c r="B5" s="18" t="s">
        <v>111</v>
      </c>
      <c r="C5" s="86">
        <v>-4.7556655624403081</v>
      </c>
      <c r="D5" s="86">
        <v>-4.4004628626849112</v>
      </c>
      <c r="E5" s="86">
        <v>-4.5136093408476619</v>
      </c>
      <c r="F5" s="86">
        <v>-2.5214826261452412</v>
      </c>
      <c r="G5" s="86">
        <v>-2.5234139784444247</v>
      </c>
      <c r="H5" s="86">
        <v>-3.4601864935757902</v>
      </c>
      <c r="I5" s="86">
        <v>-2.0991617273543799</v>
      </c>
      <c r="J5" s="86">
        <v>-3.2667694483988718</v>
      </c>
      <c r="K5" s="86">
        <v>-4.7333512727309808</v>
      </c>
      <c r="L5" s="86">
        <v>-4.4186930832563203</v>
      </c>
      <c r="M5" s="86">
        <v>-5.8990223578276542</v>
      </c>
      <c r="N5" s="86">
        <v>-6.1028200092466545</v>
      </c>
      <c r="O5" s="86">
        <v>-3.7970047624653178</v>
      </c>
      <c r="P5" s="86">
        <v>-1.0330405922225721</v>
      </c>
      <c r="Q5" s="86">
        <v>1.105259033505777</v>
      </c>
      <c r="R5" s="86">
        <v>2.1141735402259978</v>
      </c>
      <c r="S5" s="86">
        <v>2.7158746600457464</v>
      </c>
      <c r="T5" s="86">
        <v>1.8215113920234609</v>
      </c>
      <c r="U5" s="86">
        <v>1.0033658695768732</v>
      </c>
      <c r="V5" s="86">
        <v>1.0595812130487268</v>
      </c>
      <c r="W5" s="86">
        <v>0.32840836881591695</v>
      </c>
      <c r="X5" s="86">
        <v>-0.13760864623433156</v>
      </c>
      <c r="Y5" s="86">
        <v>0.52833554993578113</v>
      </c>
      <c r="Z5" s="86">
        <v>0.85621668732003009</v>
      </c>
      <c r="AA5" s="86">
        <v>0.17250542790210144</v>
      </c>
      <c r="AB5" s="86">
        <v>0.62098919559515897</v>
      </c>
      <c r="AC5" s="86">
        <v>1.5135538408880778</v>
      </c>
      <c r="AD5" s="86">
        <v>2.0048389530473183</v>
      </c>
      <c r="AE5" s="86">
        <v>3.6777285579995351</v>
      </c>
      <c r="AF5" s="86">
        <v>3.3803811307360316</v>
      </c>
      <c r="AG5" s="86">
        <v>3.9343919225464261</v>
      </c>
      <c r="AH5" s="86">
        <v>3.8073070087094694</v>
      </c>
      <c r="AI5" s="86">
        <v>2.7322376466785725</v>
      </c>
      <c r="AJ5" s="86">
        <v>1.915178387643544</v>
      </c>
      <c r="AK5" s="86">
        <v>0.94410291405950808</v>
      </c>
      <c r="AL5" s="86">
        <v>1.7311960151544725</v>
      </c>
      <c r="AM5" s="86">
        <v>0.40090635732623703</v>
      </c>
      <c r="AN5" s="86">
        <v>0.13366445832639151</v>
      </c>
      <c r="AO5" s="86">
        <v>-0.14518648093981668</v>
      </c>
      <c r="AP5" s="86">
        <v>-0.21404829404900183</v>
      </c>
      <c r="AQ5" s="86">
        <v>0.13975651640617648</v>
      </c>
      <c r="AR5" s="86">
        <v>0.34496389417987511</v>
      </c>
      <c r="AS5" s="86">
        <v>0.1732844458146971</v>
      </c>
      <c r="AT5" s="86">
        <v>9.036068244229023E-2</v>
      </c>
      <c r="AU5" s="86">
        <v>-0.66135091830629578</v>
      </c>
      <c r="AV5" s="86">
        <v>-0.49741951807325369</v>
      </c>
      <c r="AW5" s="86">
        <v>-0.65470466034272157</v>
      </c>
      <c r="AX5" s="86">
        <v>-0.97249923926378523</v>
      </c>
      <c r="AY5" s="86">
        <v>-0.31791226974790288</v>
      </c>
      <c r="AZ5" s="86">
        <v>-2.1035835316899947</v>
      </c>
      <c r="BA5" s="86">
        <v>-3.450746616607141</v>
      </c>
      <c r="BB5" s="86">
        <v>-3.2530061253572806</v>
      </c>
      <c r="BC5" s="86">
        <v>-3.6848097020221457</v>
      </c>
      <c r="BD5" s="86">
        <v>-3.8160275318378876</v>
      </c>
      <c r="BE5" s="86">
        <v>-2.5270797616872538</v>
      </c>
      <c r="BF5" s="86">
        <v>-2.785859501659254</v>
      </c>
      <c r="BG5" s="86">
        <v>-3.0882516587583226</v>
      </c>
      <c r="BH5" s="86">
        <v>-3.2613042363638289</v>
      </c>
      <c r="BI5" s="86">
        <v>-2.7009197693549778</v>
      </c>
      <c r="BJ5" s="86">
        <v>-0.64897417639920985</v>
      </c>
      <c r="BK5" s="86">
        <v>0.34423208049111409</v>
      </c>
      <c r="BL5" s="86">
        <v>-0.18428033251177567</v>
      </c>
      <c r="BM5" s="86">
        <v>-1.0736518824502337</v>
      </c>
      <c r="BN5" s="86">
        <v>-2.9542929572776329</v>
      </c>
      <c r="BO5" s="86">
        <v>-3.9228126791777518</v>
      </c>
      <c r="BP5" s="86">
        <v>-4.5566874429634225</v>
      </c>
      <c r="BQ5" s="86">
        <v>-5.5649612422664658</v>
      </c>
      <c r="BR5" s="86">
        <v>-6.412097900631105</v>
      </c>
      <c r="BS5" s="86">
        <v>-5.1306439378465321</v>
      </c>
      <c r="BT5" s="86">
        <v>-4.4600182980450125</v>
      </c>
      <c r="BZ5" s="26"/>
      <c r="CA5" s="26"/>
    </row>
    <row r="6" spans="1:79" x14ac:dyDescent="0.25">
      <c r="A6" s="18" t="s">
        <v>153</v>
      </c>
      <c r="B6" s="18" t="s">
        <v>114</v>
      </c>
      <c r="C6" s="86">
        <v>-9.7894337472132005</v>
      </c>
      <c r="D6" s="86">
        <v>-9.4876790493570589</v>
      </c>
      <c r="E6" s="86">
        <v>-9.4633693359837601</v>
      </c>
      <c r="F6" s="86">
        <v>-8.5349285288203625</v>
      </c>
      <c r="G6" s="86">
        <v>-7.7579709871842883</v>
      </c>
      <c r="H6" s="86">
        <v>-7.7952951656659666</v>
      </c>
      <c r="I6" s="86">
        <v>-6.3726228426769209</v>
      </c>
      <c r="J6" s="86">
        <v>-6.3794925273264633</v>
      </c>
      <c r="K6" s="86">
        <v>-6.847780600818874</v>
      </c>
      <c r="L6" s="86">
        <v>-6.5712286543043925</v>
      </c>
      <c r="M6" s="86">
        <v>-7.7725321913475671</v>
      </c>
      <c r="N6" s="86">
        <v>-8.3233273247846249</v>
      </c>
      <c r="O6" s="86">
        <v>-6.0693177705201125</v>
      </c>
      <c r="P6" s="86">
        <v>-3.0513972199074977</v>
      </c>
      <c r="Q6" s="86">
        <v>-1.2261362727923306</v>
      </c>
      <c r="R6" s="86">
        <v>0.61030728834860126</v>
      </c>
      <c r="S6" s="86">
        <v>1.2655583749154371</v>
      </c>
      <c r="T6" s="86">
        <v>0.52804530131905125</v>
      </c>
      <c r="U6" s="86">
        <v>0.89869933653228162</v>
      </c>
      <c r="V6" s="86">
        <v>1.2254929674677493</v>
      </c>
      <c r="W6" s="86">
        <v>0.76939269958786505</v>
      </c>
      <c r="X6" s="86">
        <v>0.17660976084134922</v>
      </c>
      <c r="Y6" s="86">
        <v>0.38263375638933483</v>
      </c>
      <c r="Z6" s="86">
        <v>0.83170217866247786</v>
      </c>
      <c r="AA6" s="86">
        <v>0.62297106997765728</v>
      </c>
      <c r="AB6" s="86">
        <v>2.4826380845120708</v>
      </c>
      <c r="AC6" s="86">
        <v>4.1264878388412152</v>
      </c>
      <c r="AD6" s="86">
        <v>4.8310431420787951</v>
      </c>
      <c r="AE6" s="86">
        <v>6.648032237641333</v>
      </c>
      <c r="AF6" s="86">
        <v>6.3439927779186593</v>
      </c>
      <c r="AG6" s="86">
        <v>6.2116051676657724</v>
      </c>
      <c r="AH6" s="86">
        <v>6.2485246153946266</v>
      </c>
      <c r="AI6" s="86">
        <v>5.0528027806873741</v>
      </c>
      <c r="AJ6" s="86">
        <v>4.102839698077215</v>
      </c>
      <c r="AK6" s="86">
        <v>3.5913813848298504</v>
      </c>
      <c r="AL6" s="86">
        <v>4.2459601311698947</v>
      </c>
      <c r="AM6" s="86">
        <v>4.7544439038339137</v>
      </c>
      <c r="AN6" s="86">
        <v>5.7022107613782422</v>
      </c>
      <c r="AO6" s="86">
        <v>5.6296522637393291</v>
      </c>
      <c r="AP6" s="86">
        <v>5.9180808023760658</v>
      </c>
      <c r="AQ6" s="86">
        <v>5.6942211936627833</v>
      </c>
      <c r="AR6" s="86">
        <v>5.9369404986200127</v>
      </c>
      <c r="AS6" s="86">
        <v>5.4976483628001782</v>
      </c>
      <c r="AT6" s="86">
        <v>3.0478519908107531</v>
      </c>
      <c r="AU6" s="86">
        <v>2.1060657560994529</v>
      </c>
      <c r="AV6" s="86">
        <v>2.4146066142623095</v>
      </c>
      <c r="AW6" s="86">
        <v>1.3262514703117811</v>
      </c>
      <c r="AX6" s="86">
        <v>1.4751696285537803</v>
      </c>
      <c r="AY6" s="86">
        <v>2.3410178580532426</v>
      </c>
      <c r="AZ6" s="86">
        <v>0.90575525339147955</v>
      </c>
      <c r="BA6" s="86">
        <v>0.87079457384523407</v>
      </c>
      <c r="BB6" s="86">
        <v>0.95961566597006309</v>
      </c>
      <c r="BC6" s="86">
        <v>8.2884057659795302E-3</v>
      </c>
      <c r="BD6" s="86">
        <v>9.6063776427772252E-2</v>
      </c>
      <c r="BE6" s="86">
        <v>0.40186340979135377</v>
      </c>
      <c r="BF6" s="86">
        <v>0.13067686213862423</v>
      </c>
      <c r="BG6" s="86">
        <v>-0.10971039958680882</v>
      </c>
      <c r="BH6" s="86">
        <v>-1.6174836669897916</v>
      </c>
      <c r="BI6" s="86">
        <v>-1.4421811151417279</v>
      </c>
      <c r="BJ6" s="86">
        <v>-1.6092508046602214</v>
      </c>
      <c r="BK6" s="86">
        <v>-0.77642345388089062</v>
      </c>
      <c r="BL6" s="86">
        <v>-1.5012498701452712</v>
      </c>
      <c r="BM6" s="86">
        <v>-2.9922581440936518</v>
      </c>
      <c r="BN6" s="86">
        <v>-3.6773805692333008</v>
      </c>
      <c r="BO6" s="86">
        <v>-4.5231349436485084</v>
      </c>
      <c r="BP6" s="86">
        <v>-4.4961339076287903</v>
      </c>
      <c r="BQ6" s="86">
        <v>-6.3306439209993419</v>
      </c>
      <c r="BR6" s="86">
        <v>-8.9836215030299744</v>
      </c>
      <c r="BS6" s="86">
        <v>-8.8172199999707477</v>
      </c>
      <c r="BT6" s="86">
        <v>-7.3974058757982037</v>
      </c>
      <c r="BW6" s="26"/>
      <c r="BZ6" s="26"/>
      <c r="CA6" s="26"/>
    </row>
    <row r="7" spans="1:79" x14ac:dyDescent="0.25">
      <c r="A7" s="18" t="s">
        <v>163</v>
      </c>
      <c r="B7" s="18" t="s">
        <v>113</v>
      </c>
      <c r="C7" s="86">
        <v>3.6167665450614206</v>
      </c>
      <c r="D7" s="86">
        <v>3.4229306150307144</v>
      </c>
      <c r="E7" s="86">
        <v>3.5988252703874783</v>
      </c>
      <c r="F7" s="86">
        <v>3.2439040444819143</v>
      </c>
      <c r="G7" s="86">
        <v>2.6175892721382787</v>
      </c>
      <c r="H7" s="86">
        <v>2.1623505330147932</v>
      </c>
      <c r="I7" s="86">
        <v>1.9276767933953161</v>
      </c>
      <c r="J7" s="86">
        <v>1.7812610609382014</v>
      </c>
      <c r="K7" s="86">
        <v>1.6205098033366987</v>
      </c>
      <c r="L7" s="86">
        <v>1.4618953331001521</v>
      </c>
      <c r="M7" s="86">
        <v>0.95686305062134369</v>
      </c>
      <c r="N7" s="86">
        <v>1.3184073104367602</v>
      </c>
      <c r="O7" s="86">
        <v>2.1935802230949464</v>
      </c>
      <c r="P7" s="86">
        <v>2.7417768683863644</v>
      </c>
      <c r="Q7" s="86">
        <v>3.6257663234510811</v>
      </c>
      <c r="R7" s="86">
        <v>3.2602753213019158</v>
      </c>
      <c r="S7" s="86">
        <v>3.3595816828118954</v>
      </c>
      <c r="T7" s="86">
        <v>4.3793464618940998</v>
      </c>
      <c r="U7" s="86">
        <v>4.7610429139822097</v>
      </c>
      <c r="V7" s="86">
        <v>4.7004016082952198</v>
      </c>
      <c r="W7" s="86">
        <v>4.6485542466454284</v>
      </c>
      <c r="X7" s="86">
        <v>4.1854190859875038</v>
      </c>
      <c r="Y7" s="86">
        <v>4.1581264731645602</v>
      </c>
      <c r="Z7" s="86">
        <v>5.1660183142425984</v>
      </c>
      <c r="AA7" s="86">
        <v>4.9983950978851128</v>
      </c>
      <c r="AB7" s="86">
        <v>5.686639470143998</v>
      </c>
      <c r="AC7" s="86">
        <v>5.8622656111865332</v>
      </c>
      <c r="AD7" s="86">
        <v>5.3538863636355805</v>
      </c>
      <c r="AE7" s="86">
        <v>5.433330646536219</v>
      </c>
      <c r="AF7" s="86">
        <v>5.4498543058137408</v>
      </c>
      <c r="AG7" s="86">
        <v>5.0131658942688704</v>
      </c>
      <c r="AH7" s="86">
        <v>4.9392572196223767</v>
      </c>
      <c r="AI7" s="86">
        <v>5.33636531901612</v>
      </c>
      <c r="AJ7" s="86">
        <v>5.5193449816615399</v>
      </c>
      <c r="AK7" s="86">
        <v>5.6571922719779222</v>
      </c>
      <c r="AL7" s="86">
        <v>5.4434335885798308</v>
      </c>
      <c r="AM7" s="86">
        <v>6.9861826065515844</v>
      </c>
      <c r="AN7" s="86">
        <v>7.5620478172011145</v>
      </c>
      <c r="AO7" s="86">
        <v>7.8391681311688135</v>
      </c>
      <c r="AP7" s="86">
        <v>7.9956854138803575</v>
      </c>
      <c r="AQ7" s="86">
        <v>6.2105097052480041</v>
      </c>
      <c r="AR7" s="86">
        <v>5.9844865110745644</v>
      </c>
      <c r="AS7" s="86">
        <v>5.2360831010474067</v>
      </c>
      <c r="AT7" s="86">
        <v>4.7741532254345582</v>
      </c>
      <c r="AU7" s="86">
        <v>4.420906200253202</v>
      </c>
      <c r="AV7" s="86">
        <v>4.5253422801466243</v>
      </c>
      <c r="AW7" s="86">
        <v>4.5258910559928154</v>
      </c>
      <c r="AX7" s="86">
        <v>4.8948258075707525</v>
      </c>
      <c r="AY7" s="86">
        <v>5.5617732155936155</v>
      </c>
      <c r="AZ7" s="86">
        <v>6.3987565752680133</v>
      </c>
      <c r="BA7" s="86">
        <v>6.6553868878848714</v>
      </c>
      <c r="BB7" s="86">
        <v>6.2047933884145152</v>
      </c>
      <c r="BC7" s="86">
        <v>5.6638944835711076</v>
      </c>
      <c r="BD7" s="86">
        <v>5.2900876174460034</v>
      </c>
      <c r="BE7" s="86">
        <v>5.107885292515272</v>
      </c>
      <c r="BF7" s="86">
        <v>5.079909557230593</v>
      </c>
      <c r="BG7" s="86">
        <v>5.4870193748335341</v>
      </c>
      <c r="BH7" s="86">
        <v>5.9812719678969692</v>
      </c>
      <c r="BI7" s="86">
        <v>5.9411001940853287</v>
      </c>
      <c r="BJ7" s="86">
        <v>6.5872236481443318</v>
      </c>
      <c r="BK7" s="86">
        <v>7.2727242534003036</v>
      </c>
      <c r="BL7" s="86">
        <v>6.2760542752150039</v>
      </c>
      <c r="BM7" s="86">
        <v>5.4952608910466276</v>
      </c>
      <c r="BN7" s="86">
        <v>5.2934063993869476</v>
      </c>
      <c r="BO7" s="86">
        <v>5.7562343515342462</v>
      </c>
      <c r="BP7" s="86">
        <v>5.3539631796942304</v>
      </c>
      <c r="BQ7" s="86">
        <v>4.6643131901731332</v>
      </c>
      <c r="BR7" s="86">
        <v>3.8893505822943681</v>
      </c>
      <c r="BS7" s="86">
        <v>4.4967939783363651</v>
      </c>
      <c r="BT7" s="86">
        <v>5.6019787023331444</v>
      </c>
    </row>
    <row r="8" spans="1:79" x14ac:dyDescent="0.25">
      <c r="A8" s="18" t="s">
        <v>162</v>
      </c>
      <c r="B8" s="18" t="s">
        <v>321</v>
      </c>
      <c r="C8" s="86"/>
      <c r="D8" s="86"/>
      <c r="E8" s="86"/>
      <c r="F8" s="86"/>
      <c r="G8" s="86"/>
      <c r="H8" s="86"/>
      <c r="I8" s="86"/>
      <c r="J8" s="86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86">
        <v>0.51526597188590806</v>
      </c>
      <c r="BL8" s="86">
        <v>0.66893914709555702</v>
      </c>
      <c r="BM8" s="86">
        <v>0.92790947137602853</v>
      </c>
      <c r="BN8" s="86">
        <v>1.2176632515214836</v>
      </c>
      <c r="BO8" s="86"/>
      <c r="BP8" s="91"/>
      <c r="BQ8" s="91"/>
      <c r="BR8" s="91"/>
      <c r="BS8" s="91"/>
      <c r="BT8" s="91"/>
    </row>
    <row r="9" spans="1:79" x14ac:dyDescent="0.25">
      <c r="C9" s="19"/>
      <c r="D9" s="19"/>
      <c r="E9" s="19"/>
      <c r="F9" s="19"/>
      <c r="G9" s="19"/>
      <c r="H9" s="19"/>
      <c r="I9" s="19"/>
      <c r="J9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/>
  <dimension ref="A1:BY32"/>
  <sheetViews>
    <sheetView showGridLines="0" zoomScaleNormal="100" workbookViewId="0">
      <pane xSplit="2" ySplit="3" topLeftCell="BD22" activePane="bottomRight" state="frozen"/>
      <selection activeCell="A19" sqref="A19"/>
      <selection pane="topRight" activeCell="A19" sqref="A19"/>
      <selection pane="bottomLeft" activeCell="A19" sqref="A19"/>
      <selection pane="bottomRight" activeCell="BU27" sqref="BU27"/>
    </sheetView>
  </sheetViews>
  <sheetFormatPr defaultColWidth="9.109375" defaultRowHeight="13.8" x14ac:dyDescent="0.3"/>
  <cols>
    <col min="1" max="1" width="24.88671875" style="1" bestFit="1" customWidth="1"/>
    <col min="2" max="2" width="10.109375" style="1" bestFit="1" customWidth="1"/>
    <col min="3" max="9" width="12" style="1" bestFit="1" customWidth="1"/>
    <col min="10" max="11" width="12.5546875" style="1" bestFit="1" customWidth="1"/>
    <col min="12" max="18" width="12" style="1" bestFit="1" customWidth="1"/>
    <col min="19" max="27" width="12.5546875" style="1" bestFit="1" customWidth="1"/>
    <col min="28" max="29" width="12" style="1" bestFit="1" customWidth="1"/>
    <col min="30" max="34" width="12.5546875" style="1" bestFit="1" customWidth="1"/>
    <col min="35" max="35" width="12" style="1" bestFit="1" customWidth="1"/>
    <col min="36" max="37" width="12.5546875" style="1" bestFit="1" customWidth="1"/>
    <col min="38" max="38" width="12" style="1" bestFit="1" customWidth="1"/>
    <col min="39" max="39" width="12.5546875" style="1" bestFit="1" customWidth="1"/>
    <col min="40" max="40" width="12" style="1" bestFit="1" customWidth="1"/>
    <col min="41" max="43" width="12.5546875" style="1" bestFit="1" customWidth="1"/>
    <col min="44" max="49" width="12" style="1" bestFit="1" customWidth="1"/>
    <col min="50" max="51" width="9.88671875" style="1" bestFit="1" customWidth="1"/>
    <col min="52" max="72" width="9.109375" style="1"/>
    <col min="74" max="16384" width="9.109375" style="1"/>
  </cols>
  <sheetData>
    <row r="1" spans="1:77" x14ac:dyDescent="0.3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  <c r="BP1" s="3">
        <v>44742</v>
      </c>
      <c r="BQ1" s="3">
        <v>44834</v>
      </c>
      <c r="BR1" s="3">
        <v>44926</v>
      </c>
      <c r="BS1" s="3">
        <v>45016</v>
      </c>
      <c r="BT1" s="3">
        <v>45107</v>
      </c>
    </row>
    <row r="2" spans="1:77" x14ac:dyDescent="0.3">
      <c r="A2" s="1" t="s">
        <v>43</v>
      </c>
      <c r="C2" s="1" t="s">
        <v>140</v>
      </c>
      <c r="D2" s="1" t="s">
        <v>137</v>
      </c>
      <c r="E2" s="1" t="s">
        <v>139</v>
      </c>
      <c r="F2" s="1" t="s">
        <v>138</v>
      </c>
      <c r="G2" s="1" t="s">
        <v>141</v>
      </c>
      <c r="H2" s="1" t="s">
        <v>137</v>
      </c>
      <c r="I2" s="1" t="s">
        <v>139</v>
      </c>
      <c r="J2" s="1" t="s">
        <v>138</v>
      </c>
      <c r="K2" s="31" t="str">
        <f>'1. adat'!AI1</f>
        <v>2008. I.</v>
      </c>
      <c r="L2" s="31" t="str">
        <f>'1. adat'!AJ1</f>
        <v>II.</v>
      </c>
      <c r="M2" s="31" t="str">
        <f>'1. adat'!AK1</f>
        <v>III.</v>
      </c>
      <c r="N2" s="31" t="str">
        <f>'1. adat'!AL1</f>
        <v>IV.</v>
      </c>
      <c r="O2" s="31" t="str">
        <f>'1. adat'!AM1</f>
        <v>2009. I.</v>
      </c>
      <c r="P2" s="31" t="str">
        <f>'1. adat'!AN1</f>
        <v>II.</v>
      </c>
      <c r="Q2" s="31" t="str">
        <f>'1. adat'!AO1</f>
        <v>III.</v>
      </c>
      <c r="R2" s="31" t="str">
        <f>'1. adat'!AP1</f>
        <v>IV.</v>
      </c>
      <c r="S2" s="31" t="str">
        <f>'1. adat'!AQ1</f>
        <v>2010. I.</v>
      </c>
      <c r="T2" s="31" t="str">
        <f>'1. adat'!AR1</f>
        <v>II.</v>
      </c>
      <c r="U2" s="31" t="str">
        <f>'1. adat'!AS1</f>
        <v>III.</v>
      </c>
      <c r="V2" s="31" t="str">
        <f>'1. adat'!AT1</f>
        <v>IV.</v>
      </c>
      <c r="W2" s="31" t="str">
        <f>'1. adat'!AU1</f>
        <v>2011. I.</v>
      </c>
      <c r="X2" s="31" t="str">
        <f>'1. adat'!AV1</f>
        <v>II.</v>
      </c>
      <c r="Y2" s="31" t="str">
        <f>'1. adat'!AW1</f>
        <v>III.</v>
      </c>
      <c r="Z2" s="31" t="str">
        <f>'1. adat'!AX1</f>
        <v>IV.</v>
      </c>
      <c r="AA2" s="31" t="str">
        <f>'1. adat'!AY1</f>
        <v>2012. I.</v>
      </c>
      <c r="AB2" s="31" t="str">
        <f>'1. adat'!AZ1</f>
        <v>II.</v>
      </c>
      <c r="AC2" s="31" t="str">
        <f>'1. adat'!BA1</f>
        <v>III.</v>
      </c>
      <c r="AD2" s="31" t="str">
        <f>'1. adat'!BB1</f>
        <v>IV.</v>
      </c>
      <c r="AE2" s="31" t="str">
        <f>'1. adat'!BC1</f>
        <v>2013. I.</v>
      </c>
      <c r="AF2" s="31" t="str">
        <f>'1. adat'!BD1</f>
        <v>II.</v>
      </c>
      <c r="AG2" s="31" t="str">
        <f>'1. adat'!BE1</f>
        <v>III.</v>
      </c>
      <c r="AH2" s="31" t="str">
        <f>'1. adat'!BF1</f>
        <v>IV.</v>
      </c>
      <c r="AI2" s="31" t="str">
        <f>'1. adat'!BG1</f>
        <v>2014. I.</v>
      </c>
      <c r="AJ2" s="31" t="str">
        <f>'1. adat'!BH1</f>
        <v>II.</v>
      </c>
      <c r="AK2" s="31" t="str">
        <f>'1. adat'!BI1</f>
        <v>III.</v>
      </c>
      <c r="AL2" s="31" t="str">
        <f>'1. adat'!BJ1</f>
        <v>IV.</v>
      </c>
      <c r="AM2" s="31" t="str">
        <f>'1. adat'!BK1</f>
        <v>2015. I.</v>
      </c>
      <c r="AN2" s="31" t="str">
        <f>'1. adat'!BL1</f>
        <v>II.</v>
      </c>
      <c r="AO2" s="31" t="str">
        <f>'1. adat'!BM1</f>
        <v>III.</v>
      </c>
      <c r="AP2" s="31" t="str">
        <f>'1. adat'!BN1</f>
        <v>IV.</v>
      </c>
      <c r="AQ2" s="31" t="str">
        <f>'1. adat'!BO1</f>
        <v>2016. I.</v>
      </c>
      <c r="AR2" s="31" t="str">
        <f>'1. adat'!BP1</f>
        <v>II.</v>
      </c>
      <c r="AS2" s="31" t="str">
        <f>'1. adat'!BQ1</f>
        <v>III.</v>
      </c>
      <c r="AT2" s="31" t="str">
        <f>'1. adat'!BR1</f>
        <v>IV.</v>
      </c>
      <c r="AU2" s="31" t="str">
        <f>'1. adat'!BS1</f>
        <v>2017. I.</v>
      </c>
      <c r="AV2" s="31" t="str">
        <f>'1. adat'!BT1</f>
        <v>II.</v>
      </c>
      <c r="AW2" s="31" t="str">
        <f>'1. adat'!BU1</f>
        <v>III.</v>
      </c>
      <c r="AX2" s="31" t="str">
        <f>'1. adat'!BV1</f>
        <v>IV.</v>
      </c>
      <c r="AY2" s="31" t="str">
        <f>'1. adat'!BW1</f>
        <v>2018. I.</v>
      </c>
      <c r="AZ2" s="31" t="str">
        <f>'1. adat'!BX1</f>
        <v>II.</v>
      </c>
      <c r="BA2" s="31" t="str">
        <f>'1. adat'!BY1</f>
        <v>III.</v>
      </c>
      <c r="BB2" s="31" t="str">
        <f>'1. adat'!BZ1</f>
        <v>IV.</v>
      </c>
      <c r="BC2" s="31" t="str">
        <f>'1. adat'!CA1</f>
        <v>2019. I.</v>
      </c>
      <c r="BD2" s="31" t="str">
        <f>'1. adat'!CB1</f>
        <v>II.</v>
      </c>
      <c r="BE2" s="31" t="str">
        <f>'1. adat'!CC1</f>
        <v>III.</v>
      </c>
      <c r="BF2" s="31" t="str">
        <f>'1. adat'!CD1</f>
        <v>IV.</v>
      </c>
      <c r="BG2" s="31" t="str">
        <f>'1. adat'!CE1</f>
        <v>2020. I.</v>
      </c>
      <c r="BH2" s="31" t="str">
        <f>'1. adat'!CF1</f>
        <v>II.</v>
      </c>
      <c r="BI2" s="31" t="str">
        <f>'1. adat'!CG1</f>
        <v>III.</v>
      </c>
      <c r="BJ2" s="31" t="str">
        <f>'1. adat'!CH1</f>
        <v>IV.</v>
      </c>
      <c r="BK2" s="31" t="str">
        <f>'1. adat'!CI1</f>
        <v>2021. I.</v>
      </c>
      <c r="BL2" s="31" t="str">
        <f>'1. adat'!CJ1</f>
        <v>II.</v>
      </c>
      <c r="BM2" s="31" t="str">
        <f>'1. adat'!CK1</f>
        <v>III.</v>
      </c>
      <c r="BN2" s="31" t="str">
        <f>'1. adat'!CL1</f>
        <v>IV.</v>
      </c>
      <c r="BO2" s="31" t="str">
        <f>'1. adat'!CM1</f>
        <v>2022. I.</v>
      </c>
      <c r="BP2" s="31" t="str">
        <f>'1. adat'!CN1</f>
        <v>II.</v>
      </c>
      <c r="BQ2" s="31" t="str">
        <f>'1. adat'!CO1</f>
        <v>III.</v>
      </c>
      <c r="BR2" s="31" t="str">
        <f>'1. adat'!CP1</f>
        <v>IV.</v>
      </c>
      <c r="BS2" s="31" t="str">
        <f>'1. adat'!CQ1</f>
        <v>2023. I.</v>
      </c>
      <c r="BT2" s="31" t="str">
        <f>'1. adat'!CR1</f>
        <v>II.</v>
      </c>
    </row>
    <row r="3" spans="1:77" x14ac:dyDescent="0.3">
      <c r="C3" s="1" t="s">
        <v>28</v>
      </c>
      <c r="D3" s="1" t="s">
        <v>27</v>
      </c>
      <c r="E3" s="1" t="s">
        <v>87</v>
      </c>
      <c r="F3" s="1" t="s">
        <v>25</v>
      </c>
      <c r="G3" s="1" t="s">
        <v>29</v>
      </c>
      <c r="H3" s="1" t="s">
        <v>26</v>
      </c>
      <c r="I3" s="1" t="s">
        <v>27</v>
      </c>
      <c r="J3" s="1" t="s">
        <v>87</v>
      </c>
      <c r="K3" s="31" t="str">
        <f>'1. adat'!AI2</f>
        <v>2008 Q1</v>
      </c>
      <c r="L3" s="31" t="str">
        <f>'1. adat'!AJ2</f>
        <v>Q2</v>
      </c>
      <c r="M3" s="31" t="str">
        <f>'1. adat'!AK2</f>
        <v>Q3</v>
      </c>
      <c r="N3" s="31" t="str">
        <f>'1. adat'!AL2</f>
        <v>Q4</v>
      </c>
      <c r="O3" s="31" t="str">
        <f>'1. adat'!AM2</f>
        <v>2009 Q1</v>
      </c>
      <c r="P3" s="31" t="str">
        <f>'1. adat'!AN2</f>
        <v>Q2</v>
      </c>
      <c r="Q3" s="31" t="str">
        <f>'1. adat'!AO2</f>
        <v>Q3</v>
      </c>
      <c r="R3" s="31" t="str">
        <f>'1. adat'!AP2</f>
        <v>Q4</v>
      </c>
      <c r="S3" s="31" t="str">
        <f>'1. adat'!AQ2</f>
        <v>2010 Q1</v>
      </c>
      <c r="T3" s="31" t="str">
        <f>'1. adat'!AR2</f>
        <v>Q2</v>
      </c>
      <c r="U3" s="31" t="str">
        <f>'1. adat'!AS2</f>
        <v>Q3</v>
      </c>
      <c r="V3" s="31" t="str">
        <f>'1. adat'!AT2</f>
        <v>Q4</v>
      </c>
      <c r="W3" s="31" t="str">
        <f>'1. adat'!AU2</f>
        <v>2011 Q1</v>
      </c>
      <c r="X3" s="31" t="str">
        <f>'1. adat'!AV2</f>
        <v>Q2</v>
      </c>
      <c r="Y3" s="31" t="str">
        <f>'1. adat'!AW2</f>
        <v>Q3</v>
      </c>
      <c r="Z3" s="31" t="str">
        <f>'1. adat'!AX2</f>
        <v>Q4</v>
      </c>
      <c r="AA3" s="31" t="str">
        <f>'1. adat'!AY2</f>
        <v>2012 Q1</v>
      </c>
      <c r="AB3" s="31" t="str">
        <f>'1. adat'!AZ2</f>
        <v>Q2</v>
      </c>
      <c r="AC3" s="31" t="str">
        <f>'1. adat'!BA2</f>
        <v>Q3</v>
      </c>
      <c r="AD3" s="31" t="str">
        <f>'1. adat'!BB2</f>
        <v>Q4</v>
      </c>
      <c r="AE3" s="31" t="str">
        <f>'1. adat'!BC2</f>
        <v>2013 Q1</v>
      </c>
      <c r="AF3" s="31" t="str">
        <f>'1. adat'!BD2</f>
        <v>Q2</v>
      </c>
      <c r="AG3" s="31" t="str">
        <f>'1. adat'!BE2</f>
        <v>Q3</v>
      </c>
      <c r="AH3" s="31" t="str">
        <f>'1. adat'!BF2</f>
        <v>Q4</v>
      </c>
      <c r="AI3" s="31" t="str">
        <f>'1. adat'!BG2</f>
        <v>2014 Q1</v>
      </c>
      <c r="AJ3" s="31" t="str">
        <f>'1. adat'!BH2</f>
        <v>Q2</v>
      </c>
      <c r="AK3" s="31" t="str">
        <f>'1. adat'!BI2</f>
        <v>Q3</v>
      </c>
      <c r="AL3" s="31" t="str">
        <f>'1. adat'!BJ2</f>
        <v>Q4</v>
      </c>
      <c r="AM3" s="31" t="str">
        <f>'1. adat'!BK2</f>
        <v>2015 Q1</v>
      </c>
      <c r="AN3" s="31" t="str">
        <f>'1. adat'!BL2</f>
        <v>Q2</v>
      </c>
      <c r="AO3" s="31" t="str">
        <f>'1. adat'!BM2</f>
        <v>Q3</v>
      </c>
      <c r="AP3" s="31" t="str">
        <f>'1. adat'!BN2</f>
        <v>Q4</v>
      </c>
      <c r="AQ3" s="31" t="str">
        <f>'1. adat'!BO2</f>
        <v>2016 Q1</v>
      </c>
      <c r="AR3" s="31" t="str">
        <f>'1. adat'!BP2</f>
        <v>Q2</v>
      </c>
      <c r="AS3" s="31" t="str">
        <f>'1. adat'!BQ2</f>
        <v>Q3</v>
      </c>
      <c r="AT3" s="31" t="str">
        <f>'1. adat'!BR2</f>
        <v>Q4</v>
      </c>
      <c r="AU3" s="31" t="str">
        <f>'1. adat'!BS2</f>
        <v>2017 Q1</v>
      </c>
      <c r="AV3" s="31" t="str">
        <f>'1. adat'!BT2</f>
        <v>Q2</v>
      </c>
      <c r="AW3" s="31" t="str">
        <f>'1. adat'!BU2</f>
        <v>Q3</v>
      </c>
      <c r="AX3" s="31" t="str">
        <f>'1. adat'!BV2</f>
        <v>Q4</v>
      </c>
      <c r="AY3" s="31" t="str">
        <f>'1. adat'!BW2</f>
        <v>2018 Q1</v>
      </c>
      <c r="AZ3" s="31" t="str">
        <f>'1. adat'!BX2</f>
        <v>Q2</v>
      </c>
      <c r="BA3" s="31" t="str">
        <f>'1. adat'!BY2</f>
        <v>Q3</v>
      </c>
      <c r="BB3" s="31" t="str">
        <f>'1. adat'!BZ2</f>
        <v>Q4</v>
      </c>
      <c r="BC3" s="31" t="str">
        <f>'1. adat'!CA2</f>
        <v>2019 Q1</v>
      </c>
      <c r="BD3" s="31" t="str">
        <f>'1. adat'!CB2</f>
        <v>Q2</v>
      </c>
      <c r="BE3" s="31" t="str">
        <f>'1. adat'!CC2</f>
        <v>Q3</v>
      </c>
      <c r="BF3" s="31" t="str">
        <f>'1. adat'!CD2</f>
        <v>Q4</v>
      </c>
      <c r="BG3" s="31" t="str">
        <f>'1. adat'!CE2</f>
        <v>2020 Q1</v>
      </c>
      <c r="BH3" s="31" t="str">
        <f>'1. adat'!CF2</f>
        <v>Q2</v>
      </c>
      <c r="BI3" s="31" t="str">
        <f>'1. adat'!CG2</f>
        <v>Q3</v>
      </c>
      <c r="BJ3" s="31" t="str">
        <f>'1. adat'!CH2</f>
        <v>Q4</v>
      </c>
      <c r="BK3" s="31" t="str">
        <f>'1. adat'!CI2</f>
        <v>2021 Q1</v>
      </c>
      <c r="BL3" s="31" t="str">
        <f>'1. adat'!CJ2</f>
        <v>Q2</v>
      </c>
      <c r="BM3" s="31" t="str">
        <f>'1. adat'!CK2</f>
        <v>Q3</v>
      </c>
      <c r="BN3" s="31" t="str">
        <f>'1. adat'!CL2</f>
        <v>Q4</v>
      </c>
      <c r="BO3" s="31" t="str">
        <f>'1. adat'!CM2</f>
        <v>2022 Q1</v>
      </c>
      <c r="BP3" s="31" t="str">
        <f>'1. adat'!CN2</f>
        <v>Q2</v>
      </c>
      <c r="BQ3" s="31" t="str">
        <f>'1. adat'!CO2</f>
        <v>Q3</v>
      </c>
      <c r="BR3" s="31" t="str">
        <f>'1. adat'!CP2</f>
        <v>Q4</v>
      </c>
      <c r="BS3" s="31" t="str">
        <f>'1. adat'!CQ2</f>
        <v>2023 Q1</v>
      </c>
      <c r="BT3" s="31" t="str">
        <f>'1. adat'!CR2</f>
        <v>Q2</v>
      </c>
    </row>
    <row r="4" spans="1:77" x14ac:dyDescent="0.3">
      <c r="A4" s="1" t="s">
        <v>38</v>
      </c>
      <c r="B4" s="1" t="s">
        <v>72</v>
      </c>
      <c r="C4" s="12">
        <v>2.1724217499437719</v>
      </c>
      <c r="D4" s="12">
        <v>2.0446069103854008</v>
      </c>
      <c r="E4" s="12">
        <v>1.6948166787209686</v>
      </c>
      <c r="F4" s="12">
        <v>0.91618622954432827</v>
      </c>
      <c r="G4" s="12">
        <v>0.69789374978905006</v>
      </c>
      <c r="H4" s="12">
        <v>0.23638108373948674</v>
      </c>
      <c r="I4" s="12">
        <v>0.60201345108853688</v>
      </c>
      <c r="J4" s="12">
        <v>1.2516757835411705E-2</v>
      </c>
      <c r="K4" s="12">
        <v>-0.2393568491480362</v>
      </c>
      <c r="L4" s="12">
        <v>0.20478879504027664</v>
      </c>
      <c r="M4" s="12">
        <v>-0.22322576910974185</v>
      </c>
      <c r="N4" s="12">
        <v>1.5081287805966408</v>
      </c>
      <c r="O4" s="12">
        <v>1.7041992363905047</v>
      </c>
      <c r="P4" s="12">
        <v>1.2359607635495993</v>
      </c>
      <c r="Q4" s="12">
        <v>2.448011557073388</v>
      </c>
      <c r="R4" s="12">
        <v>1.9875699403060012</v>
      </c>
      <c r="S4" s="12">
        <v>2.5050938584515308</v>
      </c>
      <c r="T4" s="12">
        <v>3.9945192887085597</v>
      </c>
      <c r="U4" s="12">
        <v>3.2339177158862045</v>
      </c>
      <c r="V4" s="12">
        <v>3.6133049278264973</v>
      </c>
      <c r="W4" s="12">
        <v>4.5640642793222046</v>
      </c>
      <c r="X4" s="12">
        <v>3.7515393020527745</v>
      </c>
      <c r="Y4" s="12">
        <v>5.3609721357864544</v>
      </c>
      <c r="Z4" s="12">
        <v>5.0475691470903428</v>
      </c>
      <c r="AA4" s="12">
        <v>4.6196471722428187</v>
      </c>
      <c r="AB4" s="12">
        <v>5.5960252792720491</v>
      </c>
      <c r="AC4" s="12">
        <v>5.3829610074083014</v>
      </c>
      <c r="AD4" s="12">
        <v>5.4209135393301713</v>
      </c>
      <c r="AE4" s="12">
        <v>4.8631872911779217</v>
      </c>
      <c r="AF4" s="12">
        <v>5.3033159787780511</v>
      </c>
      <c r="AG4" s="12">
        <v>4.7853856819859928</v>
      </c>
      <c r="AH4" s="12">
        <v>5.3985219452766886</v>
      </c>
      <c r="AI4" s="12">
        <v>5.2923380600641208</v>
      </c>
      <c r="AJ4" s="12">
        <v>5.1979814565292184</v>
      </c>
      <c r="AK4" s="12">
        <v>5.3730733003159798</v>
      </c>
      <c r="AL4" s="12">
        <v>4.9773473647387361</v>
      </c>
      <c r="AM4" s="12">
        <v>5.9460415275511487</v>
      </c>
      <c r="AN4" s="12">
        <v>5.3196607162167666</v>
      </c>
      <c r="AO4" s="12">
        <v>5.9500715046624535</v>
      </c>
      <c r="AP4" s="12">
        <v>5.6678486119301885</v>
      </c>
      <c r="AQ4" s="12">
        <v>5.1770369585956715</v>
      </c>
      <c r="AR4" s="12">
        <v>5.149694986713012</v>
      </c>
      <c r="AS4" s="12">
        <v>4.5426587688430207</v>
      </c>
      <c r="AT4" s="12">
        <v>4.5441310516209752</v>
      </c>
      <c r="AU4" s="12">
        <v>4.2673062382251814</v>
      </c>
      <c r="AV4" s="12">
        <v>4.7875532337493372</v>
      </c>
      <c r="AW4" s="12">
        <v>5.2099091644185735</v>
      </c>
      <c r="AX4" s="12">
        <v>6.2558309742904505</v>
      </c>
      <c r="AY4" s="12">
        <v>6.4755903704348041</v>
      </c>
      <c r="AZ4" s="12">
        <v>6.7261021864910147</v>
      </c>
      <c r="BA4" s="12">
        <v>6.0996767588612597</v>
      </c>
      <c r="BB4" s="12">
        <v>5.5198173457948352</v>
      </c>
      <c r="BC4" s="12">
        <v>4.9191077593115899</v>
      </c>
      <c r="BD4" s="12">
        <v>5.1955202902569741</v>
      </c>
      <c r="BE4" s="12">
        <v>5.3278565224874503</v>
      </c>
      <c r="BF4" s="12">
        <v>4.7765390634292864</v>
      </c>
      <c r="BG4" s="12">
        <v>4.95740377940316</v>
      </c>
      <c r="BH4" s="12">
        <v>8.9100801133887657</v>
      </c>
      <c r="BI4" s="12">
        <v>7.2053975330466775</v>
      </c>
      <c r="BJ4" s="12">
        <v>6.5715213409283448</v>
      </c>
      <c r="BK4" s="12">
        <v>6.0941650593926342</v>
      </c>
      <c r="BL4" s="12">
        <v>5.2930737153246517</v>
      </c>
      <c r="BM4" s="12">
        <v>5.4977070962990382</v>
      </c>
      <c r="BN4" s="12">
        <v>5.6163608941931074</v>
      </c>
      <c r="BO4" s="12">
        <v>5.1634807470766075</v>
      </c>
      <c r="BP4" s="12">
        <v>5.0549537797016173</v>
      </c>
      <c r="BQ4" s="12">
        <v>4.7407474852178648</v>
      </c>
      <c r="BR4" s="12">
        <v>4.4564979073741666</v>
      </c>
      <c r="BS4" s="12">
        <v>5.9128027386699378</v>
      </c>
      <c r="BT4" s="12">
        <v>7.3150187637623265</v>
      </c>
      <c r="BY4" s="34"/>
    </row>
    <row r="5" spans="1:77" x14ac:dyDescent="0.3">
      <c r="A5" s="1" t="s">
        <v>39</v>
      </c>
      <c r="B5" s="1" t="s">
        <v>102</v>
      </c>
      <c r="C5" s="12">
        <v>7.0756285680202442</v>
      </c>
      <c r="D5" s="12">
        <v>7.45528109214158</v>
      </c>
      <c r="E5" s="12">
        <v>6.9208484850268199</v>
      </c>
      <c r="F5" s="12">
        <v>6.199532115592544</v>
      </c>
      <c r="G5" s="12">
        <v>6.3407370446318625</v>
      </c>
      <c r="H5" s="12">
        <v>6.1569912555035531</v>
      </c>
      <c r="I5" s="12">
        <v>6.5917690691092421</v>
      </c>
      <c r="J5" s="12">
        <v>6.1163246815864536</v>
      </c>
      <c r="K5" s="12">
        <v>5.4781355178206192</v>
      </c>
      <c r="L5" s="12">
        <v>5.1874295478658201</v>
      </c>
      <c r="M5" s="12">
        <v>5.068831307721652</v>
      </c>
      <c r="N5" s="12">
        <v>5.4982060473215473</v>
      </c>
      <c r="O5" s="12">
        <v>2.1205446751697159</v>
      </c>
      <c r="P5" s="12">
        <v>1.4762708871126056</v>
      </c>
      <c r="Q5" s="12">
        <v>2.1055105989753349</v>
      </c>
      <c r="R5" s="12">
        <v>2.0238495279610684</v>
      </c>
      <c r="S5" s="12">
        <v>2.2361374832963348</v>
      </c>
      <c r="T5" s="12">
        <v>3.0712362024688034</v>
      </c>
      <c r="U5" s="12">
        <v>2.4247568924173386</v>
      </c>
      <c r="V5" s="12">
        <v>2.2233909534156759</v>
      </c>
      <c r="W5" s="12">
        <v>3.6519303574163544</v>
      </c>
      <c r="X5" s="12">
        <v>2.4262122312552119</v>
      </c>
      <c r="Y5" s="12">
        <v>3.5755844195019497</v>
      </c>
      <c r="Z5" s="12">
        <v>3.6140048210417075</v>
      </c>
      <c r="AA5" s="12">
        <v>3.0585484706129957</v>
      </c>
      <c r="AB5" s="12">
        <v>3.749810645429358</v>
      </c>
      <c r="AC5" s="12">
        <v>3.2184778906022906</v>
      </c>
      <c r="AD5" s="12">
        <v>3.4970546002567202</v>
      </c>
      <c r="AE5" s="12">
        <v>3.7577316873244233</v>
      </c>
      <c r="AF5" s="12">
        <v>3.6064764921258776</v>
      </c>
      <c r="AG5" s="12">
        <v>3.5659881753234655</v>
      </c>
      <c r="AH5" s="12">
        <v>3.8327460566955032</v>
      </c>
      <c r="AI5" s="12">
        <v>4.2520278732017225</v>
      </c>
      <c r="AJ5" s="12">
        <v>4.1363402460483343</v>
      </c>
      <c r="AK5" s="12">
        <v>4.4254133279894701</v>
      </c>
      <c r="AL5" s="12">
        <v>4.1763976786413224</v>
      </c>
      <c r="AM5" s="12">
        <v>4.7500580688490928</v>
      </c>
      <c r="AN5" s="12">
        <v>4.1277347911061986</v>
      </c>
      <c r="AO5" s="12">
        <v>4.6500987707242327</v>
      </c>
      <c r="AP5" s="12">
        <v>4.7125165392031167</v>
      </c>
      <c r="AQ5" s="12">
        <v>4.4155464988365187</v>
      </c>
      <c r="AR5" s="12">
        <v>4.9980755452748005</v>
      </c>
      <c r="AS5" s="12">
        <v>4.7237216395425374</v>
      </c>
      <c r="AT5" s="12">
        <v>6.4152982149845865</v>
      </c>
      <c r="AU5" s="12">
        <v>4.9492656308182301</v>
      </c>
      <c r="AV5" s="12">
        <v>5.1955736204939305</v>
      </c>
      <c r="AW5" s="12">
        <v>5.7988174034539677</v>
      </c>
      <c r="AX5" s="12">
        <v>6.857729358918184</v>
      </c>
      <c r="AY5" s="12">
        <v>7.1246671871854055</v>
      </c>
      <c r="AZ5" s="12">
        <v>7.6951687945778362</v>
      </c>
      <c r="BA5" s="12">
        <v>6.8767686157856831</v>
      </c>
      <c r="BB5" s="12">
        <v>6.564862994966723</v>
      </c>
      <c r="BC5" s="12">
        <v>6.7808004175592336</v>
      </c>
      <c r="BD5" s="12">
        <v>6.8025841362167023</v>
      </c>
      <c r="BE5" s="12">
        <v>8.5788623135574671</v>
      </c>
      <c r="BF5" s="12">
        <v>8.1442636398027446</v>
      </c>
      <c r="BG5" s="12">
        <v>8.618480944352088</v>
      </c>
      <c r="BH5" s="12">
        <v>11.014460207271549</v>
      </c>
      <c r="BI5" s="12">
        <v>9.3069509975472062</v>
      </c>
      <c r="BJ5" s="12">
        <v>9.7703097125894072</v>
      </c>
      <c r="BK5" s="12">
        <v>8.7853484805304092</v>
      </c>
      <c r="BL5" s="12">
        <v>6.8020037556112509</v>
      </c>
      <c r="BM5" s="12">
        <v>7.3686411840786432</v>
      </c>
      <c r="BN5" s="12">
        <v>6.9858831068605669</v>
      </c>
      <c r="BO5" s="12">
        <v>6.7089237477792443</v>
      </c>
      <c r="BP5" s="12">
        <v>6.2499180659778428</v>
      </c>
      <c r="BQ5" s="12">
        <v>5.7454769874026086</v>
      </c>
      <c r="BR5" s="12">
        <v>5.6532134652828674</v>
      </c>
      <c r="BS5" s="12">
        <v>6.8505296480379982</v>
      </c>
      <c r="BT5" s="12">
        <v>7.1151554857491641</v>
      </c>
      <c r="BX5" s="12"/>
    </row>
    <row r="6" spans="1:77" x14ac:dyDescent="0.3">
      <c r="A6" s="1" t="s">
        <v>40</v>
      </c>
      <c r="B6" s="1" t="s">
        <v>115</v>
      </c>
      <c r="C6" s="12">
        <v>4.835169237284533</v>
      </c>
      <c r="D6" s="12">
        <v>5.5040665293759776</v>
      </c>
      <c r="E6" s="12">
        <v>5.2916383783507426</v>
      </c>
      <c r="F6" s="12">
        <v>5.2029839833652707</v>
      </c>
      <c r="G6" s="12">
        <v>5.6630520777307307</v>
      </c>
      <c r="H6" s="12">
        <v>5.9791313392852068</v>
      </c>
      <c r="I6" s="12">
        <v>6.2126064185677645</v>
      </c>
      <c r="J6" s="12">
        <v>5.944808508022791</v>
      </c>
      <c r="K6" s="12">
        <v>5.8758943152328378</v>
      </c>
      <c r="L6" s="12">
        <v>5.3027652127404705</v>
      </c>
      <c r="M6" s="12">
        <v>5.6943281001919122</v>
      </c>
      <c r="N6" s="12">
        <v>3.3226554742536099</v>
      </c>
      <c r="O6" s="12">
        <v>0.38769445956113741</v>
      </c>
      <c r="P6" s="12">
        <v>0.4167502346583164</v>
      </c>
      <c r="Q6" s="12">
        <v>-0.12023354030192661</v>
      </c>
      <c r="R6" s="12">
        <v>-4.971322379222734E-2</v>
      </c>
      <c r="S6" s="12">
        <v>-6.1439583077252356E-2</v>
      </c>
      <c r="T6" s="12">
        <v>-0.92496644116394533</v>
      </c>
      <c r="U6" s="12">
        <v>-0.88816567238562316</v>
      </c>
      <c r="V6" s="12">
        <v>-1.2109375902369426</v>
      </c>
      <c r="W6" s="12">
        <v>-1.4350641150084629</v>
      </c>
      <c r="X6" s="12">
        <v>-0.8669214405475264</v>
      </c>
      <c r="Y6" s="12">
        <v>-1.1860859730382498</v>
      </c>
      <c r="Z6" s="12">
        <v>-1.1820627096081702</v>
      </c>
      <c r="AA6" s="12">
        <v>-1.2837839456644529</v>
      </c>
      <c r="AB6" s="12">
        <v>-1.5964846742055179</v>
      </c>
      <c r="AC6" s="12">
        <v>-1.7405526342266435</v>
      </c>
      <c r="AD6" s="12">
        <v>-1.5627296244365394</v>
      </c>
      <c r="AE6" s="12">
        <v>-1.5296949109836386</v>
      </c>
      <c r="AF6" s="12">
        <v>-1.4010083785077183</v>
      </c>
      <c r="AG6" s="12">
        <v>-1.2469562881300102</v>
      </c>
      <c r="AH6" s="12">
        <v>-1.5643649645184148</v>
      </c>
      <c r="AI6" s="12">
        <v>-1.0695566036959905</v>
      </c>
      <c r="AJ6" s="12">
        <v>-1.0289334682792668</v>
      </c>
      <c r="AK6" s="12">
        <v>-0.82079193500033643</v>
      </c>
      <c r="AL6" s="12">
        <v>-0.66218948864675198</v>
      </c>
      <c r="AM6" s="12">
        <v>-1.1582577747549343</v>
      </c>
      <c r="AN6" s="12">
        <v>-1.2632499623864399</v>
      </c>
      <c r="AO6" s="12">
        <v>-1.3352006374136278</v>
      </c>
      <c r="AP6" s="12">
        <v>-1.0263836056297768</v>
      </c>
      <c r="AQ6" s="12">
        <v>-0.74353161291683068</v>
      </c>
      <c r="AR6" s="12">
        <v>-5.9512388315312359E-2</v>
      </c>
      <c r="AS6" s="12">
        <v>0.26856222962987331</v>
      </c>
      <c r="AT6" s="12">
        <v>1.9131820457243127</v>
      </c>
      <c r="AU6" s="12">
        <v>0.81001281326726049</v>
      </c>
      <c r="AV6" s="12">
        <v>0.47629270614241981</v>
      </c>
      <c r="AW6" s="12">
        <v>0.59390058870064055</v>
      </c>
      <c r="AX6" s="12">
        <v>0.52623547831383166</v>
      </c>
      <c r="AY6" s="12">
        <v>0.68118023435801056</v>
      </c>
      <c r="AZ6" s="12">
        <v>0.88875360924434288</v>
      </c>
      <c r="BA6" s="12">
        <v>1.0286775128825467</v>
      </c>
      <c r="BB6" s="12">
        <v>1.0451232189184039</v>
      </c>
      <c r="BC6" s="12">
        <v>1.3789549391958893</v>
      </c>
      <c r="BD6" s="12">
        <v>1.5854887270327542</v>
      </c>
      <c r="BE6" s="12">
        <v>3.8643241423039121</v>
      </c>
      <c r="BF6" s="12">
        <v>3.3801301359812417</v>
      </c>
      <c r="BG6" s="12">
        <v>2.8120713453396498</v>
      </c>
      <c r="BH6" s="12">
        <v>3.0085323537410837</v>
      </c>
      <c r="BI6" s="12">
        <v>2.7496451502337313</v>
      </c>
      <c r="BJ6" s="12">
        <v>2.83965455159109</v>
      </c>
      <c r="BK6" s="12">
        <v>3.1451229392833673</v>
      </c>
      <c r="BL6" s="12">
        <v>3.6078173243986558</v>
      </c>
      <c r="BM6" s="12">
        <v>3.2711364766160309</v>
      </c>
      <c r="BN6" s="12">
        <v>2.2416560018723852</v>
      </c>
      <c r="BO6" s="12">
        <v>1.3453514215576319</v>
      </c>
      <c r="BP6" s="12">
        <v>1.445186646315979</v>
      </c>
      <c r="BQ6" s="12">
        <v>1.0095475005238876</v>
      </c>
      <c r="BR6" s="12">
        <v>1.2106171324261155</v>
      </c>
      <c r="BS6" s="12">
        <v>0.67849675281714983</v>
      </c>
      <c r="BT6" s="12">
        <v>-6.0454016393574443E-2</v>
      </c>
      <c r="BX6" s="12"/>
    </row>
    <row r="8" spans="1:77" x14ac:dyDescent="0.3">
      <c r="BQ8" s="12"/>
      <c r="BS8" s="12"/>
    </row>
    <row r="27" spans="3:73" x14ac:dyDescent="0.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3:73" x14ac:dyDescent="0.3"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</row>
    <row r="29" spans="3:73" x14ac:dyDescent="0.3"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</row>
    <row r="30" spans="3:73" s="92" customFormat="1" x14ac:dyDescent="0.3"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U30" s="94"/>
    </row>
    <row r="31" spans="3:73" s="92" customFormat="1" x14ac:dyDescent="0.3"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U31" s="94"/>
    </row>
    <row r="32" spans="3:73" s="92" customFormat="1" x14ac:dyDescent="0.3"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U32" s="94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/>
  <dimension ref="A1:BL9"/>
  <sheetViews>
    <sheetView showGridLines="0" zoomScaleNormal="100" workbookViewId="0">
      <pane xSplit="2" ySplit="2" topLeftCell="BI12" activePane="bottomRight" state="frozen"/>
      <selection activeCell="A19" sqref="A19"/>
      <selection pane="topRight" activeCell="A19" sqref="A19"/>
      <selection pane="bottomLeft" activeCell="A19" sqref="A19"/>
      <selection pane="bottomRight" activeCell="A19" sqref="A19"/>
    </sheetView>
  </sheetViews>
  <sheetFormatPr defaultColWidth="9.109375" defaultRowHeight="12" x14ac:dyDescent="0.25"/>
  <cols>
    <col min="1" max="1" width="23" style="1" bestFit="1" customWidth="1"/>
    <col min="2" max="2" width="23" style="1" customWidth="1"/>
    <col min="3" max="16384" width="9.109375" style="1"/>
  </cols>
  <sheetData>
    <row r="1" spans="1:64" x14ac:dyDescent="0.25">
      <c r="A1" s="1" t="s">
        <v>68</v>
      </c>
      <c r="C1" s="1" t="str">
        <f>'21. adat'!K2</f>
        <v>2008. I.</v>
      </c>
      <c r="D1" s="1" t="str">
        <f>'21. adat'!L2</f>
        <v>II.</v>
      </c>
      <c r="E1" s="1" t="str">
        <f>'21. adat'!M2</f>
        <v>III.</v>
      </c>
      <c r="F1" s="1" t="str">
        <f>'21. adat'!N2</f>
        <v>IV.</v>
      </c>
      <c r="G1" s="1" t="str">
        <f>'21. adat'!O2</f>
        <v>2009. I.</v>
      </c>
      <c r="H1" s="1" t="str">
        <f>'21. adat'!P2</f>
        <v>II.</v>
      </c>
      <c r="I1" s="1" t="str">
        <f>'21. adat'!Q2</f>
        <v>III.</v>
      </c>
      <c r="J1" s="1" t="str">
        <f>'21. adat'!R2</f>
        <v>IV.</v>
      </c>
      <c r="K1" s="1" t="str">
        <f>'21. adat'!S2</f>
        <v>2010. I.</v>
      </c>
      <c r="L1" s="1" t="str">
        <f>'21. adat'!T2</f>
        <v>II.</v>
      </c>
      <c r="M1" s="1" t="str">
        <f>'21. adat'!U2</f>
        <v>III.</v>
      </c>
      <c r="N1" s="1" t="str">
        <f>'21. adat'!V2</f>
        <v>IV.</v>
      </c>
      <c r="O1" s="1" t="str">
        <f>'21. adat'!W2</f>
        <v>2011. I.</v>
      </c>
      <c r="P1" s="1" t="str">
        <f>'21. adat'!X2</f>
        <v>II.</v>
      </c>
      <c r="Q1" s="1" t="str">
        <f>'21. adat'!Y2</f>
        <v>III.</v>
      </c>
      <c r="R1" s="1" t="str">
        <f>'21. adat'!Z2</f>
        <v>IV.</v>
      </c>
      <c r="S1" s="1" t="str">
        <f>'21. adat'!AA2</f>
        <v>2012. I.</v>
      </c>
      <c r="T1" s="1" t="str">
        <f>'21. adat'!AB2</f>
        <v>II.</v>
      </c>
      <c r="U1" s="1" t="str">
        <f>'21. adat'!AC2</f>
        <v>III.</v>
      </c>
      <c r="V1" s="1" t="str">
        <f>'21. adat'!AD2</f>
        <v>IV.</v>
      </c>
      <c r="W1" s="1" t="str">
        <f>'21. adat'!AE2</f>
        <v>2013. I.</v>
      </c>
      <c r="X1" s="1" t="str">
        <f>'21. adat'!AF2</f>
        <v>II.</v>
      </c>
      <c r="Y1" s="1" t="str">
        <f>'21. adat'!AG2</f>
        <v>III.</v>
      </c>
      <c r="Z1" s="1" t="str">
        <f>'21. adat'!AH2</f>
        <v>IV.</v>
      </c>
      <c r="AA1" s="1" t="str">
        <f>'21. adat'!AI2</f>
        <v>2014. I.</v>
      </c>
      <c r="AB1" s="1" t="str">
        <f>'21. adat'!AJ2</f>
        <v>II.</v>
      </c>
      <c r="AC1" s="1" t="str">
        <f>'21. adat'!AK2</f>
        <v>III.</v>
      </c>
      <c r="AD1" s="1" t="str">
        <f>'21. adat'!AL2</f>
        <v>IV.</v>
      </c>
      <c r="AE1" s="1" t="str">
        <f>'21. adat'!AM2</f>
        <v>2015. I.</v>
      </c>
      <c r="AF1" s="1" t="str">
        <f>'21. adat'!AN2</f>
        <v>II.</v>
      </c>
      <c r="AG1" s="1" t="str">
        <f>'21. adat'!AO2</f>
        <v>III.</v>
      </c>
      <c r="AH1" s="1" t="str">
        <f>'21. adat'!AP2</f>
        <v>IV.</v>
      </c>
      <c r="AI1" s="1" t="str">
        <f>'21. adat'!AQ2</f>
        <v>2016. I.</v>
      </c>
      <c r="AJ1" s="1" t="str">
        <f>'21. adat'!AR2</f>
        <v>II.</v>
      </c>
      <c r="AK1" s="1" t="str">
        <f>'21. adat'!AS2</f>
        <v>III.</v>
      </c>
      <c r="AL1" s="1" t="str">
        <f>'21. adat'!AT2</f>
        <v>IV.</v>
      </c>
      <c r="AM1" s="1" t="str">
        <f>'21. adat'!AU2</f>
        <v>2017. I.</v>
      </c>
      <c r="AN1" s="1" t="str">
        <f>'21. adat'!AV2</f>
        <v>II.</v>
      </c>
      <c r="AO1" s="1" t="str">
        <f>'21. adat'!AW2</f>
        <v>III.</v>
      </c>
      <c r="AP1" s="1" t="str">
        <f>'21. adat'!AX2</f>
        <v>IV.</v>
      </c>
      <c r="AQ1" s="1" t="str">
        <f>'21. adat'!AY2</f>
        <v>2018. I.</v>
      </c>
      <c r="AR1" s="1" t="str">
        <f>'21. adat'!AZ2</f>
        <v>II.</v>
      </c>
      <c r="AS1" s="1" t="str">
        <f>'21. adat'!BA2</f>
        <v>III.</v>
      </c>
      <c r="AT1" s="1" t="str">
        <f>'21. adat'!BB2</f>
        <v>IV.</v>
      </c>
      <c r="AU1" s="1" t="str">
        <f>'21. adat'!BC2</f>
        <v>2019. I.</v>
      </c>
      <c r="AV1" s="1" t="str">
        <f>'21. adat'!BD2</f>
        <v>II.</v>
      </c>
      <c r="AW1" s="1" t="str">
        <f>'21. adat'!BE2</f>
        <v>III.</v>
      </c>
      <c r="AX1" s="1" t="str">
        <f>'21. adat'!BF2</f>
        <v>IV.</v>
      </c>
      <c r="AY1" s="1" t="str">
        <f>'21. adat'!BG2</f>
        <v>2020. I.</v>
      </c>
      <c r="AZ1" s="1" t="str">
        <f>'21. adat'!BH2</f>
        <v>II.</v>
      </c>
      <c r="BA1" s="1" t="str">
        <f>'21. adat'!BI2</f>
        <v>III.</v>
      </c>
      <c r="BB1" s="1" t="str">
        <f>'21. adat'!BJ2</f>
        <v>IV.</v>
      </c>
      <c r="BC1" s="1" t="str">
        <f>'21. adat'!BK2</f>
        <v>2021. I.</v>
      </c>
      <c r="BD1" s="1" t="str">
        <f>'21. adat'!BL2</f>
        <v>II.</v>
      </c>
      <c r="BE1" s="1" t="str">
        <f>'21. adat'!BM2</f>
        <v>III.</v>
      </c>
      <c r="BF1" s="1" t="str">
        <f>'21. adat'!BN2</f>
        <v>IV.</v>
      </c>
      <c r="BG1" s="1" t="str">
        <f>'21. adat'!BO2</f>
        <v>2022. I.</v>
      </c>
      <c r="BH1" s="1" t="str">
        <f>'21. adat'!BP2</f>
        <v>II.</v>
      </c>
      <c r="BI1" s="1" t="str">
        <f>'21. adat'!BQ2</f>
        <v>III.</v>
      </c>
      <c r="BJ1" s="1" t="str">
        <f>'21. adat'!BR2</f>
        <v>IV.</v>
      </c>
      <c r="BK1" s="1" t="str">
        <f>'21. adat'!BS2</f>
        <v>2023. I.</v>
      </c>
      <c r="BL1" s="1" t="str">
        <f>'21. adat'!BT2</f>
        <v>II.</v>
      </c>
    </row>
    <row r="2" spans="1:64" x14ac:dyDescent="0.25">
      <c r="C2" s="1" t="str">
        <f>'21. adat'!K3</f>
        <v>2008 Q1</v>
      </c>
      <c r="D2" s="1" t="str">
        <f>'21. adat'!L3</f>
        <v>Q2</v>
      </c>
      <c r="E2" s="1" t="str">
        <f>'21. adat'!M3</f>
        <v>Q3</v>
      </c>
      <c r="F2" s="1" t="str">
        <f>'21. adat'!N3</f>
        <v>Q4</v>
      </c>
      <c r="G2" s="1" t="str">
        <f>'21. adat'!O3</f>
        <v>2009 Q1</v>
      </c>
      <c r="H2" s="1" t="str">
        <f>'21. adat'!P3</f>
        <v>Q2</v>
      </c>
      <c r="I2" s="1" t="str">
        <f>'21. adat'!Q3</f>
        <v>Q3</v>
      </c>
      <c r="J2" s="1" t="str">
        <f>'21. adat'!R3</f>
        <v>Q4</v>
      </c>
      <c r="K2" s="1" t="str">
        <f>'21. adat'!S3</f>
        <v>2010 Q1</v>
      </c>
      <c r="L2" s="1" t="str">
        <f>'21. adat'!T3</f>
        <v>Q2</v>
      </c>
      <c r="M2" s="1" t="str">
        <f>'21. adat'!U3</f>
        <v>Q3</v>
      </c>
      <c r="N2" s="1" t="str">
        <f>'21. adat'!V3</f>
        <v>Q4</v>
      </c>
      <c r="O2" s="1" t="str">
        <f>'21. adat'!W3</f>
        <v>2011 Q1</v>
      </c>
      <c r="P2" s="1" t="str">
        <f>'21. adat'!X3</f>
        <v>Q2</v>
      </c>
      <c r="Q2" s="1" t="str">
        <f>'21. adat'!Y3</f>
        <v>Q3</v>
      </c>
      <c r="R2" s="1" t="str">
        <f>'21. adat'!Z3</f>
        <v>Q4</v>
      </c>
      <c r="S2" s="1" t="str">
        <f>'21. adat'!AA3</f>
        <v>2012 Q1</v>
      </c>
      <c r="T2" s="1" t="str">
        <f>'21. adat'!AB3</f>
        <v>Q2</v>
      </c>
      <c r="U2" s="1" t="str">
        <f>'21. adat'!AC3</f>
        <v>Q3</v>
      </c>
      <c r="V2" s="1" t="str">
        <f>'21. adat'!AD3</f>
        <v>Q4</v>
      </c>
      <c r="W2" s="1" t="str">
        <f>'21. adat'!AE3</f>
        <v>2013 Q1</v>
      </c>
      <c r="X2" s="1" t="str">
        <f>'21. adat'!AF3</f>
        <v>Q2</v>
      </c>
      <c r="Y2" s="1" t="str">
        <f>'21. adat'!AG3</f>
        <v>Q3</v>
      </c>
      <c r="Z2" s="1" t="str">
        <f>'21. adat'!AH3</f>
        <v>Q4</v>
      </c>
      <c r="AA2" s="1" t="str">
        <f>'21. adat'!AI3</f>
        <v>2014 Q1</v>
      </c>
      <c r="AB2" s="1" t="str">
        <f>'21. adat'!AJ3</f>
        <v>Q2</v>
      </c>
      <c r="AC2" s="1" t="str">
        <f>'21. adat'!AK3</f>
        <v>Q3</v>
      </c>
      <c r="AD2" s="1" t="str">
        <f>'21. adat'!AL3</f>
        <v>Q4</v>
      </c>
      <c r="AE2" s="1" t="str">
        <f>'21. adat'!AM3</f>
        <v>2015 Q1</v>
      </c>
      <c r="AF2" s="1" t="str">
        <f>'21. adat'!AN3</f>
        <v>Q2</v>
      </c>
      <c r="AG2" s="1" t="str">
        <f>'21. adat'!AO3</f>
        <v>Q3</v>
      </c>
      <c r="AH2" s="1" t="str">
        <f>'21. adat'!AP3</f>
        <v>Q4</v>
      </c>
      <c r="AI2" s="1" t="str">
        <f>'21. adat'!AQ3</f>
        <v>2016 Q1</v>
      </c>
      <c r="AJ2" s="1" t="str">
        <f>'21. adat'!AR3</f>
        <v>Q2</v>
      </c>
      <c r="AK2" s="1" t="str">
        <f>'21. adat'!AS3</f>
        <v>Q3</v>
      </c>
      <c r="AL2" s="1" t="str">
        <f>'21. adat'!AT3</f>
        <v>Q4</v>
      </c>
      <c r="AM2" s="1" t="str">
        <f>'21. adat'!AU3</f>
        <v>2017 Q1</v>
      </c>
      <c r="AN2" s="1" t="str">
        <f>'21. adat'!AV3</f>
        <v>Q2</v>
      </c>
      <c r="AO2" s="1" t="str">
        <f>'21. adat'!AW3</f>
        <v>Q3</v>
      </c>
      <c r="AP2" s="1" t="str">
        <f>'21. adat'!AX3</f>
        <v>Q4</v>
      </c>
      <c r="AQ2" s="1" t="str">
        <f>'21. adat'!AY3</f>
        <v>2018 Q1</v>
      </c>
      <c r="AR2" s="1" t="str">
        <f>'21. adat'!AZ3</f>
        <v>Q2</v>
      </c>
      <c r="AS2" s="1" t="str">
        <f>'21. adat'!BA3</f>
        <v>Q3</v>
      </c>
      <c r="AT2" s="1" t="str">
        <f>'21. adat'!BB3</f>
        <v>Q4</v>
      </c>
      <c r="AU2" s="1" t="str">
        <f>'21. adat'!BC3</f>
        <v>2019 Q1</v>
      </c>
      <c r="AV2" s="1" t="str">
        <f>'21. adat'!BD3</f>
        <v>Q2</v>
      </c>
      <c r="AW2" s="1" t="str">
        <f>'21. adat'!BE3</f>
        <v>Q3</v>
      </c>
      <c r="AX2" s="1" t="str">
        <f>'21. adat'!BF3</f>
        <v>Q4</v>
      </c>
      <c r="AY2" s="1" t="str">
        <f>'21. adat'!BG3</f>
        <v>2020 Q1</v>
      </c>
      <c r="AZ2" s="1" t="str">
        <f>'21. adat'!BH3</f>
        <v>Q2</v>
      </c>
      <c r="BA2" s="1" t="str">
        <f>'21. adat'!BI3</f>
        <v>Q3</v>
      </c>
      <c r="BB2" s="1" t="str">
        <f>'21. adat'!BJ3</f>
        <v>Q4</v>
      </c>
      <c r="BC2" s="1" t="str">
        <f>'21. adat'!BK3</f>
        <v>2021 Q1</v>
      </c>
      <c r="BD2" s="1" t="str">
        <f>'21. adat'!BL3</f>
        <v>Q2</v>
      </c>
      <c r="BE2" s="1" t="str">
        <f>'21. adat'!BM3</f>
        <v>Q3</v>
      </c>
      <c r="BF2" s="1" t="str">
        <f>'21. adat'!BN3</f>
        <v>Q4</v>
      </c>
      <c r="BG2" s="1" t="str">
        <f>'21. adat'!BO3</f>
        <v>2022 Q1</v>
      </c>
      <c r="BH2" s="1" t="str">
        <f>'21. adat'!BP3</f>
        <v>Q2</v>
      </c>
      <c r="BI2" s="1" t="str">
        <f>'21. adat'!BQ3</f>
        <v>Q3</v>
      </c>
      <c r="BJ2" s="1" t="str">
        <f>'21. adat'!BR3</f>
        <v>Q4</v>
      </c>
      <c r="BK2" s="1" t="str">
        <f>'21. adat'!BS3</f>
        <v>2023 Q1</v>
      </c>
      <c r="BL2" s="1" t="str">
        <f>'21. adat'!BT3</f>
        <v>Q2</v>
      </c>
    </row>
    <row r="3" spans="1:64" x14ac:dyDescent="0.25">
      <c r="C3" s="3">
        <v>39538</v>
      </c>
      <c r="D3" s="3">
        <v>39629</v>
      </c>
      <c r="E3" s="3">
        <v>39721</v>
      </c>
      <c r="F3" s="3">
        <v>39813</v>
      </c>
      <c r="G3" s="3">
        <v>39903</v>
      </c>
      <c r="H3" s="3">
        <v>39994</v>
      </c>
      <c r="I3" s="3">
        <v>40086</v>
      </c>
      <c r="J3" s="3">
        <v>40178</v>
      </c>
      <c r="K3" s="3">
        <v>40268</v>
      </c>
      <c r="L3" s="3">
        <v>40359</v>
      </c>
      <c r="M3" s="3">
        <v>40451</v>
      </c>
      <c r="N3" s="3">
        <v>40543</v>
      </c>
      <c r="O3" s="3">
        <v>40633</v>
      </c>
      <c r="P3" s="3">
        <v>40724</v>
      </c>
      <c r="Q3" s="3">
        <v>40816</v>
      </c>
      <c r="R3" s="3">
        <v>40908</v>
      </c>
      <c r="S3" s="3">
        <v>40999</v>
      </c>
      <c r="T3" s="3">
        <v>41090</v>
      </c>
      <c r="U3" s="3">
        <v>41182</v>
      </c>
      <c r="V3" s="3">
        <v>41274</v>
      </c>
      <c r="W3" s="3">
        <v>41364</v>
      </c>
      <c r="X3" s="3">
        <v>41455</v>
      </c>
      <c r="Y3" s="3">
        <v>41547</v>
      </c>
      <c r="Z3" s="3">
        <v>41639</v>
      </c>
      <c r="AA3" s="3">
        <v>41729</v>
      </c>
      <c r="AB3" s="3">
        <v>41820</v>
      </c>
      <c r="AC3" s="3">
        <v>41912</v>
      </c>
      <c r="AD3" s="3">
        <v>42004</v>
      </c>
      <c r="AE3" s="3">
        <v>42094</v>
      </c>
      <c r="AF3" s="3">
        <v>42185</v>
      </c>
      <c r="AG3" s="3">
        <v>42277</v>
      </c>
      <c r="AH3" s="3">
        <v>42369</v>
      </c>
      <c r="AI3" s="3">
        <v>42460</v>
      </c>
      <c r="AJ3" s="3">
        <v>42551</v>
      </c>
      <c r="AK3" s="3">
        <v>42643</v>
      </c>
      <c r="AL3" s="3">
        <v>42735</v>
      </c>
      <c r="AM3" s="3">
        <v>42825</v>
      </c>
      <c r="AN3" s="3">
        <v>42916</v>
      </c>
      <c r="AO3" s="3">
        <v>43008</v>
      </c>
      <c r="AP3" s="3">
        <v>43100</v>
      </c>
      <c r="AQ3" s="3">
        <v>43190</v>
      </c>
      <c r="AR3" s="3">
        <v>43281</v>
      </c>
      <c r="AS3" s="3">
        <v>43373</v>
      </c>
      <c r="AT3" s="3">
        <v>43465</v>
      </c>
      <c r="AU3" s="3">
        <v>43555</v>
      </c>
      <c r="AV3" s="3">
        <v>43646</v>
      </c>
      <c r="AW3" s="3">
        <v>43738</v>
      </c>
      <c r="AX3" s="3">
        <v>43830</v>
      </c>
      <c r="AY3" s="3">
        <v>43921</v>
      </c>
      <c r="AZ3" s="3">
        <v>44012</v>
      </c>
      <c r="BA3" s="3">
        <v>44104</v>
      </c>
      <c r="BB3" s="3">
        <v>44196</v>
      </c>
      <c r="BC3" s="3">
        <v>44286</v>
      </c>
      <c r="BD3" s="3">
        <v>44377</v>
      </c>
      <c r="BE3" s="3">
        <v>44469</v>
      </c>
      <c r="BF3" s="3">
        <v>44561</v>
      </c>
      <c r="BG3" s="3">
        <v>44651</v>
      </c>
      <c r="BH3" s="3">
        <v>44742</v>
      </c>
      <c r="BI3" s="3">
        <v>44834</v>
      </c>
      <c r="BJ3" s="3">
        <v>44926</v>
      </c>
      <c r="BK3" s="3">
        <v>45016</v>
      </c>
      <c r="BL3" s="3">
        <v>45107</v>
      </c>
    </row>
    <row r="4" spans="1:64" x14ac:dyDescent="0.25">
      <c r="A4" s="1" t="s">
        <v>122</v>
      </c>
      <c r="B4" s="1" t="s">
        <v>116</v>
      </c>
      <c r="C4" s="12">
        <v>24.239123728222829</v>
      </c>
      <c r="D4" s="12">
        <v>23.727855765102699</v>
      </c>
      <c r="E4" s="12">
        <v>24.246278077191349</v>
      </c>
      <c r="F4" s="12">
        <v>26.40647889771811</v>
      </c>
      <c r="G4" s="12">
        <v>27.016849522750057</v>
      </c>
      <c r="H4" s="12">
        <v>27.30801889853182</v>
      </c>
      <c r="I4" s="12">
        <v>27.916627669275258</v>
      </c>
      <c r="J4" s="12">
        <v>28.586879859774843</v>
      </c>
      <c r="K4" s="12">
        <v>27.657577578072441</v>
      </c>
      <c r="L4" s="12">
        <v>27.328784829400593</v>
      </c>
      <c r="M4" s="12">
        <v>26.344130541977329</v>
      </c>
      <c r="N4" s="12">
        <v>26.836828610768322</v>
      </c>
      <c r="O4" s="12">
        <v>26.451540078488396</v>
      </c>
      <c r="P4" s="12">
        <v>26.329456909741587</v>
      </c>
      <c r="Q4" s="12">
        <v>27.00815082650621</v>
      </c>
      <c r="R4" s="12">
        <v>27.305479763226664</v>
      </c>
      <c r="S4" s="12">
        <v>26.24858474892341</v>
      </c>
      <c r="T4" s="12">
        <v>26.117780215006654</v>
      </c>
      <c r="U4" s="12">
        <v>25.91722896991827</v>
      </c>
      <c r="V4" s="12">
        <v>26.545770089244634</v>
      </c>
      <c r="W4" s="12">
        <v>26.15073078241598</v>
      </c>
      <c r="X4" s="12">
        <v>24.760511820865297</v>
      </c>
      <c r="Y4" s="12">
        <v>23.039098885114591</v>
      </c>
      <c r="Z4" s="12">
        <v>22.885805594748142</v>
      </c>
      <c r="AA4" s="12">
        <v>21.836197570166078</v>
      </c>
      <c r="AB4" s="12">
        <v>21.2641151443976</v>
      </c>
      <c r="AC4" s="12">
        <v>20.599367723435837</v>
      </c>
      <c r="AD4" s="12">
        <v>21.009901148873887</v>
      </c>
      <c r="AE4" s="12">
        <v>20.510165376403947</v>
      </c>
      <c r="AF4" s="12">
        <v>20.261902222164309</v>
      </c>
      <c r="AG4" s="12">
        <v>19.776070727946486</v>
      </c>
      <c r="AH4" s="12">
        <v>20.167223628481832</v>
      </c>
      <c r="AI4" s="12">
        <v>19.672514478693103</v>
      </c>
      <c r="AJ4" s="12">
        <v>19.574428167346785</v>
      </c>
      <c r="AK4" s="12">
        <v>19.405205585442417</v>
      </c>
      <c r="AL4" s="12">
        <v>20.50669246997224</v>
      </c>
      <c r="AM4" s="12">
        <v>20.038286499026803</v>
      </c>
      <c r="AN4" s="12">
        <v>20.123092064482158</v>
      </c>
      <c r="AO4" s="12">
        <v>19.744048919577438</v>
      </c>
      <c r="AP4" s="12">
        <v>19.837336802666915</v>
      </c>
      <c r="AQ4" s="12">
        <v>19.978312016402324</v>
      </c>
      <c r="AR4" s="12">
        <v>20.303559329486191</v>
      </c>
      <c r="AS4" s="12">
        <v>20.038180550924217</v>
      </c>
      <c r="AT4" s="12">
        <v>20.441636326607846</v>
      </c>
      <c r="AU4" s="12">
        <v>20.118470561218636</v>
      </c>
      <c r="AV4" s="12">
        <v>19.789792479858555</v>
      </c>
      <c r="AW4" s="12">
        <v>19.589383892300191</v>
      </c>
      <c r="AX4" s="12">
        <v>19.926147377739241</v>
      </c>
      <c r="AY4" s="12">
        <v>20.182872825484353</v>
      </c>
      <c r="AZ4" s="12">
        <v>21.497728851772401</v>
      </c>
      <c r="BA4" s="12">
        <v>21.942697178576235</v>
      </c>
      <c r="BB4" s="12">
        <v>23.242450896614816</v>
      </c>
      <c r="BC4" s="12">
        <v>23.827207244244239</v>
      </c>
      <c r="BD4" s="12">
        <v>23.049696097254504</v>
      </c>
      <c r="BE4" s="12">
        <v>22.826195570496818</v>
      </c>
      <c r="BF4" s="12">
        <v>23.344647220672542</v>
      </c>
      <c r="BG4" s="12">
        <v>23.02857281782245</v>
      </c>
      <c r="BH4" s="12">
        <v>22.014536900662769</v>
      </c>
      <c r="BI4" s="12">
        <v>21.084154792011631</v>
      </c>
      <c r="BJ4" s="12">
        <v>19.290939046202151</v>
      </c>
      <c r="BK4" s="12">
        <v>18.099335910604967</v>
      </c>
      <c r="BL4" s="12">
        <v>16.770892114234098</v>
      </c>
    </row>
    <row r="5" spans="1:64" x14ac:dyDescent="0.25">
      <c r="A5" s="1" t="s">
        <v>121</v>
      </c>
      <c r="B5" s="1" t="s">
        <v>165</v>
      </c>
      <c r="C5" s="12">
        <v>3.5130769013548702</v>
      </c>
      <c r="D5" s="12">
        <v>3.4785892103939751</v>
      </c>
      <c r="E5" s="12">
        <v>3.3577451875648938</v>
      </c>
      <c r="F5" s="12">
        <v>3.5308292743647476</v>
      </c>
      <c r="G5" s="12">
        <v>3.3621042608708276</v>
      </c>
      <c r="H5" s="12">
        <v>3.190768185876121</v>
      </c>
      <c r="I5" s="12">
        <v>2.9678184021976723</v>
      </c>
      <c r="J5" s="12">
        <v>2.8156943823966536</v>
      </c>
      <c r="K5" s="12">
        <v>2.748154597022042</v>
      </c>
      <c r="L5" s="12">
        <v>2.7057436524269627</v>
      </c>
      <c r="M5" s="12">
        <v>2.6543186705268984</v>
      </c>
      <c r="N5" s="12">
        <v>2.6554358029641736</v>
      </c>
      <c r="O5" s="12">
        <v>2.6738648429317595</v>
      </c>
      <c r="P5" s="12">
        <v>2.6322702751390916</v>
      </c>
      <c r="Q5" s="12">
        <v>2.6179436580275812</v>
      </c>
      <c r="R5" s="12">
        <v>2.6218610408602476</v>
      </c>
      <c r="S5" s="12">
        <v>2.7943954010655769</v>
      </c>
      <c r="T5" s="12">
        <v>3.1717767635781122</v>
      </c>
      <c r="U5" s="12">
        <v>3.6605957675524858</v>
      </c>
      <c r="V5" s="12">
        <v>4.2960611527594361</v>
      </c>
      <c r="W5" s="12">
        <v>4.9212233759189781</v>
      </c>
      <c r="X5" s="12">
        <v>5.3399032948466063</v>
      </c>
      <c r="Y5" s="12">
        <v>6.2431269745199502</v>
      </c>
      <c r="Z5" s="12">
        <v>6.5581225664828988</v>
      </c>
      <c r="AA5" s="12">
        <v>6.9536154578877172</v>
      </c>
      <c r="AB5" s="12">
        <v>7.3118661555110158</v>
      </c>
      <c r="AC5" s="12">
        <v>7.0644520105474147</v>
      </c>
      <c r="AD5" s="12">
        <v>7.1019472906738645</v>
      </c>
      <c r="AE5" s="12">
        <v>7.3699180132851438</v>
      </c>
      <c r="AF5" s="12">
        <v>7.9887719812307534</v>
      </c>
      <c r="AG5" s="12">
        <v>8.5215759205014709</v>
      </c>
      <c r="AH5" s="12">
        <v>9.0369819854951281</v>
      </c>
      <c r="AI5" s="12">
        <v>9.9519124194081705</v>
      </c>
      <c r="AJ5" s="12">
        <v>10.433896223264115</v>
      </c>
      <c r="AK5" s="12">
        <v>10.787773819528992</v>
      </c>
      <c r="AL5" s="12">
        <v>11.541631587951235</v>
      </c>
      <c r="AM5" s="12">
        <v>12.09101355091166</v>
      </c>
      <c r="AN5" s="12">
        <v>12.183241870230024</v>
      </c>
      <c r="AO5" s="12">
        <v>12.460342914266574</v>
      </c>
      <c r="AP5" s="12">
        <v>12.79427903271305</v>
      </c>
      <c r="AQ5" s="12">
        <v>12.795595561432723</v>
      </c>
      <c r="AR5" s="12">
        <v>12.855260964460561</v>
      </c>
      <c r="AS5" s="12">
        <v>12.992099682326122</v>
      </c>
      <c r="AT5" s="12">
        <v>13.319122376414342</v>
      </c>
      <c r="AU5" s="12">
        <v>13.551864823189572</v>
      </c>
      <c r="AV5" s="12">
        <v>14.438140816982983</v>
      </c>
      <c r="AW5" s="12">
        <v>15.901236384875009</v>
      </c>
      <c r="AX5" s="12">
        <v>16.879335561611153</v>
      </c>
      <c r="AY5" s="12">
        <v>17.285088592084001</v>
      </c>
      <c r="AZ5" s="12">
        <v>17.873701527718225</v>
      </c>
      <c r="BA5" s="12">
        <v>18.274028042786266</v>
      </c>
      <c r="BB5" s="12">
        <v>18.865300107561275</v>
      </c>
      <c r="BC5" s="12">
        <v>19.409765032435818</v>
      </c>
      <c r="BD5" s="12">
        <v>18.783000965310325</v>
      </c>
      <c r="BE5" s="12">
        <v>18.437713267018214</v>
      </c>
      <c r="BF5" s="12">
        <v>18.296949079660113</v>
      </c>
      <c r="BG5" s="12">
        <v>17.440251975454956</v>
      </c>
      <c r="BH5" s="12">
        <v>16.917008921811927</v>
      </c>
      <c r="BI5" s="12">
        <v>15.299971851821029</v>
      </c>
      <c r="BJ5" s="12">
        <v>15.222614272570484</v>
      </c>
      <c r="BK5" s="12">
        <v>15.98359923194845</v>
      </c>
      <c r="BL5" s="12">
        <v>16.385355677265949</v>
      </c>
    </row>
    <row r="6" spans="1:64" x14ac:dyDescent="0.25">
      <c r="A6" s="1" t="s">
        <v>123</v>
      </c>
      <c r="B6" s="1" t="s">
        <v>117</v>
      </c>
      <c r="C6" s="12">
        <v>8.9462805372471479</v>
      </c>
      <c r="D6" s="12">
        <v>8.4852568269540161</v>
      </c>
      <c r="E6" s="12">
        <v>8.2261467890078173</v>
      </c>
      <c r="F6" s="12">
        <v>6.6075622026966379</v>
      </c>
      <c r="G6" s="12">
        <v>6.2146955354071194</v>
      </c>
      <c r="H6" s="12">
        <v>6.2473355817154159</v>
      </c>
      <c r="I6" s="12">
        <v>6.550830082482122</v>
      </c>
      <c r="J6" s="12">
        <v>7.1661817135365871</v>
      </c>
      <c r="K6" s="12">
        <v>7.9539155086528641</v>
      </c>
      <c r="L6" s="12">
        <v>8.4492577395707293</v>
      </c>
      <c r="M6" s="12">
        <v>8.6172903749042273</v>
      </c>
      <c r="N6" s="12">
        <v>8.5826997201719486</v>
      </c>
      <c r="O6" s="12">
        <v>8.4258921037025765</v>
      </c>
      <c r="P6" s="12">
        <v>8.4205558851241413</v>
      </c>
      <c r="Q6" s="12">
        <v>8.1864150841491394</v>
      </c>
      <c r="R6" s="12">
        <v>7.8839304592489734</v>
      </c>
      <c r="S6" s="12">
        <v>7.48114118009065</v>
      </c>
      <c r="T6" s="12">
        <v>7.5190413034649852</v>
      </c>
      <c r="U6" s="12">
        <v>7.8397603083180281</v>
      </c>
      <c r="V6" s="12">
        <v>8.2609803876871073</v>
      </c>
      <c r="W6" s="12">
        <v>9.2661352319196411</v>
      </c>
      <c r="X6" s="12">
        <v>9.931707951572518</v>
      </c>
      <c r="Y6" s="12">
        <v>10.249162328912737</v>
      </c>
      <c r="Z6" s="12">
        <v>11.051129149958077</v>
      </c>
      <c r="AA6" s="12">
        <v>11.661831589695195</v>
      </c>
      <c r="AB6" s="12">
        <v>11.957533588542697</v>
      </c>
      <c r="AC6" s="12">
        <v>12.339967185071849</v>
      </c>
      <c r="AD6" s="12">
        <v>12.422074063944539</v>
      </c>
      <c r="AE6" s="12">
        <v>12.438930966230075</v>
      </c>
      <c r="AF6" s="12">
        <v>12.286251613298274</v>
      </c>
      <c r="AG6" s="12">
        <v>11.908242884635595</v>
      </c>
      <c r="AH6" s="12">
        <v>11.777328512198682</v>
      </c>
      <c r="AI6" s="12">
        <v>11.4373679273265</v>
      </c>
      <c r="AJ6" s="12">
        <v>11.21931075025774</v>
      </c>
      <c r="AK6" s="12">
        <v>11.252073377769783</v>
      </c>
      <c r="AL6" s="12">
        <v>11.356740220157247</v>
      </c>
      <c r="AM6" s="12">
        <v>11.16971475100209</v>
      </c>
      <c r="AN6" s="12">
        <v>11.082770648365296</v>
      </c>
      <c r="AO6" s="12">
        <v>10.946624584624004</v>
      </c>
      <c r="AP6" s="12">
        <v>10.925200632049741</v>
      </c>
      <c r="AQ6" s="12">
        <v>10.845180227409703</v>
      </c>
      <c r="AR6" s="12">
        <v>10.682620504631593</v>
      </c>
      <c r="AS6" s="12">
        <v>10.342967155599931</v>
      </c>
      <c r="AT6" s="12">
        <v>9.866456802094465</v>
      </c>
      <c r="AU6" s="12">
        <v>9.8125465509117067</v>
      </c>
      <c r="AV6" s="12">
        <v>9.3043377893700896</v>
      </c>
      <c r="AW6" s="12">
        <v>8.9151116526223007</v>
      </c>
      <c r="AX6" s="12">
        <v>8.8408198759634864</v>
      </c>
      <c r="AY6" s="12">
        <v>8.0490265398811793</v>
      </c>
      <c r="AZ6" s="12">
        <v>8.6031289875394741</v>
      </c>
      <c r="BA6" s="12">
        <v>8.7866308921770742</v>
      </c>
      <c r="BB6" s="12">
        <v>9.3886989645376531</v>
      </c>
      <c r="BC6" s="12">
        <v>9.6841421919402837</v>
      </c>
      <c r="BD6" s="12">
        <v>9.5017813994485572</v>
      </c>
      <c r="BE6" s="12">
        <v>10.025370874639513</v>
      </c>
      <c r="BF6" s="12">
        <v>10.149499241065943</v>
      </c>
      <c r="BG6" s="12">
        <v>9.4418434366617614</v>
      </c>
      <c r="BH6" s="12">
        <v>9.3304574510414309</v>
      </c>
      <c r="BI6" s="12">
        <v>9.725841391750139</v>
      </c>
      <c r="BJ6" s="12">
        <v>10.131856404142212</v>
      </c>
      <c r="BK6" s="12">
        <v>10.703462764340244</v>
      </c>
      <c r="BL6" s="12">
        <v>11.499651362729296</v>
      </c>
    </row>
    <row r="7" spans="1:64" x14ac:dyDescent="0.25">
      <c r="A7" s="1" t="s">
        <v>147</v>
      </c>
      <c r="B7" s="1" t="s">
        <v>125</v>
      </c>
      <c r="C7" s="12">
        <v>6.3301276989145938</v>
      </c>
      <c r="D7" s="12">
        <v>6.0135309385438296</v>
      </c>
      <c r="E7" s="12">
        <v>5.9205213182912448</v>
      </c>
      <c r="F7" s="12">
        <v>6.3096753519933841</v>
      </c>
      <c r="G7" s="12">
        <v>6.697525861562462</v>
      </c>
      <c r="H7" s="12">
        <v>6.3956915920316995</v>
      </c>
      <c r="I7" s="12">
        <v>6.1672526458447754</v>
      </c>
      <c r="J7" s="12">
        <v>6.2755252712062424</v>
      </c>
      <c r="K7" s="12">
        <v>6.0898175886548653</v>
      </c>
      <c r="L7" s="12">
        <v>6.6397392571091913</v>
      </c>
      <c r="M7" s="12">
        <v>6.6362037312534161</v>
      </c>
      <c r="N7" s="12">
        <v>6.7311687830199443</v>
      </c>
      <c r="O7" s="12">
        <v>6.3265603308793246</v>
      </c>
      <c r="P7" s="12">
        <v>6.4391816772860837</v>
      </c>
      <c r="Q7" s="12">
        <v>6.9540648985904809</v>
      </c>
      <c r="R7" s="12">
        <v>7.4676323336697967</v>
      </c>
      <c r="S7" s="12">
        <v>7.1142268422434363</v>
      </c>
      <c r="T7" s="12">
        <v>7.0532661769231106</v>
      </c>
      <c r="U7" s="12">
        <v>6.6325495228817744</v>
      </c>
      <c r="V7" s="12">
        <v>7.005300029510324</v>
      </c>
      <c r="W7" s="12">
        <v>7.1252362832683849</v>
      </c>
      <c r="X7" s="12">
        <v>7.2621822167819579</v>
      </c>
      <c r="Y7" s="12">
        <v>7.6165313235853587</v>
      </c>
      <c r="Z7" s="12">
        <v>7.9441641599869373</v>
      </c>
      <c r="AA7" s="12">
        <v>8.1680954555604846</v>
      </c>
      <c r="AB7" s="12">
        <v>8.2823802401005988</v>
      </c>
      <c r="AC7" s="12">
        <v>8.4983365751933899</v>
      </c>
      <c r="AD7" s="12">
        <v>8.7046014463717007</v>
      </c>
      <c r="AE7" s="12">
        <v>8.6639219738660866</v>
      </c>
      <c r="AF7" s="12">
        <v>9.0398337862376756</v>
      </c>
      <c r="AG7" s="12">
        <v>9.2829696339894276</v>
      </c>
      <c r="AH7" s="12">
        <v>9.4608060874675637</v>
      </c>
      <c r="AI7" s="12">
        <v>9.0305251968760949</v>
      </c>
      <c r="AJ7" s="12">
        <v>9.2713476545935567</v>
      </c>
      <c r="AK7" s="12">
        <v>9.2217245347952481</v>
      </c>
      <c r="AL7" s="12">
        <v>9.5021259344895199</v>
      </c>
      <c r="AM7" s="12">
        <v>9.2633339027522474</v>
      </c>
      <c r="AN7" s="12">
        <v>9.3960473166654275</v>
      </c>
      <c r="AO7" s="12">
        <v>9.4163697549898124</v>
      </c>
      <c r="AP7" s="12">
        <v>9.7025170645868037</v>
      </c>
      <c r="AQ7" s="12">
        <v>9.7074111459257644</v>
      </c>
      <c r="AR7" s="12">
        <v>10.239498634276096</v>
      </c>
      <c r="AS7" s="12">
        <v>10.270166596014034</v>
      </c>
      <c r="AT7" s="12">
        <v>10.376288038433888</v>
      </c>
      <c r="AU7" s="12">
        <v>10.085365997834799</v>
      </c>
      <c r="AV7" s="12">
        <v>10.142363913461699</v>
      </c>
      <c r="AW7" s="12">
        <v>10.188124953873686</v>
      </c>
      <c r="AX7" s="12">
        <v>10.204962698157811</v>
      </c>
      <c r="AY7" s="12">
        <v>10.443651791322965</v>
      </c>
      <c r="AZ7" s="12">
        <v>11.160621227343317</v>
      </c>
      <c r="BA7" s="12">
        <v>11.379254715802675</v>
      </c>
      <c r="BB7" s="12">
        <v>11.61591759832093</v>
      </c>
      <c r="BC7" s="12">
        <v>11.699823516677979</v>
      </c>
      <c r="BD7" s="12">
        <v>11.126770186646752</v>
      </c>
      <c r="BE7" s="12">
        <v>10.814378773901542</v>
      </c>
      <c r="BF7" s="12">
        <v>10.631977519553388</v>
      </c>
      <c r="BG7" s="12">
        <v>10.895245366415246</v>
      </c>
      <c r="BH7" s="12">
        <v>10.455302790406854</v>
      </c>
      <c r="BI7" s="12">
        <v>9.9073821276723972</v>
      </c>
      <c r="BJ7" s="12">
        <v>9.4513519652379561</v>
      </c>
      <c r="BK7" s="12">
        <v>8.9814432592804696</v>
      </c>
      <c r="BL7" s="12">
        <v>8.5846884173850011</v>
      </c>
    </row>
    <row r="8" spans="1:64" x14ac:dyDescent="0.25">
      <c r="A8" s="1" t="s">
        <v>160</v>
      </c>
      <c r="B8" s="1" t="s">
        <v>161</v>
      </c>
      <c r="C8" s="12">
        <v>1.6581274504751977</v>
      </c>
      <c r="D8" s="12">
        <v>1.483727224734626</v>
      </c>
      <c r="E8" s="12">
        <v>1.4251963420333431</v>
      </c>
      <c r="F8" s="12">
        <v>1.2544099173194634</v>
      </c>
      <c r="G8" s="12">
        <v>1.2172808472652092</v>
      </c>
      <c r="H8" s="12">
        <v>1.5238203401738728</v>
      </c>
      <c r="I8" s="12">
        <v>1.695764227051713</v>
      </c>
      <c r="J8" s="12">
        <v>1.7781530977826592</v>
      </c>
      <c r="K8" s="12">
        <v>1.8068890249487195</v>
      </c>
      <c r="L8" s="12">
        <v>1.823210385626358</v>
      </c>
      <c r="M8" s="12">
        <v>1.937039984177535</v>
      </c>
      <c r="N8" s="12">
        <v>1.8552129330615688</v>
      </c>
      <c r="O8" s="12">
        <v>1.9468407175652351</v>
      </c>
      <c r="P8" s="12">
        <v>1.826281541768324</v>
      </c>
      <c r="Q8" s="12">
        <v>1.7170435233828645</v>
      </c>
      <c r="R8" s="12">
        <v>1.7226032670173128</v>
      </c>
      <c r="S8" s="12">
        <v>1.7917553872858416</v>
      </c>
      <c r="T8" s="12">
        <v>1.6348709366756051</v>
      </c>
      <c r="U8" s="12">
        <v>1.6537991118493274</v>
      </c>
      <c r="V8" s="12">
        <v>1.6127114905176396</v>
      </c>
      <c r="W8" s="12">
        <v>1.5745113088713802</v>
      </c>
      <c r="X8" s="12">
        <v>1.6154156305609484</v>
      </c>
      <c r="Y8" s="12">
        <v>1.5078846714579583</v>
      </c>
      <c r="Z8" s="12">
        <v>1.4755384530584459</v>
      </c>
      <c r="AA8" s="12">
        <v>1.5123571533343976</v>
      </c>
      <c r="AB8" s="12">
        <v>1.4252508871071305</v>
      </c>
      <c r="AC8" s="12">
        <v>1.4183985466412543</v>
      </c>
      <c r="AD8" s="12">
        <v>1.4184732697048623</v>
      </c>
      <c r="AE8" s="12">
        <v>1.4428092719673218</v>
      </c>
      <c r="AF8" s="12">
        <v>1.4645570949907114</v>
      </c>
      <c r="AG8" s="12">
        <v>1.420553484457926</v>
      </c>
      <c r="AH8" s="12">
        <v>1.4446329842177712</v>
      </c>
      <c r="AI8" s="12">
        <v>1.4148625308849594</v>
      </c>
      <c r="AJ8" s="12">
        <v>1.3986416353865263</v>
      </c>
      <c r="AK8" s="12">
        <v>1.4281658307121576</v>
      </c>
      <c r="AL8" s="12">
        <v>1.4724001375879234</v>
      </c>
      <c r="AM8" s="12">
        <v>1.5280735522279605</v>
      </c>
      <c r="AN8" s="12">
        <v>1.6048676523753813</v>
      </c>
      <c r="AO8" s="12">
        <v>1.7134866722788491</v>
      </c>
      <c r="AP8" s="12">
        <v>1.9569847370411484</v>
      </c>
      <c r="AQ8" s="12">
        <v>1.8489118457039266</v>
      </c>
      <c r="AR8" s="12">
        <v>1.9089807685853055</v>
      </c>
      <c r="AS8" s="12">
        <v>1.8583426669510146</v>
      </c>
      <c r="AT8" s="12">
        <v>1.7231451751008542</v>
      </c>
      <c r="AU8" s="12">
        <v>1.8576880572386909</v>
      </c>
      <c r="AV8" s="12">
        <v>2.0635493697668674</v>
      </c>
      <c r="AW8" s="12">
        <v>2.0109978443689234</v>
      </c>
      <c r="AX8" s="12">
        <v>1.9605955734494227</v>
      </c>
      <c r="AY8" s="12">
        <v>1.513393757500398</v>
      </c>
      <c r="AZ8" s="12">
        <v>2.0311903230965633</v>
      </c>
      <c r="BA8" s="12">
        <v>2.0552427531235895</v>
      </c>
      <c r="BB8" s="12">
        <v>2.3700940049648715</v>
      </c>
      <c r="BC8" s="12">
        <v>2.6178647079543729</v>
      </c>
      <c r="BD8" s="12">
        <v>2.6681504331530452</v>
      </c>
      <c r="BE8" s="12">
        <v>2.7775110414661657</v>
      </c>
      <c r="BF8" s="12">
        <v>2.8672052712571667</v>
      </c>
      <c r="BG8" s="12">
        <v>3.0012154883057427</v>
      </c>
      <c r="BH8" s="12">
        <v>2.7241060675880129</v>
      </c>
      <c r="BI8" s="12">
        <v>2.5807299098486123</v>
      </c>
      <c r="BJ8" s="12">
        <v>2.6174360805908172</v>
      </c>
      <c r="BK8" s="12">
        <v>2.6165204217701432</v>
      </c>
      <c r="BL8" s="12">
        <v>2.7318282113739993</v>
      </c>
    </row>
    <row r="9" spans="1:64" x14ac:dyDescent="0.25"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D32B-574D-4C45-905F-C6DAA3A366A8}">
  <dimension ref="A1:AO113"/>
  <sheetViews>
    <sheetView topLeftCell="A9" zoomScale="115" zoomScaleNormal="115" workbookViewId="0">
      <selection activeCell="K11" sqref="K11"/>
    </sheetView>
  </sheetViews>
  <sheetFormatPr defaultColWidth="10" defaultRowHeight="14.4" x14ac:dyDescent="0.3"/>
  <cols>
    <col min="1" max="2" width="14.44140625" style="55" customWidth="1"/>
    <col min="3" max="6" width="8.44140625" style="55" customWidth="1"/>
    <col min="7" max="7" width="10.33203125" style="55" bestFit="1" customWidth="1"/>
    <col min="8" max="8" width="9.109375" style="55" customWidth="1"/>
    <col min="9" max="9" width="9.44140625" style="55" customWidth="1"/>
    <col min="10" max="10" width="9.88671875" style="55" customWidth="1"/>
    <col min="11" max="11" width="8.6640625" style="55" customWidth="1"/>
    <col min="12" max="12" width="8.44140625" style="55" customWidth="1"/>
    <col min="13" max="14" width="10.33203125" style="55" bestFit="1" customWidth="1"/>
    <col min="15" max="22" width="10" style="55"/>
    <col min="23" max="34" width="8.88671875" style="55" customWidth="1"/>
    <col min="35" max="16384" width="10" style="55"/>
  </cols>
  <sheetData>
    <row r="1" spans="1:41" x14ac:dyDescent="0.3"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x14ac:dyDescent="0.3">
      <c r="C2" s="57">
        <v>2004</v>
      </c>
      <c r="D2" s="57">
        <v>2005</v>
      </c>
      <c r="E2" s="57">
        <v>2006</v>
      </c>
      <c r="F2" s="57">
        <v>2007</v>
      </c>
      <c r="G2" s="57">
        <v>2008</v>
      </c>
      <c r="H2" s="57">
        <v>2009</v>
      </c>
      <c r="I2" s="57">
        <v>2010</v>
      </c>
      <c r="J2" s="57">
        <v>2011</v>
      </c>
      <c r="K2" s="57">
        <v>2012</v>
      </c>
      <c r="L2" s="57">
        <v>2013</v>
      </c>
      <c r="M2" s="57">
        <v>2014</v>
      </c>
      <c r="N2" s="57">
        <v>2015</v>
      </c>
      <c r="O2" s="57">
        <v>2016</v>
      </c>
      <c r="P2" s="57">
        <v>2017</v>
      </c>
      <c r="Q2" s="57">
        <v>2018</v>
      </c>
      <c r="R2" s="57">
        <v>2019</v>
      </c>
      <c r="S2" s="57">
        <v>2020</v>
      </c>
      <c r="T2" s="57">
        <v>2021</v>
      </c>
      <c r="U2" s="57">
        <v>2022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5" t="s">
        <v>235</v>
      </c>
      <c r="B3" s="55" t="s">
        <v>236</v>
      </c>
      <c r="C3" s="58">
        <v>4.8267870781412778</v>
      </c>
      <c r="D3" s="58">
        <v>4.7132002765571759</v>
      </c>
      <c r="E3" s="58">
        <v>5.6421434530017551</v>
      </c>
      <c r="F3" s="58">
        <v>6.3227354097976765</v>
      </c>
      <c r="G3" s="58">
        <v>4.5657882898004933</v>
      </c>
      <c r="H3" s="58">
        <v>3.511748060043951</v>
      </c>
      <c r="I3" s="58">
        <v>3.8808292604211267</v>
      </c>
      <c r="J3" s="58">
        <v>4.5227033423590157</v>
      </c>
      <c r="K3" s="58">
        <v>4.6884014612407325</v>
      </c>
      <c r="L3" s="58">
        <v>4.3742455806358187</v>
      </c>
      <c r="M3" s="58">
        <v>6.1659574183629964</v>
      </c>
      <c r="N3" s="58">
        <v>6.5285201454258024</v>
      </c>
      <c r="O3" s="58">
        <v>5.9559171921480845</v>
      </c>
      <c r="P3" s="58">
        <v>7.0571258964503265</v>
      </c>
      <c r="Q3" s="58">
        <v>6.4916559569022221</v>
      </c>
      <c r="R3" s="58">
        <v>5.6279677966379653</v>
      </c>
      <c r="S3" s="58">
        <v>5.3307171583307564</v>
      </c>
      <c r="T3" s="58">
        <v>5.8616058139888398</v>
      </c>
      <c r="U3" s="58">
        <v>5.4180757512680051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x14ac:dyDescent="0.3">
      <c r="A4" s="55" t="s">
        <v>237</v>
      </c>
      <c r="B4" s="55" t="s">
        <v>238</v>
      </c>
      <c r="C4" s="58">
        <v>2.1920601927261312</v>
      </c>
      <c r="D4" s="58">
        <v>2.625181644442395</v>
      </c>
      <c r="E4" s="58">
        <v>4.1301598178120562</v>
      </c>
      <c r="F4" s="58">
        <v>4.0646672595781395</v>
      </c>
      <c r="G4" s="58">
        <v>3.6751688216691378</v>
      </c>
      <c r="H4" s="58">
        <v>3.8470227930807899</v>
      </c>
      <c r="I4" s="58">
        <v>4.0549343053352587</v>
      </c>
      <c r="J4" s="58">
        <v>3.1981446457859324</v>
      </c>
      <c r="K4" s="58">
        <v>3.2916219356459755</v>
      </c>
      <c r="L4" s="58">
        <v>2.8703910486686781</v>
      </c>
      <c r="M4" s="58">
        <v>2.5710859997359532</v>
      </c>
      <c r="N4" s="58">
        <v>2.9860234734362976</v>
      </c>
      <c r="O4" s="58">
        <v>2.46618111778354</v>
      </c>
      <c r="P4" s="58">
        <v>2.2637985263507998</v>
      </c>
      <c r="Q4" s="58">
        <v>2.3468189482373605</v>
      </c>
      <c r="R4" s="58">
        <v>2.638895109137346</v>
      </c>
      <c r="S4" s="58">
        <v>2.7516180862022361</v>
      </c>
      <c r="T4" s="58">
        <v>2.3626443404756734</v>
      </c>
      <c r="U4" s="58">
        <v>2.4403634135164869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</row>
    <row r="5" spans="1:41" x14ac:dyDescent="0.3">
      <c r="A5" s="55" t="s">
        <v>239</v>
      </c>
      <c r="B5" s="55" t="s">
        <v>240</v>
      </c>
      <c r="C5" s="58">
        <v>2.6347268854151467</v>
      </c>
      <c r="D5" s="58">
        <v>2.0880186321147813</v>
      </c>
      <c r="E5" s="58">
        <v>1.5119836351896989</v>
      </c>
      <c r="F5" s="58">
        <v>2.2580681502195374</v>
      </c>
      <c r="G5" s="58">
        <v>0.89061946813135551</v>
      </c>
      <c r="H5" s="58">
        <v>-0.33527473303683913</v>
      </c>
      <c r="I5" s="58">
        <v>-0.17410504491413215</v>
      </c>
      <c r="J5" s="58">
        <v>1.3245586965730833</v>
      </c>
      <c r="K5" s="58">
        <v>1.3967795255947575</v>
      </c>
      <c r="L5" s="58">
        <v>1.503854531967141</v>
      </c>
      <c r="M5" s="58">
        <v>3.5948714186270436</v>
      </c>
      <c r="N5" s="58">
        <v>3.5424966719895044</v>
      </c>
      <c r="O5" s="58">
        <v>3.489736074364544</v>
      </c>
      <c r="P5" s="58">
        <v>4.7933273700995267</v>
      </c>
      <c r="Q5" s="58">
        <v>4.1448370086648616</v>
      </c>
      <c r="R5" s="58">
        <v>2.9890726875006197</v>
      </c>
      <c r="S5" s="58">
        <v>2.5790990721285203</v>
      </c>
      <c r="T5" s="58">
        <v>3.4989614735131664</v>
      </c>
      <c r="U5" s="58">
        <v>2.9777123377515173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pans="1:41" x14ac:dyDescent="0.3">
      <c r="G6" s="58"/>
      <c r="H6" s="58"/>
      <c r="I6" s="58"/>
      <c r="J6" s="58"/>
      <c r="K6" s="58"/>
      <c r="L6" s="58"/>
      <c r="M6" s="58"/>
      <c r="N6" s="58"/>
      <c r="O6" s="58"/>
      <c r="P6" s="59"/>
      <c r="Q6" s="59"/>
      <c r="R6" s="59"/>
      <c r="S6" s="59"/>
      <c r="T6" s="59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pans="1:41" x14ac:dyDescent="0.3"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pans="1:41" x14ac:dyDescent="0.3"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</row>
    <row r="10" spans="1:4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41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41" x14ac:dyDescent="0.3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41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41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41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4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x14ac:dyDescent="0.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spans="1:38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spans="1:38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x14ac:dyDescent="0.3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x14ac:dyDescent="0.3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22" x14ac:dyDescent="0.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2" x14ac:dyDescent="0.3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2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2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2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2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8"/>
      <c r="V38" s="58"/>
    </row>
    <row r="39" spans="1:22" x14ac:dyDescent="0.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2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2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2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2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2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2" x14ac:dyDescent="0.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2" x14ac:dyDescent="0.3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2" x14ac:dyDescent="0.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2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x14ac:dyDescent="0.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x14ac:dyDescent="0.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x14ac:dyDescent="0.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x14ac:dyDescent="0.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x14ac:dyDescent="0.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x14ac:dyDescent="0.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x14ac:dyDescent="0.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x14ac:dyDescent="0.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x14ac:dyDescent="0.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x14ac:dyDescent="0.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x14ac:dyDescent="0.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 x14ac:dyDescent="0.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 x14ac:dyDescent="0.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 x14ac:dyDescent="0.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 x14ac:dyDescent="0.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x14ac:dyDescent="0.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x14ac:dyDescent="0.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x14ac:dyDescent="0.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x14ac:dyDescent="0.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x14ac:dyDescent="0.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x14ac:dyDescent="0.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x14ac:dyDescent="0.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x14ac:dyDescent="0.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x14ac:dyDescent="0.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x14ac:dyDescent="0.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x14ac:dyDescent="0.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x14ac:dyDescent="0.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x14ac:dyDescent="0.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x14ac:dyDescent="0.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x14ac:dyDescent="0.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x14ac:dyDescent="0.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x14ac:dyDescent="0.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x14ac:dyDescent="0.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x14ac:dyDescent="0.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x14ac:dyDescent="0.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x14ac:dyDescent="0.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x14ac:dyDescent="0.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x14ac:dyDescent="0.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x14ac:dyDescent="0.3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x14ac:dyDescent="0.3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x14ac:dyDescent="0.3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x14ac:dyDescent="0.3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x14ac:dyDescent="0.3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x14ac:dyDescent="0.3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x14ac:dyDescent="0.3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x14ac:dyDescent="0.3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x14ac:dyDescent="0.3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x14ac:dyDescent="0.3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  <row r="101" spans="1:20" x14ac:dyDescent="0.3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</row>
    <row r="102" spans="1:20" x14ac:dyDescent="0.3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</row>
    <row r="103" spans="1:20" x14ac:dyDescent="0.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</row>
    <row r="104" spans="1:20" x14ac:dyDescent="0.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</row>
    <row r="105" spans="1:20" x14ac:dyDescent="0.3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</row>
    <row r="106" spans="1:20" x14ac:dyDescent="0.3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</row>
    <row r="107" spans="1:20" x14ac:dyDescent="0.3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x14ac:dyDescent="0.3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  <row r="109" spans="1:20" x14ac:dyDescent="0.3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</row>
    <row r="110" spans="1:20" x14ac:dyDescent="0.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</row>
    <row r="111" spans="1:20" x14ac:dyDescent="0.3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</row>
    <row r="112" spans="1:20" x14ac:dyDescent="0.3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</row>
    <row r="113" spans="1:20" x14ac:dyDescent="0.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</row>
  </sheetData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F35C-83EA-42C7-BDFB-24581F4EAA59}">
  <dimension ref="A1:U63"/>
  <sheetViews>
    <sheetView topLeftCell="A13" zoomScale="115" zoomScaleNormal="115" workbookViewId="0">
      <selection activeCell="B5" sqref="B5"/>
    </sheetView>
  </sheetViews>
  <sheetFormatPr defaultColWidth="10" defaultRowHeight="14.4" x14ac:dyDescent="0.3"/>
  <cols>
    <col min="1" max="1" width="14.44140625" style="55" bestFit="1" customWidth="1"/>
    <col min="2" max="2" width="10" style="55" customWidth="1"/>
    <col min="3" max="6" width="8.44140625" style="55" customWidth="1"/>
    <col min="7" max="7" width="10.33203125" style="55" bestFit="1" customWidth="1"/>
    <col min="8" max="8" width="9.109375" style="55" customWidth="1"/>
    <col min="9" max="9" width="9.44140625" style="55" customWidth="1"/>
    <col min="10" max="10" width="9.88671875" style="55" customWidth="1"/>
    <col min="11" max="11" width="8.6640625" style="55" customWidth="1"/>
    <col min="12" max="12" width="8.44140625" style="55" customWidth="1"/>
    <col min="13" max="14" width="10.33203125" style="55" bestFit="1" customWidth="1"/>
    <col min="15" max="22" width="10" style="55"/>
    <col min="23" max="34" width="8.88671875" style="55" customWidth="1"/>
    <col min="35" max="16384" width="10" style="55"/>
  </cols>
  <sheetData>
    <row r="1" spans="1:21" x14ac:dyDescent="0.3">
      <c r="C1" s="57">
        <v>2004</v>
      </c>
      <c r="D1" s="57">
        <v>2005</v>
      </c>
      <c r="E1" s="57">
        <v>2006</v>
      </c>
      <c r="F1" s="57">
        <v>2007</v>
      </c>
      <c r="G1" s="57">
        <v>2008</v>
      </c>
      <c r="H1" s="57">
        <v>2009</v>
      </c>
      <c r="I1" s="57">
        <v>2010</v>
      </c>
      <c r="J1" s="57">
        <v>2011</v>
      </c>
      <c r="K1" s="57">
        <v>2012</v>
      </c>
      <c r="L1" s="57">
        <v>2013</v>
      </c>
      <c r="M1" s="57">
        <v>2014</v>
      </c>
      <c r="N1" s="57">
        <v>2015</v>
      </c>
      <c r="O1" s="57">
        <v>2016</v>
      </c>
      <c r="P1" s="57">
        <v>2017</v>
      </c>
      <c r="Q1" s="57">
        <v>2018</v>
      </c>
      <c r="R1" s="57">
        <v>2019</v>
      </c>
      <c r="S1" s="57">
        <v>2020</v>
      </c>
      <c r="T1" s="57">
        <v>2021</v>
      </c>
      <c r="U1" s="57">
        <v>2022</v>
      </c>
    </row>
    <row r="2" spans="1:21" x14ac:dyDescent="0.3">
      <c r="A2" s="55" t="s">
        <v>241</v>
      </c>
      <c r="B2" s="55" t="s">
        <v>242</v>
      </c>
      <c r="C2" s="58">
        <v>15.897389571002444</v>
      </c>
      <c r="D2" s="58">
        <v>15.100096851416463</v>
      </c>
      <c r="E2" s="58">
        <v>12.567211411165655</v>
      </c>
      <c r="F2" s="58">
        <v>13.207265958192693</v>
      </c>
      <c r="G2" s="58">
        <v>9.4488186768716176</v>
      </c>
      <c r="H2" s="58">
        <v>12.111669486790751</v>
      </c>
      <c r="I2" s="58">
        <v>13.48201822734271</v>
      </c>
      <c r="J2" s="58">
        <v>16.454509887987683</v>
      </c>
      <c r="K2" s="58">
        <v>6.4333020686802893</v>
      </c>
      <c r="L2" s="58">
        <v>3.8912250279195164</v>
      </c>
      <c r="M2" s="58">
        <v>11.053894153833683</v>
      </c>
      <c r="N2" s="58">
        <v>6.9671702346986883</v>
      </c>
      <c r="O2" s="58">
        <v>5.8952838064327668</v>
      </c>
      <c r="P2" s="58">
        <v>8.7889984115202804</v>
      </c>
      <c r="Q2" s="58">
        <v>9.0045810517685769</v>
      </c>
      <c r="R2" s="58">
        <v>8.5628449335707</v>
      </c>
      <c r="S2" s="58">
        <v>7.5643758555119707</v>
      </c>
      <c r="T2" s="58">
        <v>9.3557145421668988</v>
      </c>
      <c r="U2" s="58">
        <v>23.881315670781696</v>
      </c>
    </row>
    <row r="3" spans="1:21" x14ac:dyDescent="0.3">
      <c r="A3" s="55" t="s">
        <v>243</v>
      </c>
      <c r="B3" s="55" t="s">
        <v>244</v>
      </c>
      <c r="C3" s="58">
        <v>9.7267127336837031</v>
      </c>
      <c r="D3" s="58">
        <v>8.4982440363017382</v>
      </c>
      <c r="E3" s="58">
        <v>9.853579698201262</v>
      </c>
      <c r="F3" s="58">
        <v>10.739056696879217</v>
      </c>
      <c r="G3" s="58">
        <v>8.1612380616504563</v>
      </c>
      <c r="H3" s="58">
        <v>5.2215447333440013</v>
      </c>
      <c r="I3" s="58">
        <v>5.7979336878549796</v>
      </c>
      <c r="J3" s="58">
        <v>6.5968759094272649</v>
      </c>
      <c r="K3" s="58">
        <v>7.4288031067201361</v>
      </c>
      <c r="L3" s="58">
        <v>6.8873361963075519</v>
      </c>
      <c r="M3" s="58">
        <v>9.1420928973428008</v>
      </c>
      <c r="N3" s="58">
        <v>8.8826324079567929</v>
      </c>
      <c r="O3" s="58">
        <v>9.7050877353620812</v>
      </c>
      <c r="P3" s="58">
        <v>11.946589840515601</v>
      </c>
      <c r="Q3" s="58">
        <v>10.968938601065897</v>
      </c>
      <c r="R3" s="58">
        <v>9.5557243195675099</v>
      </c>
      <c r="S3" s="58">
        <v>8.9103602002887392</v>
      </c>
      <c r="T3" s="58">
        <v>10.644297262446939</v>
      </c>
      <c r="U3" s="58">
        <v>9.4407858972003051</v>
      </c>
    </row>
    <row r="4" spans="1:21" x14ac:dyDescent="0.3">
      <c r="A4" s="55" t="s">
        <v>245</v>
      </c>
      <c r="B4" s="55" t="s">
        <v>322</v>
      </c>
      <c r="C4" s="58">
        <v>12.766954902818433</v>
      </c>
      <c r="D4" s="58">
        <v>29.197594817414174</v>
      </c>
      <c r="E4" s="58">
        <v>50.018548207366074</v>
      </c>
      <c r="F4" s="58">
        <v>43.099855850367945</v>
      </c>
      <c r="G4" s="58">
        <v>45.701063411891433</v>
      </c>
      <c r="H4" s="58">
        <v>31.979900323489808</v>
      </c>
      <c r="I4" s="58">
        <v>32.048666076813674</v>
      </c>
      <c r="J4" s="58">
        <v>29.048799033346235</v>
      </c>
      <c r="K4" s="58">
        <v>49.821260036421272</v>
      </c>
      <c r="L4" s="58">
        <v>56.268164965575792</v>
      </c>
      <c r="M4" s="58">
        <v>19.36535788965168</v>
      </c>
      <c r="N4" s="58">
        <v>37.487715836398536</v>
      </c>
      <c r="O4" s="58">
        <v>34.899528430385132</v>
      </c>
      <c r="P4" s="58">
        <v>25.69093802368722</v>
      </c>
      <c r="Q4" s="58">
        <v>56.862413471861352</v>
      </c>
      <c r="R4" s="58">
        <v>46.746232665124481</v>
      </c>
      <c r="S4" s="58">
        <v>14.194608697021572</v>
      </c>
      <c r="T4" s="58">
        <v>8.6293763305454476</v>
      </c>
      <c r="U4" s="58">
        <v>25.324648078067579</v>
      </c>
    </row>
    <row r="5" spans="1:21" x14ac:dyDescent="0.3">
      <c r="A5" s="55" t="s">
        <v>246</v>
      </c>
      <c r="B5" s="55" t="s">
        <v>323</v>
      </c>
      <c r="C5" s="58">
        <v>50.347218025084018</v>
      </c>
      <c r="D5" s="58">
        <v>59.813641734028153</v>
      </c>
      <c r="E5" s="58">
        <v>75.814137461797458</v>
      </c>
      <c r="F5" s="58">
        <v>67.233244976546942</v>
      </c>
      <c r="G5" s="58">
        <v>84.816066663689455</v>
      </c>
      <c r="H5" s="58">
        <v>128.08578811397012</v>
      </c>
      <c r="I5" s="58">
        <v>120.26457133608916</v>
      </c>
      <c r="J5" s="58">
        <v>77.127949634495323</v>
      </c>
      <c r="K5" s="58">
        <v>70.548984140670086</v>
      </c>
      <c r="L5" s="58">
        <v>65.268023953123773</v>
      </c>
      <c r="M5" s="58">
        <v>43.066624874558414</v>
      </c>
      <c r="N5" s="58">
        <v>45.781106221476804</v>
      </c>
      <c r="O5" s="58">
        <v>41.678317876703574</v>
      </c>
      <c r="P5" s="58">
        <v>32.423077880057043</v>
      </c>
      <c r="Q5" s="58">
        <v>34.951872196318234</v>
      </c>
      <c r="R5" s="58">
        <v>46.897907937330565</v>
      </c>
      <c r="S5" s="58">
        <v>53.76830653773974</v>
      </c>
      <c r="T5" s="58">
        <v>42.239686935697122</v>
      </c>
      <c r="U5" s="58">
        <v>48.035891922633631</v>
      </c>
    </row>
    <row r="9" spans="1:21" x14ac:dyDescent="0.3"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1" spans="1:21" x14ac:dyDescent="0.3"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21" x14ac:dyDescent="0.3"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5" spans="1:21" x14ac:dyDescent="0.3"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21" spans="3:17" x14ac:dyDescent="0.3">
      <c r="I21" s="61"/>
      <c r="J21" s="61"/>
      <c r="K21" s="61"/>
      <c r="L21" s="61"/>
    </row>
    <row r="28" spans="3:17" x14ac:dyDescent="0.3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3:17" x14ac:dyDescent="0.3"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3:17" x14ac:dyDescent="0.3"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46" spans="14:14" x14ac:dyDescent="0.3">
      <c r="N46" s="62"/>
    </row>
    <row r="47" spans="14:14" x14ac:dyDescent="0.3">
      <c r="N47" s="62"/>
    </row>
    <row r="48" spans="14:14" x14ac:dyDescent="0.3">
      <c r="N48" s="62"/>
    </row>
    <row r="49" spans="5:15" x14ac:dyDescent="0.3">
      <c r="N49" s="62"/>
    </row>
    <row r="57" spans="5:15" x14ac:dyDescent="0.3"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5:15" x14ac:dyDescent="0.3"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5:15" x14ac:dyDescent="0.3"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5:15" x14ac:dyDescent="0.3"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2" spans="5:15" x14ac:dyDescent="0.3"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5:15" x14ac:dyDescent="0.3">
      <c r="E63" s="58"/>
      <c r="F63" s="58"/>
      <c r="G63" s="58"/>
      <c r="H63" s="58"/>
      <c r="I63" s="58"/>
      <c r="J63" s="58"/>
      <c r="K63" s="58"/>
      <c r="L63" s="58"/>
      <c r="M63" s="58"/>
      <c r="N63" s="58"/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A5A1-CDCF-45A9-97DD-30B01135F480}">
  <dimension ref="A2:T37"/>
  <sheetViews>
    <sheetView topLeftCell="B1" zoomScaleNormal="100" workbookViewId="0">
      <selection activeCell="F7" sqref="F7"/>
    </sheetView>
  </sheetViews>
  <sheetFormatPr defaultColWidth="10" defaultRowHeight="14.4" x14ac:dyDescent="0.3"/>
  <cols>
    <col min="1" max="1" width="37.33203125" style="55" bestFit="1" customWidth="1"/>
    <col min="2" max="2" width="37.33203125" style="55" customWidth="1"/>
    <col min="3" max="3" width="10" style="55" customWidth="1"/>
    <col min="4" max="16384" width="10" style="55"/>
  </cols>
  <sheetData>
    <row r="2" spans="1:20" x14ac:dyDescent="0.3">
      <c r="C2" s="55">
        <v>2005</v>
      </c>
      <c r="D2" s="55">
        <v>2006</v>
      </c>
      <c r="E2" s="55">
        <v>2007</v>
      </c>
      <c r="F2" s="55">
        <v>2008</v>
      </c>
      <c r="G2" s="55">
        <v>2009</v>
      </c>
      <c r="H2" s="55">
        <v>2010</v>
      </c>
      <c r="I2" s="55">
        <v>2011</v>
      </c>
      <c r="J2" s="55">
        <v>2012</v>
      </c>
      <c r="K2" s="55">
        <v>2013</v>
      </c>
      <c r="L2" s="55">
        <v>2014</v>
      </c>
      <c r="M2" s="55">
        <v>2015</v>
      </c>
      <c r="N2" s="55">
        <v>2016</v>
      </c>
      <c r="O2" s="55">
        <v>2017</v>
      </c>
      <c r="P2" s="55">
        <v>2018</v>
      </c>
      <c r="Q2" s="55">
        <v>2019</v>
      </c>
      <c r="R2" s="55">
        <v>2020</v>
      </c>
      <c r="S2" s="55">
        <v>2021</v>
      </c>
      <c r="T2" s="55">
        <v>2022</v>
      </c>
    </row>
    <row r="3" spans="1:20" x14ac:dyDescent="0.3">
      <c r="A3" s="55" t="s">
        <v>247</v>
      </c>
      <c r="B3" s="55" t="s">
        <v>247</v>
      </c>
      <c r="C3" s="58">
        <v>12.875327775705884</v>
      </c>
      <c r="D3" s="58">
        <v>19.518479692534157</v>
      </c>
      <c r="E3" s="58">
        <v>16.104383137312084</v>
      </c>
      <c r="F3" s="58">
        <v>6.6916418240318194</v>
      </c>
      <c r="G3" s="58">
        <v>-10.723798818451485</v>
      </c>
      <c r="H3" s="58">
        <v>11.118213661462818</v>
      </c>
      <c r="I3" s="58">
        <v>6.4077364382468858</v>
      </c>
      <c r="J3" s="58">
        <v>-1.7037792435303487</v>
      </c>
      <c r="K3" s="58">
        <v>4.1029908699281634</v>
      </c>
      <c r="L3" s="58">
        <v>9.1977832789726506</v>
      </c>
      <c r="M3" s="58">
        <v>7.3653795230455188</v>
      </c>
      <c r="N3" s="58">
        <v>3.8041832046401964</v>
      </c>
      <c r="O3" s="58">
        <v>6.4754461520833786</v>
      </c>
      <c r="P3" s="58">
        <v>4.9845651862014932</v>
      </c>
      <c r="Q3" s="58">
        <v>5.4223211982114634</v>
      </c>
      <c r="R3" s="58">
        <v>-6.1475676625025244</v>
      </c>
      <c r="S3" s="58">
        <v>8.805802214110912</v>
      </c>
      <c r="T3" s="58">
        <v>11.835857493299628</v>
      </c>
    </row>
    <row r="4" spans="1:20" x14ac:dyDescent="0.3">
      <c r="A4" s="55" t="s">
        <v>248</v>
      </c>
      <c r="B4" s="55" t="s">
        <v>249</v>
      </c>
      <c r="C4" s="58">
        <v>4.5153304775483747</v>
      </c>
      <c r="D4" s="58">
        <v>28.983338122308567</v>
      </c>
      <c r="E4" s="58">
        <v>18.490729744382463</v>
      </c>
      <c r="F4" s="58">
        <v>-23.557336501621492</v>
      </c>
      <c r="G4" s="58">
        <v>-25.143727993614405</v>
      </c>
      <c r="H4" s="58">
        <v>14.528129640255912</v>
      </c>
      <c r="I4" s="58">
        <v>20.987992054195331</v>
      </c>
      <c r="J4" s="58">
        <v>5.4992283057808038</v>
      </c>
      <c r="K4" s="58">
        <v>-2.4840202779496963</v>
      </c>
      <c r="L4" s="58">
        <v>52.351802574836057</v>
      </c>
      <c r="M4" s="58">
        <v>12.853294652003555</v>
      </c>
      <c r="N4" s="58">
        <v>-5.531665243811787</v>
      </c>
      <c r="O4" s="58">
        <v>28.529904587123497</v>
      </c>
      <c r="P4" s="58">
        <v>1.6180466153509201</v>
      </c>
      <c r="Q4" s="58">
        <v>-4.7373441227555873</v>
      </c>
      <c r="R4" s="58">
        <v>-3.789129150175512</v>
      </c>
      <c r="S4" s="58">
        <v>25.467189353348132</v>
      </c>
      <c r="T4" s="58">
        <v>11.438076730620566</v>
      </c>
    </row>
    <row r="5" spans="1:20" x14ac:dyDescent="0.3"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8" spans="1:20" s="56" customFormat="1" x14ac:dyDescent="0.3"/>
    <row r="9" spans="1:20" s="56" customFormat="1" x14ac:dyDescent="0.3"/>
    <row r="10" spans="1:20" s="56" customFormat="1" x14ac:dyDescent="0.3"/>
    <row r="11" spans="1:20" s="56" customFormat="1" x14ac:dyDescent="0.3"/>
    <row r="12" spans="1:20" s="56" customFormat="1" x14ac:dyDescent="0.3"/>
    <row r="13" spans="1:20" s="56" customFormat="1" x14ac:dyDescent="0.3"/>
    <row r="14" spans="1:20" s="56" customFormat="1" x14ac:dyDescent="0.3"/>
    <row r="15" spans="1:20" s="56" customFormat="1" x14ac:dyDescent="0.3"/>
    <row r="16" spans="1:20" s="56" customFormat="1" x14ac:dyDescent="0.3"/>
    <row r="17" s="56" customFormat="1" x14ac:dyDescent="0.3"/>
    <row r="18" s="56" customFormat="1" x14ac:dyDescent="0.3"/>
    <row r="19" s="56" customFormat="1" x14ac:dyDescent="0.3"/>
    <row r="20" s="56" customFormat="1" x14ac:dyDescent="0.3"/>
    <row r="21" s="56" customFormat="1" x14ac:dyDescent="0.3"/>
    <row r="22" s="56" customFormat="1" x14ac:dyDescent="0.3"/>
    <row r="23" s="56" customFormat="1" x14ac:dyDescent="0.3"/>
    <row r="24" s="56" customFormat="1" x14ac:dyDescent="0.3"/>
    <row r="25" s="56" customFormat="1" x14ac:dyDescent="0.3"/>
    <row r="26" s="56" customFormat="1" x14ac:dyDescent="0.3"/>
    <row r="27" s="56" customFormat="1" x14ac:dyDescent="0.3"/>
    <row r="28" s="56" customFormat="1" x14ac:dyDescent="0.3"/>
    <row r="29" s="56" customFormat="1" x14ac:dyDescent="0.3"/>
    <row r="30" s="56" customFormat="1" x14ac:dyDescent="0.3"/>
    <row r="31" s="56" customFormat="1" x14ac:dyDescent="0.3"/>
    <row r="32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4FBB-B281-4536-8B48-71A8B1F02EB5}">
  <dimension ref="A1:BV43"/>
  <sheetViews>
    <sheetView zoomScale="90" zoomScaleNormal="90" workbookViewId="0">
      <pane xSplit="1" topLeftCell="B1" activePane="topRight" state="frozen"/>
      <selection activeCell="C3" sqref="C3"/>
      <selection pane="topRight" activeCell="K25" sqref="K25"/>
    </sheetView>
  </sheetViews>
  <sheetFormatPr defaultColWidth="10" defaultRowHeight="14.4" x14ac:dyDescent="0.3"/>
  <cols>
    <col min="1" max="2" width="37" style="57" customWidth="1"/>
    <col min="3" max="5" width="10" style="55"/>
    <col min="6" max="6" width="11.44140625" style="56" bestFit="1" customWidth="1"/>
    <col min="7" max="7" width="11.44140625" style="56" customWidth="1"/>
    <col min="8" max="9" width="12.109375" style="56" bestFit="1" customWidth="1"/>
    <col min="10" max="30" width="10" style="56"/>
    <col min="31" max="31" width="10" style="55"/>
    <col min="32" max="33" width="10" style="56"/>
    <col min="34" max="36" width="10.44140625" style="56" bestFit="1" customWidth="1"/>
    <col min="37" max="40" width="10" style="56"/>
    <col min="41" max="41" width="36.109375" style="55" customWidth="1"/>
    <col min="42" max="42" width="50.6640625" style="56" customWidth="1"/>
    <col min="43" max="46" width="10" style="56"/>
    <col min="47" max="47" width="23" style="55" customWidth="1"/>
    <col min="48" max="59" width="10" style="56"/>
    <col min="60" max="63" width="10" style="55"/>
    <col min="64" max="65" width="10" style="56"/>
    <col min="66" max="71" width="10" style="55"/>
    <col min="72" max="72" width="34.44140625" style="56" customWidth="1"/>
    <col min="73" max="16384" width="10" style="55"/>
  </cols>
  <sheetData>
    <row r="1" spans="1:74" ht="15.6" x14ac:dyDescent="0.3">
      <c r="C1" s="55" t="s">
        <v>250</v>
      </c>
      <c r="D1" s="58" t="s">
        <v>251</v>
      </c>
      <c r="E1" s="58" t="s">
        <v>252</v>
      </c>
      <c r="AO1" s="63"/>
    </row>
    <row r="2" spans="1:74" x14ac:dyDescent="0.3">
      <c r="A2" s="57" t="s">
        <v>253</v>
      </c>
      <c r="C2" s="58" t="s">
        <v>254</v>
      </c>
      <c r="D2" s="55" t="s">
        <v>255</v>
      </c>
      <c r="E2" s="55" t="s">
        <v>326</v>
      </c>
      <c r="AE2" s="58"/>
      <c r="AO2" s="61"/>
      <c r="BU2" s="58"/>
      <c r="BV2" s="58"/>
    </row>
    <row r="3" spans="1:74" x14ac:dyDescent="0.3">
      <c r="A3" s="58" t="s">
        <v>256</v>
      </c>
      <c r="B3" s="58" t="s">
        <v>257</v>
      </c>
      <c r="C3" s="58"/>
      <c r="D3" s="58">
        <v>-335.21516594733203</v>
      </c>
      <c r="E3" s="58">
        <v>-281.8213870425368</v>
      </c>
      <c r="AE3" s="58"/>
      <c r="BO3" s="58"/>
      <c r="BU3" s="58"/>
      <c r="BV3" s="58"/>
    </row>
    <row r="4" spans="1:74" x14ac:dyDescent="0.3">
      <c r="A4" s="58" t="s">
        <v>258</v>
      </c>
      <c r="B4" s="58" t="s">
        <v>259</v>
      </c>
      <c r="C4" s="58"/>
      <c r="D4" s="58">
        <v>-69.030320986087247</v>
      </c>
      <c r="E4" s="58">
        <v>-53.585373837978892</v>
      </c>
      <c r="AE4" s="58"/>
      <c r="AO4" s="58"/>
      <c r="BO4" s="58"/>
      <c r="BU4" s="58"/>
      <c r="BV4" s="58"/>
    </row>
    <row r="5" spans="1:74" x14ac:dyDescent="0.3">
      <c r="A5" s="58" t="s">
        <v>260</v>
      </c>
      <c r="B5" s="58" t="s">
        <v>261</v>
      </c>
      <c r="C5" s="58">
        <v>7.0092388691792587E-2</v>
      </c>
      <c r="D5" s="58">
        <v>-17.21483803519337</v>
      </c>
      <c r="E5" s="58">
        <v>-7.8368959095776738</v>
      </c>
      <c r="AE5" s="58"/>
      <c r="AO5" s="64"/>
      <c r="BO5" s="58"/>
      <c r="BU5" s="58"/>
      <c r="BV5" s="58"/>
    </row>
    <row r="6" spans="1:74" x14ac:dyDescent="0.3">
      <c r="A6" s="64" t="s">
        <v>262</v>
      </c>
      <c r="B6" s="64" t="s">
        <v>263</v>
      </c>
      <c r="C6" s="58">
        <v>7.0092388691792587E-2</v>
      </c>
      <c r="D6" s="58">
        <v>-14.089114474517121</v>
      </c>
      <c r="E6" s="58">
        <v>11.900965862050295</v>
      </c>
      <c r="AE6" s="58"/>
      <c r="AO6" s="58"/>
      <c r="BO6" s="58"/>
      <c r="BU6" s="58"/>
      <c r="BV6" s="58"/>
    </row>
    <row r="7" spans="1:74" x14ac:dyDescent="0.3">
      <c r="A7" s="55"/>
      <c r="B7" s="65"/>
      <c r="C7" s="58">
        <v>7.0092388691792587E-2</v>
      </c>
      <c r="D7" s="58">
        <v>-11.087605425272084</v>
      </c>
      <c r="E7" s="58"/>
      <c r="AE7" s="58"/>
      <c r="BO7" s="58"/>
      <c r="BU7" s="58"/>
      <c r="BV7" s="58"/>
    </row>
    <row r="8" spans="1:74" x14ac:dyDescent="0.3">
      <c r="A8" s="58" t="s">
        <v>264</v>
      </c>
      <c r="B8" s="58" t="s">
        <v>265</v>
      </c>
      <c r="C8" s="58">
        <v>7.0092388691792587E-2</v>
      </c>
      <c r="D8" s="58">
        <v>-6.4991283679958407</v>
      </c>
      <c r="E8" s="58">
        <v>17.724729637701799</v>
      </c>
      <c r="AE8" s="58"/>
      <c r="AO8" s="58"/>
      <c r="BO8" s="58"/>
      <c r="BU8" s="58"/>
      <c r="BV8" s="58"/>
    </row>
    <row r="9" spans="1:74" x14ac:dyDescent="0.3">
      <c r="A9" s="58"/>
      <c r="B9" s="58"/>
      <c r="C9" s="58">
        <v>7.0092388691792587E-2</v>
      </c>
      <c r="D9" s="58">
        <v>-6.1893634054804334</v>
      </c>
      <c r="E9" s="58"/>
      <c r="AE9" s="58"/>
      <c r="BO9" s="58"/>
      <c r="BU9" s="58"/>
      <c r="BV9" s="58"/>
    </row>
    <row r="10" spans="1:74" x14ac:dyDescent="0.3">
      <c r="A10" s="58"/>
      <c r="B10" s="66"/>
      <c r="C10" s="58">
        <v>7.0092388691792587E-2</v>
      </c>
      <c r="D10" s="58">
        <v>-6.1822205043579341</v>
      </c>
      <c r="E10" s="58"/>
      <c r="AE10" s="58"/>
      <c r="BO10" s="58"/>
      <c r="BU10" s="58"/>
      <c r="BV10" s="58"/>
    </row>
    <row r="11" spans="1:74" x14ac:dyDescent="0.3">
      <c r="A11" s="58"/>
      <c r="B11" s="58"/>
      <c r="C11" s="58">
        <v>7.0092388691792587E-2</v>
      </c>
      <c r="D11" s="58">
        <v>-5.8426952614561918</v>
      </c>
      <c r="E11" s="58"/>
      <c r="AE11" s="58"/>
      <c r="BO11" s="58"/>
      <c r="BU11" s="58"/>
      <c r="BV11" s="58"/>
    </row>
    <row r="12" spans="1:74" x14ac:dyDescent="0.3">
      <c r="A12" s="58" t="s">
        <v>266</v>
      </c>
      <c r="B12" s="64" t="s">
        <v>267</v>
      </c>
      <c r="C12" s="58">
        <v>7.0092388691792587E-2</v>
      </c>
      <c r="D12" s="58">
        <v>-3.0695797941639515</v>
      </c>
      <c r="E12" s="58">
        <v>5.3076180610853818</v>
      </c>
      <c r="AE12" s="58"/>
      <c r="BO12" s="58"/>
      <c r="BU12" s="58"/>
      <c r="BV12" s="58"/>
    </row>
    <row r="13" spans="1:74" x14ac:dyDescent="0.3">
      <c r="A13" s="58"/>
      <c r="B13" s="64"/>
      <c r="C13" s="58">
        <v>7.0092388691792587E-2</v>
      </c>
      <c r="D13" s="58">
        <v>-2.8274170751752408</v>
      </c>
      <c r="E13" s="58"/>
      <c r="AE13" s="58"/>
      <c r="BO13" s="58"/>
      <c r="BU13" s="58"/>
      <c r="BV13" s="58"/>
    </row>
    <row r="14" spans="1:74" x14ac:dyDescent="0.3">
      <c r="A14" s="64" t="s">
        <v>268</v>
      </c>
      <c r="B14" s="58" t="s">
        <v>269</v>
      </c>
      <c r="C14" s="58">
        <v>7.0092388691792587E-2</v>
      </c>
      <c r="D14" s="58">
        <v>-2.2988793267793701</v>
      </c>
      <c r="E14" s="58">
        <v>3.3010467918513928</v>
      </c>
      <c r="AE14" s="58"/>
      <c r="AO14" s="64"/>
      <c r="BO14" s="58"/>
      <c r="BU14" s="58"/>
      <c r="BV14" s="58"/>
    </row>
    <row r="15" spans="1:74" x14ac:dyDescent="0.3">
      <c r="A15" s="64"/>
      <c r="B15" s="58"/>
      <c r="C15" s="58">
        <v>7.0092388691792587E-2</v>
      </c>
      <c r="D15" s="58">
        <v>-1.3893985916703429</v>
      </c>
      <c r="E15" s="58"/>
      <c r="AE15" s="58"/>
      <c r="BO15" s="58"/>
      <c r="BU15" s="58"/>
      <c r="BV15" s="58"/>
    </row>
    <row r="16" spans="1:74" x14ac:dyDescent="0.3">
      <c r="A16" s="64"/>
      <c r="B16" s="64"/>
      <c r="C16" s="58">
        <v>7.0092388691792587E-2</v>
      </c>
      <c r="D16" s="58">
        <v>-1.3845830134134118</v>
      </c>
      <c r="E16" s="58"/>
      <c r="AE16" s="58"/>
      <c r="BO16" s="58"/>
      <c r="BU16" s="58"/>
      <c r="BV16" s="58"/>
    </row>
    <row r="17" spans="1:74" x14ac:dyDescent="0.3">
      <c r="A17" s="58" t="s">
        <v>270</v>
      </c>
      <c r="B17" s="58" t="s">
        <v>271</v>
      </c>
      <c r="C17" s="58">
        <v>7.0092388691792587E-2</v>
      </c>
      <c r="D17" s="58">
        <v>-0.30537792549214693</v>
      </c>
      <c r="E17" s="58">
        <v>5.2332101601148402</v>
      </c>
      <c r="AE17" s="58"/>
      <c r="AO17" s="58"/>
      <c r="BO17" s="58"/>
      <c r="BU17" s="58"/>
      <c r="BV17" s="58"/>
    </row>
    <row r="18" spans="1:74" x14ac:dyDescent="0.3">
      <c r="A18" s="64" t="s">
        <v>133</v>
      </c>
      <c r="B18" s="58" t="s">
        <v>272</v>
      </c>
      <c r="C18" s="58">
        <v>7.0092388691792587E-2</v>
      </c>
      <c r="D18" s="58">
        <v>-0.30164932605043049</v>
      </c>
      <c r="E18" s="58">
        <v>10.259150209344815</v>
      </c>
      <c r="AE18" s="58"/>
      <c r="AO18" s="64"/>
      <c r="BO18" s="58"/>
      <c r="BU18" s="58"/>
      <c r="BV18" s="58"/>
    </row>
    <row r="19" spans="1:74" x14ac:dyDescent="0.3">
      <c r="A19" s="64" t="s">
        <v>273</v>
      </c>
      <c r="B19" s="64" t="s">
        <v>274</v>
      </c>
      <c r="C19" s="58">
        <v>7.0092388691792587E-2</v>
      </c>
      <c r="D19" s="58">
        <v>0.11015690032456771</v>
      </c>
      <c r="E19" s="58">
        <v>7.7268933545890972</v>
      </c>
      <c r="AE19" s="58"/>
      <c r="AO19" s="64"/>
      <c r="BO19" s="58"/>
      <c r="BU19" s="58"/>
      <c r="BV19" s="58"/>
    </row>
    <row r="20" spans="1:74" x14ac:dyDescent="0.3">
      <c r="A20" s="64"/>
      <c r="B20" s="58"/>
      <c r="C20" s="58">
        <v>7.0092388691792587E-2</v>
      </c>
      <c r="D20" s="58">
        <v>0.29130206097819045</v>
      </c>
      <c r="E20" s="58"/>
      <c r="AE20" s="58"/>
      <c r="AO20" s="64"/>
      <c r="BO20" s="58"/>
      <c r="BU20" s="58"/>
      <c r="BV20" s="58"/>
    </row>
    <row r="21" spans="1:74" x14ac:dyDescent="0.3">
      <c r="A21" s="58"/>
      <c r="B21" s="58"/>
      <c r="C21" s="58">
        <v>7.0092388691792587E-2</v>
      </c>
      <c r="D21" s="58">
        <v>0.58323716283356219</v>
      </c>
      <c r="E21" s="58"/>
      <c r="AE21" s="58"/>
      <c r="BO21" s="58"/>
      <c r="BU21" s="58"/>
      <c r="BV21" s="58"/>
    </row>
    <row r="22" spans="1:74" x14ac:dyDescent="0.3">
      <c r="A22" s="64" t="s">
        <v>275</v>
      </c>
      <c r="B22" s="58" t="s">
        <v>276</v>
      </c>
      <c r="C22" s="58">
        <v>7.0092388691792587E-2</v>
      </c>
      <c r="D22" s="58">
        <v>1.3608366213055358</v>
      </c>
      <c r="E22" s="58">
        <v>15.764021990727578</v>
      </c>
      <c r="AE22" s="58"/>
      <c r="BO22" s="58"/>
      <c r="BU22" s="58"/>
      <c r="BV22" s="58"/>
    </row>
    <row r="23" spans="1:74" x14ac:dyDescent="0.3">
      <c r="A23" s="58"/>
      <c r="B23" s="58"/>
      <c r="C23" s="58">
        <v>7.0092388691792587E-2</v>
      </c>
      <c r="D23" s="58">
        <v>2.3631774402458703</v>
      </c>
      <c r="E23" s="58"/>
      <c r="AE23" s="58"/>
      <c r="BO23" s="58"/>
      <c r="BU23" s="58"/>
      <c r="BV23" s="58"/>
    </row>
    <row r="24" spans="1:74" x14ac:dyDescent="0.3">
      <c r="A24" s="58"/>
      <c r="B24" s="58"/>
      <c r="C24" s="58">
        <v>7.0092388691792587E-2</v>
      </c>
      <c r="D24" s="58">
        <v>2.436546396296837</v>
      </c>
      <c r="E24" s="58"/>
      <c r="AE24" s="58"/>
      <c r="AO24" s="64"/>
      <c r="BO24" s="58"/>
      <c r="BU24" s="58"/>
      <c r="BV24" s="58"/>
    </row>
    <row r="25" spans="1:74" x14ac:dyDescent="0.3">
      <c r="A25" s="58" t="s">
        <v>277</v>
      </c>
      <c r="B25" s="64" t="s">
        <v>278</v>
      </c>
      <c r="C25" s="58">
        <v>7.0092388691792587E-2</v>
      </c>
      <c r="D25" s="58">
        <v>2.9950929908509814</v>
      </c>
      <c r="E25" s="58">
        <v>10.326456663712644</v>
      </c>
      <c r="AE25" s="58"/>
      <c r="AO25" s="58"/>
      <c r="BO25" s="58"/>
      <c r="BU25" s="58"/>
      <c r="BV25" s="58"/>
    </row>
    <row r="26" spans="1:74" x14ac:dyDescent="0.3">
      <c r="A26" s="64"/>
      <c r="B26" s="58"/>
      <c r="C26" s="58">
        <v>7.0092388691792587E-2</v>
      </c>
      <c r="D26" s="58">
        <v>3.3941152065202953</v>
      </c>
      <c r="E26" s="58"/>
      <c r="AE26" s="58"/>
      <c r="AO26" s="64"/>
      <c r="BO26" s="58"/>
      <c r="BU26" s="58"/>
      <c r="BV26" s="58"/>
    </row>
    <row r="27" spans="1:74" x14ac:dyDescent="0.3">
      <c r="A27" s="58"/>
      <c r="B27" s="64"/>
      <c r="C27" s="58">
        <v>7.0092388691792587E-2</v>
      </c>
      <c r="D27" s="58">
        <v>3.456250268066011</v>
      </c>
      <c r="E27" s="58"/>
      <c r="AE27" s="58"/>
      <c r="BO27" s="58"/>
      <c r="BU27" s="58"/>
      <c r="BV27" s="58"/>
    </row>
    <row r="28" spans="1:74" x14ac:dyDescent="0.3">
      <c r="A28" s="58" t="s">
        <v>279</v>
      </c>
      <c r="B28" s="55" t="s">
        <v>280</v>
      </c>
      <c r="C28" s="58">
        <v>7.0092388691792587E-2</v>
      </c>
      <c r="D28" s="58">
        <v>4.6650725379805973</v>
      </c>
      <c r="E28" s="58">
        <v>10.451779473325177</v>
      </c>
      <c r="AE28" s="58"/>
      <c r="AO28" s="58"/>
      <c r="BO28" s="58"/>
      <c r="BU28" s="58"/>
      <c r="BV28" s="58"/>
    </row>
    <row r="29" spans="1:74" x14ac:dyDescent="0.3">
      <c r="A29" s="66" t="s">
        <v>281</v>
      </c>
      <c r="B29" s="57" t="s">
        <v>282</v>
      </c>
      <c r="C29" s="58">
        <v>7.0092388691792587E-2</v>
      </c>
      <c r="D29" s="58">
        <v>5.7660712446959854</v>
      </c>
      <c r="E29" s="58">
        <v>0.17347348263565179</v>
      </c>
      <c r="AE29" s="58"/>
      <c r="AO29" s="64"/>
      <c r="BO29" s="58"/>
      <c r="BU29" s="58"/>
      <c r="BV29" s="58"/>
    </row>
    <row r="30" spans="1:74" x14ac:dyDescent="0.3">
      <c r="A30" s="58"/>
      <c r="B30" s="58"/>
      <c r="C30" s="58">
        <v>7.0092388691792587E-2</v>
      </c>
      <c r="D30" s="58">
        <v>6.7221599886329333</v>
      </c>
      <c r="E30" s="58"/>
      <c r="AE30" s="58"/>
      <c r="BO30" s="58"/>
      <c r="BU30" s="58"/>
      <c r="BV30" s="58"/>
    </row>
    <row r="31" spans="1:74" x14ac:dyDescent="0.3">
      <c r="A31" s="58"/>
      <c r="B31" s="58"/>
      <c r="C31" s="58">
        <v>7.0092388691792587E-2</v>
      </c>
      <c r="D31" s="58">
        <v>6.7761150189965296</v>
      </c>
      <c r="E31" s="58"/>
      <c r="AE31" s="58"/>
      <c r="BO31" s="58"/>
      <c r="BU31" s="58"/>
      <c r="BV31" s="58"/>
    </row>
    <row r="32" spans="1:74" x14ac:dyDescent="0.3">
      <c r="A32" s="58" t="s">
        <v>283</v>
      </c>
      <c r="B32" s="58" t="s">
        <v>284</v>
      </c>
      <c r="C32" s="58">
        <v>7.0092388691792587E-2</v>
      </c>
      <c r="D32" s="58">
        <v>6.9669531876259274</v>
      </c>
      <c r="E32" s="58">
        <v>22.826572975725785</v>
      </c>
      <c r="AE32" s="58"/>
      <c r="BO32" s="58"/>
      <c r="BU32" s="58"/>
      <c r="BV32" s="58"/>
    </row>
    <row r="33" spans="1:74" x14ac:dyDescent="0.3">
      <c r="A33" s="58"/>
      <c r="B33" s="58"/>
      <c r="C33" s="58">
        <v>7.0092388691792587E-2</v>
      </c>
      <c r="D33" s="58">
        <v>8.4904599620556951</v>
      </c>
      <c r="E33" s="58"/>
      <c r="AE33" s="58"/>
      <c r="BO33" s="58"/>
      <c r="BU33" s="58"/>
      <c r="BV33" s="58"/>
    </row>
    <row r="34" spans="1:74" x14ac:dyDescent="0.3">
      <c r="A34" s="58"/>
      <c r="B34" s="58"/>
      <c r="C34" s="58">
        <v>7.0092388691792587E-2</v>
      </c>
      <c r="D34" s="58">
        <v>10.41304076942666</v>
      </c>
      <c r="E34" s="58"/>
      <c r="AE34" s="58"/>
      <c r="AO34" s="58"/>
      <c r="BO34" s="58"/>
      <c r="BU34" s="58"/>
      <c r="BV34" s="58"/>
    </row>
    <row r="35" spans="1:74" x14ac:dyDescent="0.3">
      <c r="A35" s="64" t="s">
        <v>285</v>
      </c>
      <c r="B35" s="64" t="s">
        <v>286</v>
      </c>
      <c r="C35" s="58">
        <v>7.0092388691792587E-2</v>
      </c>
      <c r="D35" s="58">
        <v>14.064126819627273</v>
      </c>
      <c r="E35" s="58">
        <v>23.019010935477688</v>
      </c>
      <c r="AE35" s="58"/>
      <c r="BO35" s="58"/>
      <c r="BU35" s="58"/>
      <c r="BV35" s="58"/>
    </row>
    <row r="36" spans="1:74" x14ac:dyDescent="0.3">
      <c r="A36" s="58"/>
      <c r="B36" s="58"/>
      <c r="C36" s="58"/>
      <c r="D36" s="58"/>
      <c r="AE36" s="58"/>
      <c r="BO36" s="58"/>
      <c r="BU36" s="58"/>
      <c r="BV36" s="58"/>
    </row>
    <row r="37" spans="1:74" x14ac:dyDescent="0.3">
      <c r="A37" s="58"/>
      <c r="C37" s="58"/>
      <c r="D37" s="58"/>
      <c r="E37" s="58"/>
      <c r="AE37" s="58"/>
      <c r="AO37" s="61"/>
      <c r="BO37" s="58"/>
    </row>
    <row r="38" spans="1:74" x14ac:dyDescent="0.3">
      <c r="C38" s="58"/>
      <c r="AE38" s="58"/>
      <c r="AO38" s="61"/>
    </row>
    <row r="39" spans="1:74" x14ac:dyDescent="0.3">
      <c r="C39" s="58"/>
      <c r="AE39" s="58"/>
      <c r="AO39" s="61"/>
    </row>
    <row r="40" spans="1:74" x14ac:dyDescent="0.3">
      <c r="B40" s="64"/>
      <c r="C40" s="58"/>
      <c r="AE40" s="58"/>
      <c r="AO40" s="61"/>
    </row>
    <row r="41" spans="1:74" x14ac:dyDescent="0.3">
      <c r="B41" s="64"/>
      <c r="C41" s="58"/>
      <c r="AE41" s="58"/>
      <c r="AO41" s="61"/>
    </row>
    <row r="42" spans="1:74" x14ac:dyDescent="0.3">
      <c r="AE42" s="58"/>
      <c r="AO42" s="61"/>
    </row>
    <row r="43" spans="1:74" x14ac:dyDescent="0.3">
      <c r="AE43" s="58"/>
      <c r="AO43" s="61"/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3412-CB0C-47D9-91DA-D8D91912CEFB}">
  <dimension ref="A3:T12"/>
  <sheetViews>
    <sheetView topLeftCell="B6" zoomScaleNormal="100" workbookViewId="0">
      <selection activeCell="C3" sqref="C3"/>
    </sheetView>
  </sheetViews>
  <sheetFormatPr defaultColWidth="10" defaultRowHeight="14.4" x14ac:dyDescent="0.3"/>
  <cols>
    <col min="1" max="2" width="24.5546875" style="55" customWidth="1"/>
    <col min="3" max="3" width="11.44140625" style="55" bestFit="1" customWidth="1"/>
    <col min="4" max="4" width="10" style="55"/>
    <col min="5" max="13" width="11.44140625" style="55" bestFit="1" customWidth="1"/>
    <col min="14" max="14" width="10.44140625" style="55" bestFit="1" customWidth="1"/>
    <col min="15" max="17" width="10" style="55"/>
    <col min="18" max="18" width="10" style="55" bestFit="1" customWidth="1"/>
    <col min="19" max="16384" width="10" style="55"/>
  </cols>
  <sheetData>
    <row r="3" spans="1:20" ht="15.6" x14ac:dyDescent="0.3">
      <c r="C3" s="67">
        <v>2008</v>
      </c>
      <c r="D3" s="67">
        <v>2009</v>
      </c>
      <c r="E3" s="67">
        <v>2010</v>
      </c>
      <c r="F3" s="67">
        <v>2011</v>
      </c>
      <c r="G3" s="67">
        <v>2012</v>
      </c>
      <c r="H3" s="67">
        <v>2013</v>
      </c>
      <c r="I3" s="67">
        <v>2014</v>
      </c>
      <c r="J3" s="67">
        <v>2015</v>
      </c>
      <c r="K3" s="67">
        <v>2016</v>
      </c>
      <c r="L3" s="67">
        <v>2017</v>
      </c>
      <c r="M3" s="67">
        <v>2018</v>
      </c>
      <c r="N3" s="67">
        <v>2019</v>
      </c>
      <c r="O3" s="67">
        <v>2020</v>
      </c>
      <c r="P3" s="67">
        <v>2021</v>
      </c>
      <c r="Q3" s="67">
        <v>2022</v>
      </c>
    </row>
    <row r="5" spans="1:20" x14ac:dyDescent="0.3">
      <c r="A5" s="68" t="s">
        <v>287</v>
      </c>
      <c r="B5" s="68" t="s">
        <v>263</v>
      </c>
      <c r="C5" s="58">
        <v>4.5125228071972542E-2</v>
      </c>
      <c r="D5" s="58">
        <v>6.5270744230088121E-2</v>
      </c>
      <c r="E5" s="58">
        <v>4.9915083615799299E-2</v>
      </c>
      <c r="F5" s="58">
        <v>9.2976099721932756E-2</v>
      </c>
      <c r="G5" s="58">
        <v>9.1185029730040765E-2</v>
      </c>
      <c r="H5" s="58">
        <v>0.1024510497677826</v>
      </c>
      <c r="I5" s="58">
        <v>0.10761582443457673</v>
      </c>
      <c r="J5" s="58">
        <v>0.10960255594479947</v>
      </c>
      <c r="K5" s="58">
        <v>0.11270545603328157</v>
      </c>
      <c r="L5" s="58">
        <v>0.45900588926438174</v>
      </c>
      <c r="M5" s="58">
        <v>0.43267425844959434</v>
      </c>
      <c r="N5" s="58">
        <v>0.24564904554937658</v>
      </c>
      <c r="O5" s="58">
        <v>0.35241664804053835</v>
      </c>
      <c r="P5" s="58">
        <v>0.55405449328607304</v>
      </c>
      <c r="Q5" s="58">
        <v>0.24295831934591808</v>
      </c>
      <c r="R5" s="58"/>
      <c r="S5" s="58"/>
      <c r="T5" s="58"/>
    </row>
    <row r="6" spans="1:20" x14ac:dyDescent="0.3">
      <c r="A6" s="68" t="s">
        <v>270</v>
      </c>
      <c r="B6" s="68" t="s">
        <v>271</v>
      </c>
      <c r="C6" s="58">
        <v>6.3950238170030732E-2</v>
      </c>
      <c r="D6" s="58">
        <v>0.12881527952764274</v>
      </c>
      <c r="E6" s="58">
        <v>0.21679873341378281</v>
      </c>
      <c r="F6" s="58">
        <v>0.20119335937143212</v>
      </c>
      <c r="G6" s="58">
        <v>0.21168298123632814</v>
      </c>
      <c r="H6" s="58">
        <v>0.26495499487646357</v>
      </c>
      <c r="I6" s="58">
        <v>0.49282416270927837</v>
      </c>
      <c r="J6" s="58">
        <v>0.52623830847844688</v>
      </c>
      <c r="K6" s="58">
        <v>0.62975320929324452</v>
      </c>
      <c r="L6" s="58">
        <v>0.68381943966644532</v>
      </c>
      <c r="M6" s="58">
        <v>0.40406784863702971</v>
      </c>
      <c r="N6" s="58">
        <v>0.42418274226882557</v>
      </c>
      <c r="O6" s="58">
        <v>0.37718088570458885</v>
      </c>
      <c r="P6" s="58">
        <v>0.28175416223983007</v>
      </c>
      <c r="Q6" s="58">
        <v>0.22861042854651301</v>
      </c>
      <c r="R6" s="58"/>
      <c r="S6" s="58"/>
      <c r="T6" s="58"/>
    </row>
    <row r="7" spans="1:20" x14ac:dyDescent="0.3">
      <c r="A7" s="68" t="s">
        <v>277</v>
      </c>
      <c r="B7" s="68" t="s">
        <v>278</v>
      </c>
      <c r="C7" s="58">
        <v>0.76895836543523166</v>
      </c>
      <c r="D7" s="58">
        <v>0.48946215781136626</v>
      </c>
      <c r="E7" s="58">
        <v>0.91365935473845028</v>
      </c>
      <c r="F7" s="58">
        <v>1.040976564232174</v>
      </c>
      <c r="G7" s="58">
        <v>0.20765903993574847</v>
      </c>
      <c r="H7" s="58">
        <v>0.3656843168368652</v>
      </c>
      <c r="I7" s="58">
        <v>0.49829964813649469</v>
      </c>
      <c r="J7" s="58">
        <v>0.54964226028601904</v>
      </c>
      <c r="K7" s="58">
        <v>0.5650875809178757</v>
      </c>
      <c r="L7" s="58">
        <v>0.69774984300231324</v>
      </c>
      <c r="M7" s="58">
        <v>0.57293942240209506</v>
      </c>
      <c r="N7" s="58">
        <v>0.39741197006820894</v>
      </c>
      <c r="O7" s="58">
        <v>0.56268963117919613</v>
      </c>
      <c r="P7" s="58">
        <v>0.39196072733099346</v>
      </c>
      <c r="Q7" s="58">
        <v>0.49363858143632633</v>
      </c>
      <c r="R7" s="58"/>
      <c r="S7" s="58"/>
      <c r="T7" s="58"/>
    </row>
    <row r="8" spans="1:20" x14ac:dyDescent="0.3">
      <c r="A8" s="68" t="s">
        <v>288</v>
      </c>
      <c r="B8" s="68" t="s">
        <v>289</v>
      </c>
      <c r="C8" s="58">
        <v>0.48415786610423112</v>
      </c>
      <c r="D8" s="58">
        <v>0.11999828768554509</v>
      </c>
      <c r="E8" s="58">
        <v>4.1503288516314636E-2</v>
      </c>
      <c r="F8" s="58">
        <v>8.9414997565044202E-2</v>
      </c>
      <c r="G8" s="58">
        <v>0.2041861958361017</v>
      </c>
      <c r="H8" s="58">
        <v>0.39424742981173866</v>
      </c>
      <c r="I8" s="58">
        <v>0.496953091736061</v>
      </c>
      <c r="J8" s="58">
        <v>0.74783718237403263</v>
      </c>
      <c r="K8" s="58">
        <v>0.81551306872040086</v>
      </c>
      <c r="L8" s="58">
        <v>0.87819124325943265</v>
      </c>
      <c r="M8" s="58">
        <v>0.87526010097528484</v>
      </c>
      <c r="N8" s="58">
        <v>0.91324500181243551</v>
      </c>
      <c r="O8" s="58">
        <v>0.93199595628596388</v>
      </c>
      <c r="P8" s="58">
        <v>1.0893016432843754</v>
      </c>
      <c r="Q8" s="58">
        <v>1.0166526529473401</v>
      </c>
      <c r="R8" s="58"/>
      <c r="S8" s="58"/>
      <c r="T8" s="58"/>
    </row>
    <row r="9" spans="1:20" x14ac:dyDescent="0.3">
      <c r="A9" s="69" t="s">
        <v>290</v>
      </c>
      <c r="B9" s="69" t="s">
        <v>291</v>
      </c>
      <c r="C9" s="58">
        <v>0.81625523022164015</v>
      </c>
      <c r="D9" s="58">
        <v>1.0022253599947826</v>
      </c>
      <c r="E9" s="58">
        <v>0.86022426492434256</v>
      </c>
      <c r="F9" s="58">
        <v>0.88095286616010848</v>
      </c>
      <c r="G9" s="58">
        <v>0.67442414413491814</v>
      </c>
      <c r="H9" s="58">
        <v>0.49305268417227743</v>
      </c>
      <c r="I9" s="58">
        <v>0.66517872537884293</v>
      </c>
      <c r="J9" s="58">
        <v>0.3614563598456757</v>
      </c>
      <c r="K9" s="58">
        <v>0.43616448809979635</v>
      </c>
      <c r="L9" s="58">
        <v>0.53657838194612384</v>
      </c>
      <c r="M9" s="58">
        <v>0.61961981084183615</v>
      </c>
      <c r="N9" s="58">
        <v>0.47288416716632414</v>
      </c>
      <c r="O9" s="58">
        <v>0.53898153662993431</v>
      </c>
      <c r="P9" s="58">
        <v>0.54344682415780032</v>
      </c>
      <c r="Q9" s="58">
        <v>0.95455670980635876</v>
      </c>
      <c r="R9" s="58"/>
      <c r="S9" s="58"/>
      <c r="T9" s="58"/>
    </row>
    <row r="10" spans="1:20" x14ac:dyDescent="0.3">
      <c r="A10" s="70" t="s">
        <v>292</v>
      </c>
      <c r="B10" s="70" t="s">
        <v>293</v>
      </c>
      <c r="C10" s="58">
        <v>0.53958190794512817</v>
      </c>
      <c r="D10" s="58">
        <v>0.2840718449364743</v>
      </c>
      <c r="E10" s="58">
        <v>0.42052526082649599</v>
      </c>
      <c r="F10" s="58">
        <v>0.40312094802847553</v>
      </c>
      <c r="G10" s="58">
        <v>0.4039578919531418</v>
      </c>
      <c r="H10" s="58">
        <v>0.38544495511366783</v>
      </c>
      <c r="I10" s="58">
        <v>0.41253995986655823</v>
      </c>
      <c r="J10" s="58">
        <v>0.32828673377411999</v>
      </c>
      <c r="K10" s="58">
        <v>0.30756363658230784</v>
      </c>
      <c r="L10" s="58">
        <v>0.29145323818561125</v>
      </c>
      <c r="M10" s="58">
        <v>0.35422717493981914</v>
      </c>
      <c r="N10" s="58">
        <v>0.40407941424355065</v>
      </c>
      <c r="O10" s="58">
        <v>0.36261668813477521</v>
      </c>
      <c r="P10" s="58">
        <v>0.40146877083897553</v>
      </c>
      <c r="Q10" s="58">
        <v>0.37713055714892108</v>
      </c>
      <c r="R10" s="58"/>
      <c r="S10" s="58"/>
      <c r="T10" s="58"/>
    </row>
    <row r="11" spans="1:20" x14ac:dyDescent="0.3">
      <c r="A11" s="69" t="s">
        <v>294</v>
      </c>
      <c r="B11" s="69" t="s">
        <v>295</v>
      </c>
      <c r="C11" s="58">
        <v>6.2170085059387994E-2</v>
      </c>
      <c r="D11" s="58">
        <v>1.6223313336076964E-2</v>
      </c>
      <c r="E11" s="58">
        <v>6.6948573231440017E-2</v>
      </c>
      <c r="F11" s="58">
        <v>0.16176054024661407</v>
      </c>
      <c r="G11" s="58">
        <v>0.21856478992309639</v>
      </c>
      <c r="H11" s="58">
        <v>0.21842839705117764</v>
      </c>
      <c r="I11" s="58">
        <v>0.29656396233990967</v>
      </c>
      <c r="J11" s="58">
        <v>0.31806760601662454</v>
      </c>
      <c r="K11" s="58">
        <v>0.42585761034795611</v>
      </c>
      <c r="L11" s="58">
        <v>0.37391738288006066</v>
      </c>
      <c r="M11" s="58">
        <v>0.42528984175613688</v>
      </c>
      <c r="N11" s="58">
        <v>0.46911940656265261</v>
      </c>
      <c r="O11" s="58">
        <v>-2.9220474969561976E-3</v>
      </c>
      <c r="P11" s="58">
        <v>0.11203747926519329</v>
      </c>
      <c r="Q11" s="58">
        <v>-0.10612957710858821</v>
      </c>
      <c r="R11" s="58"/>
      <c r="S11" s="58"/>
      <c r="T11" s="58"/>
    </row>
    <row r="12" spans="1:20" x14ac:dyDescent="0.3">
      <c r="A12" s="71" t="s">
        <v>296</v>
      </c>
      <c r="B12" s="71" t="s">
        <v>297</v>
      </c>
      <c r="C12" s="58">
        <v>1.7855893687928632</v>
      </c>
      <c r="D12" s="58">
        <v>1.4056810725219753</v>
      </c>
      <c r="E12" s="58">
        <v>1.3112547011545046</v>
      </c>
      <c r="F12" s="58">
        <v>1.7030725880778359</v>
      </c>
      <c r="G12" s="58">
        <v>2.7395382060739761</v>
      </c>
      <c r="H12" s="58">
        <v>2.1979536843464582</v>
      </c>
      <c r="I12" s="58">
        <v>3.2094269703751759</v>
      </c>
      <c r="J12" s="58">
        <v>3.6224613594436157</v>
      </c>
      <c r="K12" s="58">
        <v>2.663272142153235</v>
      </c>
      <c r="L12" s="58">
        <v>3.1364104782459648</v>
      </c>
      <c r="M12" s="58">
        <v>2.8075774989004207</v>
      </c>
      <c r="N12" s="58">
        <v>2.3013960489665832</v>
      </c>
      <c r="O12" s="58">
        <v>2.2076874123495425</v>
      </c>
      <c r="P12" s="58">
        <v>2.4874148235715454</v>
      </c>
      <c r="Q12" s="58">
        <v>2.2106580791452148</v>
      </c>
      <c r="R12" s="58"/>
      <c r="S12" s="58"/>
      <c r="T12" s="58"/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D603-3E4E-43DD-A225-0EF5192C1698}">
  <dimension ref="A1:U4"/>
  <sheetViews>
    <sheetView zoomScale="85" zoomScaleNormal="85" workbookViewId="0">
      <selection activeCell="N15" sqref="N15"/>
    </sheetView>
  </sheetViews>
  <sheetFormatPr defaultColWidth="10" defaultRowHeight="14.4" x14ac:dyDescent="0.3"/>
  <cols>
    <col min="1" max="1" width="37.33203125" style="55" bestFit="1" customWidth="1"/>
    <col min="2" max="2" width="37.33203125" style="55" customWidth="1"/>
    <col min="3" max="16384" width="10" style="55"/>
  </cols>
  <sheetData>
    <row r="1" spans="1:21" s="57" customFormat="1" x14ac:dyDescent="0.3">
      <c r="C1" s="72">
        <v>2004</v>
      </c>
      <c r="D1" s="72">
        <v>2005</v>
      </c>
      <c r="E1" s="72">
        <v>2006</v>
      </c>
      <c r="F1" s="72">
        <v>2007</v>
      </c>
      <c r="G1" s="72">
        <v>2008</v>
      </c>
      <c r="H1" s="72">
        <v>2009</v>
      </c>
      <c r="I1" s="72">
        <v>2010</v>
      </c>
      <c r="J1" s="72">
        <v>2011</v>
      </c>
      <c r="K1" s="72">
        <v>2012</v>
      </c>
      <c r="L1" s="72">
        <v>2013</v>
      </c>
      <c r="M1" s="72">
        <v>2014</v>
      </c>
      <c r="N1" s="72">
        <v>2015</v>
      </c>
      <c r="O1" s="72">
        <v>2016</v>
      </c>
      <c r="P1" s="72">
        <v>2017</v>
      </c>
      <c r="Q1" s="72">
        <v>2018</v>
      </c>
      <c r="R1" s="72">
        <v>2019</v>
      </c>
      <c r="S1" s="72">
        <v>2020</v>
      </c>
      <c r="T1" s="72">
        <v>2021</v>
      </c>
      <c r="U1" s="72">
        <v>2022</v>
      </c>
    </row>
    <row r="2" spans="1:21" x14ac:dyDescent="0.3">
      <c r="A2" s="55" t="s">
        <v>298</v>
      </c>
      <c r="B2" s="55" t="s">
        <v>299</v>
      </c>
      <c r="C2" s="73">
        <v>0.70136264216504551</v>
      </c>
      <c r="D2" s="73">
        <v>0.58428477944158008</v>
      </c>
      <c r="E2" s="73">
        <v>1.1894916526397237</v>
      </c>
      <c r="F2" s="73">
        <v>1.1407877766045067</v>
      </c>
      <c r="G2" s="73">
        <v>0.41825576162651923</v>
      </c>
      <c r="H2" s="73">
        <v>0.60736433625471586</v>
      </c>
      <c r="I2" s="73">
        <v>0.63651322403566168</v>
      </c>
      <c r="J2" s="73">
        <v>0.84804308281139251</v>
      </c>
      <c r="K2" s="73">
        <v>1.2869589662300172</v>
      </c>
      <c r="L2" s="73">
        <v>1.0593960216233116</v>
      </c>
      <c r="M2" s="73">
        <v>1.2123743614818756</v>
      </c>
      <c r="N2" s="73">
        <v>0.79740723723901263</v>
      </c>
      <c r="O2" s="73">
        <v>1.4407590079986061</v>
      </c>
      <c r="P2" s="73">
        <v>1.4578240242434335</v>
      </c>
      <c r="Q2" s="73">
        <v>1.1954025071497711</v>
      </c>
      <c r="R2" s="73">
        <v>1.3462697563078709</v>
      </c>
      <c r="S2" s="73">
        <v>1.1210111978682356</v>
      </c>
      <c r="T2" s="73">
        <v>1.4431194859812642</v>
      </c>
      <c r="U2" s="73">
        <v>1.7323736914671599</v>
      </c>
    </row>
    <row r="3" spans="1:21" x14ac:dyDescent="0.3">
      <c r="A3" s="55" t="s">
        <v>300</v>
      </c>
      <c r="B3" s="55" t="s">
        <v>301</v>
      </c>
      <c r="J3" s="73">
        <v>0.10356447475719147</v>
      </c>
      <c r="K3" s="73">
        <v>0.15994959259146643</v>
      </c>
      <c r="L3" s="73">
        <v>6.8597513996437057E-2</v>
      </c>
      <c r="M3" s="73">
        <v>0.22868984834555603</v>
      </c>
      <c r="N3" s="73">
        <v>0.18248342917053612</v>
      </c>
      <c r="O3" s="73">
        <v>0.20631585775601821</v>
      </c>
      <c r="P3" s="73">
        <v>0.27437355508136158</v>
      </c>
      <c r="Q3" s="73">
        <v>0.20157012552356585</v>
      </c>
      <c r="R3" s="73">
        <v>0.40131625209047861</v>
      </c>
      <c r="S3" s="73">
        <v>0.41503736283002224</v>
      </c>
      <c r="T3" s="73">
        <v>0.45111347000037727</v>
      </c>
      <c r="U3" s="73">
        <v>0.53776068942988309</v>
      </c>
    </row>
    <row r="4" spans="1:21" x14ac:dyDescent="0.3">
      <c r="A4" s="55" t="s">
        <v>302</v>
      </c>
      <c r="B4" s="55" t="s">
        <v>303</v>
      </c>
      <c r="J4" s="73">
        <v>0.7444786080541177</v>
      </c>
      <c r="K4" s="73">
        <v>1.1270093736386686</v>
      </c>
      <c r="L4" s="73">
        <v>0.9907985076268746</v>
      </c>
      <c r="M4" s="73">
        <v>0.98368451313631966</v>
      </c>
      <c r="N4" s="73">
        <v>0.61492380806847635</v>
      </c>
      <c r="O4" s="73">
        <v>1.2344431502425879</v>
      </c>
      <c r="P4" s="73">
        <v>1.183450469162072</v>
      </c>
      <c r="Q4" s="73">
        <v>0.99383238162620546</v>
      </c>
      <c r="R4" s="73">
        <v>0.94495350421739222</v>
      </c>
      <c r="S4" s="73">
        <v>0.70597383503821332</v>
      </c>
      <c r="T4" s="73">
        <v>0.99200601598088689</v>
      </c>
      <c r="U4" s="73">
        <v>1.1945888355280072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FD97-A5D2-42F0-A511-9CE4740934C8}">
  <dimension ref="A2:R5"/>
  <sheetViews>
    <sheetView zoomScale="90" zoomScaleNormal="90" workbookViewId="0">
      <selection activeCell="C3" sqref="C3"/>
    </sheetView>
  </sheetViews>
  <sheetFormatPr defaultColWidth="10" defaultRowHeight="14.4" x14ac:dyDescent="0.3"/>
  <cols>
    <col min="1" max="1" width="14.44140625" style="55" bestFit="1" customWidth="1"/>
    <col min="2" max="2" width="10" style="55" customWidth="1"/>
    <col min="3" max="6" width="8.44140625" style="55" customWidth="1"/>
    <col min="7" max="7" width="10.33203125" style="55" bestFit="1" customWidth="1"/>
    <col min="8" max="8" width="9.109375" style="55" customWidth="1"/>
    <col min="9" max="9" width="9.44140625" style="55" customWidth="1"/>
    <col min="10" max="10" width="9.88671875" style="55" customWidth="1"/>
    <col min="11" max="11" width="8.6640625" style="55" customWidth="1"/>
    <col min="12" max="12" width="8.44140625" style="55" customWidth="1"/>
    <col min="13" max="14" width="10.33203125" style="55" bestFit="1" customWidth="1"/>
    <col min="15" max="22" width="10" style="55"/>
    <col min="23" max="34" width="8.88671875" style="55" customWidth="1"/>
    <col min="35" max="16384" width="10" style="55"/>
  </cols>
  <sheetData>
    <row r="2" spans="1:18" x14ac:dyDescent="0.3">
      <c r="C2" s="55">
        <v>2007</v>
      </c>
      <c r="D2" s="55">
        <v>2008</v>
      </c>
      <c r="E2" s="55">
        <v>2009</v>
      </c>
      <c r="F2" s="55">
        <v>2010</v>
      </c>
      <c r="G2" s="55">
        <v>2011</v>
      </c>
      <c r="H2" s="55">
        <v>2012</v>
      </c>
      <c r="I2" s="55">
        <v>2013</v>
      </c>
      <c r="J2" s="55">
        <v>2014</v>
      </c>
      <c r="K2" s="55">
        <v>2015</v>
      </c>
      <c r="L2" s="55">
        <v>2016</v>
      </c>
      <c r="M2" s="55">
        <v>2017</v>
      </c>
      <c r="N2" s="55">
        <v>2018</v>
      </c>
      <c r="O2" s="55">
        <v>2019</v>
      </c>
      <c r="P2" s="55">
        <v>2020</v>
      </c>
      <c r="Q2" s="55">
        <v>2021</v>
      </c>
      <c r="R2" s="55">
        <v>2022</v>
      </c>
    </row>
    <row r="3" spans="1:18" x14ac:dyDescent="0.3">
      <c r="A3" s="55" t="s">
        <v>304</v>
      </c>
      <c r="B3" s="55" t="s">
        <v>305</v>
      </c>
      <c r="C3" s="58">
        <v>6.3227354097976765</v>
      </c>
      <c r="D3" s="58">
        <v>4.5657882898004933</v>
      </c>
      <c r="E3" s="58">
        <v>3.511748060043951</v>
      </c>
      <c r="F3" s="58">
        <v>3.8808292604211267</v>
      </c>
      <c r="G3" s="58">
        <v>4.5227033423590157</v>
      </c>
      <c r="H3" s="58">
        <v>4.6884014612407325</v>
      </c>
      <c r="I3" s="58">
        <v>4.3742455806358187</v>
      </c>
      <c r="J3" s="58">
        <v>6.1659574183629964</v>
      </c>
      <c r="K3" s="58">
        <v>6.5285201454258024</v>
      </c>
      <c r="L3" s="58">
        <v>5.9559171921480845</v>
      </c>
      <c r="M3" s="58">
        <v>7.0571258964503265</v>
      </c>
      <c r="N3" s="58">
        <v>6.4916559569022221</v>
      </c>
      <c r="O3" s="58">
        <v>5.6279677966379653</v>
      </c>
      <c r="P3" s="58">
        <v>5.3307171583307564</v>
      </c>
      <c r="Q3" s="58">
        <v>5.8616058139888398</v>
      </c>
      <c r="R3" s="58">
        <v>5.4180757512680051</v>
      </c>
    </row>
    <row r="4" spans="1:18" x14ac:dyDescent="0.3">
      <c r="A4" s="55" t="s">
        <v>306</v>
      </c>
      <c r="B4" s="55" t="s">
        <v>307</v>
      </c>
      <c r="C4" s="58">
        <v>6.3227354097976765</v>
      </c>
      <c r="D4" s="58">
        <v>3.4063944196263711</v>
      </c>
      <c r="E4" s="58">
        <v>1.5473118513131661</v>
      </c>
      <c r="F4" s="58">
        <v>1.5476516858798481</v>
      </c>
      <c r="G4" s="58">
        <v>-0.32687877564858653</v>
      </c>
      <c r="H4" s="58">
        <v>2.66229505117705</v>
      </c>
      <c r="I4" s="58">
        <v>2.8776834059477081</v>
      </c>
      <c r="J4" s="58">
        <v>3.128057694559637</v>
      </c>
      <c r="K4" s="58">
        <v>12.638744391980406</v>
      </c>
      <c r="L4" s="58">
        <v>-2.5468150488365651</v>
      </c>
      <c r="M4" s="58">
        <v>5.0044375192428605</v>
      </c>
      <c r="N4" s="58">
        <v>6.8213285772103989</v>
      </c>
      <c r="O4" s="58">
        <v>4.6638508954028541</v>
      </c>
      <c r="P4" s="58">
        <v>4.1769452148021173</v>
      </c>
      <c r="Q4" s="58">
        <v>6.4921769304572914</v>
      </c>
      <c r="R4" s="58">
        <v>5.8395091318565617</v>
      </c>
    </row>
    <row r="5" spans="1:18" x14ac:dyDescent="0.3">
      <c r="A5" s="55" t="s">
        <v>308</v>
      </c>
      <c r="B5" s="55" t="s">
        <v>309</v>
      </c>
      <c r="C5" s="58">
        <v>0</v>
      </c>
      <c r="D5" s="58">
        <v>-1.1593938701741222</v>
      </c>
      <c r="E5" s="58">
        <v>-1.9644362087307849</v>
      </c>
      <c r="F5" s="58">
        <v>-2.3331775745412786</v>
      </c>
      <c r="G5" s="58">
        <v>-4.8495821180076026</v>
      </c>
      <c r="H5" s="58">
        <v>-2.0261064100636825</v>
      </c>
      <c r="I5" s="58">
        <v>-1.4965621746881106</v>
      </c>
      <c r="J5" s="58">
        <v>-3.0378997238033594</v>
      </c>
      <c r="K5" s="58">
        <v>6.1102242465546039</v>
      </c>
      <c r="L5" s="58">
        <v>-8.5027322409846491</v>
      </c>
      <c r="M5" s="58">
        <v>-2.052688377207466</v>
      </c>
      <c r="N5" s="58">
        <v>0.32967262030817679</v>
      </c>
      <c r="O5" s="58">
        <v>-0.96411690123511118</v>
      </c>
      <c r="P5" s="58">
        <v>-1.1537719435286391</v>
      </c>
      <c r="Q5" s="58">
        <v>0.63057111646845154</v>
      </c>
      <c r="R5" s="58">
        <v>0.42143338058855662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L10"/>
  <sheetViews>
    <sheetView showGridLines="0" zoomScaleNormal="100" workbookViewId="0">
      <pane xSplit="2" ySplit="2" topLeftCell="BE3" activePane="bottomRight" state="frozen"/>
      <selection activeCell="B15" sqref="B15"/>
      <selection pane="topRight" activeCell="B15" sqref="B15"/>
      <selection pane="bottomLeft" activeCell="B15" sqref="B15"/>
      <selection pane="bottomRight" activeCell="BL21" sqref="BL21"/>
    </sheetView>
  </sheetViews>
  <sheetFormatPr defaultColWidth="9.109375" defaultRowHeight="12" x14ac:dyDescent="0.25"/>
  <cols>
    <col min="1" max="2" width="9.109375" style="1" bestFit="1" customWidth="1"/>
    <col min="3" max="25" width="9.88671875" style="1" bestFit="1" customWidth="1"/>
    <col min="26" max="16384" width="9.109375" style="1"/>
  </cols>
  <sheetData>
    <row r="1" spans="1:64" x14ac:dyDescent="0.25">
      <c r="A1" s="42"/>
      <c r="C1" s="1" t="str">
        <f>'2. adat'!C1</f>
        <v>2008. I.</v>
      </c>
      <c r="D1" s="1" t="str">
        <f>'2. adat'!D1</f>
        <v>II.</v>
      </c>
      <c r="E1" s="1" t="str">
        <f>'2. adat'!E1</f>
        <v>III.</v>
      </c>
      <c r="F1" s="1" t="str">
        <f>'2. adat'!F1</f>
        <v>IV.</v>
      </c>
      <c r="G1" s="1" t="str">
        <f>'2. adat'!G1</f>
        <v>2009. I.</v>
      </c>
      <c r="H1" s="1" t="str">
        <f>'2. adat'!H1</f>
        <v>II.</v>
      </c>
      <c r="I1" s="1" t="str">
        <f>'2. adat'!I1</f>
        <v>III.</v>
      </c>
      <c r="J1" s="1" t="str">
        <f>'2. adat'!J1</f>
        <v>IV.</v>
      </c>
      <c r="K1" s="1" t="str">
        <f>'2. adat'!K1</f>
        <v>2010. I.</v>
      </c>
      <c r="L1" s="1" t="str">
        <f>'2. adat'!L1</f>
        <v>II.</v>
      </c>
      <c r="M1" s="1" t="str">
        <f>'2. adat'!M1</f>
        <v>III.</v>
      </c>
      <c r="N1" s="1" t="str">
        <f>'2. adat'!N1</f>
        <v>IV.</v>
      </c>
      <c r="O1" s="1" t="str">
        <f>'2. adat'!O1</f>
        <v>2011. I.</v>
      </c>
      <c r="P1" s="1" t="str">
        <f>'2. adat'!P1</f>
        <v>II.</v>
      </c>
      <c r="Q1" s="1" t="str">
        <f>'2. adat'!Q1</f>
        <v>III.</v>
      </c>
      <c r="R1" s="1" t="str">
        <f>'2. adat'!R1</f>
        <v>IV.</v>
      </c>
      <c r="S1" s="1" t="str">
        <f>'2. adat'!S1</f>
        <v>2012. I.</v>
      </c>
      <c r="T1" s="1" t="str">
        <f>'2. adat'!T1</f>
        <v>II.</v>
      </c>
      <c r="U1" s="1" t="str">
        <f>'2. adat'!U1</f>
        <v>III.</v>
      </c>
      <c r="V1" s="1" t="str">
        <f>'2. adat'!V1</f>
        <v>IV.</v>
      </c>
      <c r="W1" s="1" t="str">
        <f>'2. adat'!W1</f>
        <v>2013. I.</v>
      </c>
      <c r="X1" s="1" t="str">
        <f>'2. adat'!X1</f>
        <v>II.</v>
      </c>
      <c r="Y1" s="1" t="str">
        <f>'2. adat'!Y1</f>
        <v>III.</v>
      </c>
      <c r="Z1" s="1" t="str">
        <f>'2. adat'!Z1</f>
        <v>IV.</v>
      </c>
      <c r="AA1" s="1" t="str">
        <f>'2. adat'!AA1</f>
        <v>2014. I.</v>
      </c>
      <c r="AB1" s="1" t="str">
        <f>'2. adat'!AB1</f>
        <v>II.</v>
      </c>
      <c r="AC1" s="1" t="str">
        <f>'2. adat'!AC1</f>
        <v>III.</v>
      </c>
      <c r="AD1" s="1" t="str">
        <f>'2. adat'!AD1</f>
        <v>IV.</v>
      </c>
      <c r="AE1" s="1" t="str">
        <f>'2. adat'!AE1</f>
        <v>2015. I.</v>
      </c>
      <c r="AF1" s="1" t="str">
        <f>'2. adat'!AF1</f>
        <v>II.</v>
      </c>
      <c r="AG1" s="1" t="str">
        <f>'2. adat'!AG1</f>
        <v>III.</v>
      </c>
      <c r="AH1" s="1" t="str">
        <f>'2. adat'!AH1</f>
        <v>IV.</v>
      </c>
      <c r="AI1" s="1" t="str">
        <f>'2. adat'!AI1</f>
        <v>2016. I.</v>
      </c>
      <c r="AJ1" s="1" t="str">
        <f>'2. adat'!AJ1</f>
        <v>II.</v>
      </c>
      <c r="AK1" s="1" t="str">
        <f>'2. adat'!AK1</f>
        <v>III.</v>
      </c>
      <c r="AL1" s="1" t="str">
        <f>'2. adat'!AL1</f>
        <v>IV.</v>
      </c>
      <c r="AM1" s="1" t="str">
        <f>'2. adat'!AM1</f>
        <v>2017. I.</v>
      </c>
      <c r="AN1" s="1" t="str">
        <f>'2. adat'!AN1</f>
        <v>II.</v>
      </c>
      <c r="AO1" s="1" t="str">
        <f>'2. adat'!AO1</f>
        <v>III.</v>
      </c>
      <c r="AP1" s="1" t="str">
        <f>'2. adat'!AP1</f>
        <v>IV.</v>
      </c>
      <c r="AQ1" s="1" t="str">
        <f>'2. adat'!AQ1</f>
        <v>2018. I.</v>
      </c>
      <c r="AR1" s="1" t="str">
        <f>'2. adat'!AR1</f>
        <v>II.</v>
      </c>
      <c r="AS1" s="1" t="str">
        <f>'2. adat'!AS1</f>
        <v>III.</v>
      </c>
      <c r="AT1" s="1" t="str">
        <f>'2. adat'!AT1</f>
        <v>IV.</v>
      </c>
      <c r="AU1" s="1" t="str">
        <f>'2. adat'!AU1</f>
        <v>2019. I.</v>
      </c>
      <c r="AV1" s="1" t="str">
        <f>'2. adat'!AV1</f>
        <v>II.</v>
      </c>
      <c r="AW1" s="1" t="str">
        <f>'2. adat'!AW1</f>
        <v>III.</v>
      </c>
      <c r="AX1" s="1" t="str">
        <f>'2. adat'!AX1</f>
        <v>IV.</v>
      </c>
      <c r="AY1" s="1" t="str">
        <f>'2. adat'!AY1</f>
        <v>2020. I.</v>
      </c>
      <c r="AZ1" s="1" t="str">
        <f>'2. adat'!AZ1</f>
        <v>II.</v>
      </c>
      <c r="BA1" s="1" t="str">
        <f>'2. adat'!BA1</f>
        <v>III.</v>
      </c>
      <c r="BB1" s="1" t="str">
        <f>'2. adat'!BB1</f>
        <v>IV.</v>
      </c>
      <c r="BC1" s="1" t="str">
        <f>'2. adat'!BC1</f>
        <v>2021. I.</v>
      </c>
      <c r="BD1" s="1" t="str">
        <f>'2. adat'!BD1</f>
        <v>II.</v>
      </c>
      <c r="BE1" s="1" t="str">
        <f>'2. adat'!BE1</f>
        <v>III.</v>
      </c>
      <c r="BF1" s="1" t="str">
        <f>'2. adat'!BF1</f>
        <v>IV.</v>
      </c>
      <c r="BG1" s="1" t="str">
        <f>'2. adat'!BG1</f>
        <v>2022. I.</v>
      </c>
      <c r="BH1" s="1" t="str">
        <f>'2. adat'!BH1</f>
        <v>II.</v>
      </c>
      <c r="BI1" s="1" t="str">
        <f>'2. adat'!BI1</f>
        <v>III.</v>
      </c>
      <c r="BJ1" s="1" t="str">
        <f>'2. adat'!BJ1</f>
        <v>IV.</v>
      </c>
      <c r="BK1" s="1" t="str">
        <f>'2. adat'!BK1</f>
        <v>2023. I.</v>
      </c>
      <c r="BL1" s="1" t="str">
        <f>'2. adat'!BL1</f>
        <v>II.</v>
      </c>
    </row>
    <row r="2" spans="1:64" x14ac:dyDescent="0.25">
      <c r="C2" s="1" t="str">
        <f>'2. adat'!C2</f>
        <v>2008 Q1</v>
      </c>
      <c r="D2" s="1" t="str">
        <f>'2. adat'!D2</f>
        <v>Q2</v>
      </c>
      <c r="E2" s="1" t="str">
        <f>'2. adat'!E2</f>
        <v>Q3</v>
      </c>
      <c r="F2" s="1" t="str">
        <f>'2. adat'!F2</f>
        <v>Q4</v>
      </c>
      <c r="G2" s="1" t="str">
        <f>'2. adat'!G2</f>
        <v>2009 Q1</v>
      </c>
      <c r="H2" s="1" t="str">
        <f>'2. adat'!H2</f>
        <v>Q2</v>
      </c>
      <c r="I2" s="1" t="str">
        <f>'2. adat'!I2</f>
        <v>Q3</v>
      </c>
      <c r="J2" s="1" t="str">
        <f>'2. adat'!J2</f>
        <v>Q4</v>
      </c>
      <c r="K2" s="1" t="str">
        <f>'2. adat'!K2</f>
        <v>2010 Q1</v>
      </c>
      <c r="L2" s="1" t="str">
        <f>'2. adat'!L2</f>
        <v>Q2</v>
      </c>
      <c r="M2" s="1" t="str">
        <f>'2. adat'!M2</f>
        <v>Q3</v>
      </c>
      <c r="N2" s="1" t="str">
        <f>'2. adat'!N2</f>
        <v>Q4</v>
      </c>
      <c r="O2" s="1" t="str">
        <f>'2. adat'!O2</f>
        <v>2011 Q1</v>
      </c>
      <c r="P2" s="1" t="str">
        <f>'2. adat'!P2</f>
        <v>Q2</v>
      </c>
      <c r="Q2" s="1" t="str">
        <f>'2. adat'!Q2</f>
        <v>Q3</v>
      </c>
      <c r="R2" s="1" t="str">
        <f>'2. adat'!R2</f>
        <v>Q4</v>
      </c>
      <c r="S2" s="1" t="str">
        <f>'2. adat'!S2</f>
        <v>2012 Q1</v>
      </c>
      <c r="T2" s="1" t="str">
        <f>'2. adat'!T2</f>
        <v>Q2</v>
      </c>
      <c r="U2" s="1" t="str">
        <f>'2. adat'!U2</f>
        <v>Q3</v>
      </c>
      <c r="V2" s="1" t="str">
        <f>'2. adat'!V2</f>
        <v>Q4</v>
      </c>
      <c r="W2" s="1" t="str">
        <f>'2. adat'!W2</f>
        <v>2013 Q1</v>
      </c>
      <c r="X2" s="1" t="str">
        <f>'2. adat'!X2</f>
        <v>Q2</v>
      </c>
      <c r="Y2" s="1" t="str">
        <f>'2. adat'!Y2</f>
        <v>Q3</v>
      </c>
      <c r="Z2" s="1" t="str">
        <f>'2. adat'!Z2</f>
        <v>Q4</v>
      </c>
      <c r="AA2" s="1" t="str">
        <f>'2. adat'!AA2</f>
        <v>2014 Q1</v>
      </c>
      <c r="AB2" s="1" t="str">
        <f>'2. adat'!AB2</f>
        <v>Q2</v>
      </c>
      <c r="AC2" s="1" t="str">
        <f>'2. adat'!AC2</f>
        <v>Q3</v>
      </c>
      <c r="AD2" s="1" t="str">
        <f>'2. adat'!AD2</f>
        <v>Q4</v>
      </c>
      <c r="AE2" s="1" t="str">
        <f>'2. adat'!AE2</f>
        <v>2015 Q1</v>
      </c>
      <c r="AF2" s="1" t="str">
        <f>'2. adat'!AF2</f>
        <v>Q2</v>
      </c>
      <c r="AG2" s="1" t="str">
        <f>'2. adat'!AG2</f>
        <v>Q3</v>
      </c>
      <c r="AH2" s="1" t="str">
        <f>'2. adat'!AH2</f>
        <v>Q4</v>
      </c>
      <c r="AI2" s="1" t="str">
        <f>'2. adat'!AI2</f>
        <v>2016 Q1</v>
      </c>
      <c r="AJ2" s="1" t="str">
        <f>'2. adat'!AJ2</f>
        <v>Q2</v>
      </c>
      <c r="AK2" s="1" t="str">
        <f>'2. adat'!AK2</f>
        <v>Q3</v>
      </c>
      <c r="AL2" s="1" t="str">
        <f>'2. adat'!AL2</f>
        <v>Q4</v>
      </c>
      <c r="AM2" s="1" t="str">
        <f>'2. adat'!AM2</f>
        <v>2017 Q1</v>
      </c>
      <c r="AN2" s="1" t="str">
        <f>'2. adat'!AN2</f>
        <v>Q2</v>
      </c>
      <c r="AO2" s="1" t="str">
        <f>'2. adat'!AO2</f>
        <v>Q3</v>
      </c>
      <c r="AP2" s="1" t="str">
        <f>'2. adat'!AP2</f>
        <v>Q4</v>
      </c>
      <c r="AQ2" s="1" t="str">
        <f>'2. adat'!AQ2</f>
        <v>2018 Q1</v>
      </c>
      <c r="AR2" s="1" t="str">
        <f>'2. adat'!AR2</f>
        <v>Q2</v>
      </c>
      <c r="AS2" s="1" t="str">
        <f>'2. adat'!AS2</f>
        <v>Q3</v>
      </c>
      <c r="AT2" s="1" t="str">
        <f>'2. adat'!AT2</f>
        <v>Q4</v>
      </c>
      <c r="AU2" s="1" t="str">
        <f>'2. adat'!AU2</f>
        <v>2019 Q1</v>
      </c>
      <c r="AV2" s="1" t="str">
        <f>'2. adat'!AV2</f>
        <v>Q2</v>
      </c>
      <c r="AW2" s="1" t="str">
        <f>'2. adat'!AW2</f>
        <v>Q3</v>
      </c>
      <c r="AX2" s="1" t="str">
        <f>'2. adat'!AX2</f>
        <v>Q4</v>
      </c>
      <c r="AY2" s="1" t="str">
        <f>'2. adat'!AY2</f>
        <v>2020 Q1</v>
      </c>
      <c r="AZ2" s="1" t="str">
        <f>'2. adat'!AZ2</f>
        <v>Q2</v>
      </c>
      <c r="BA2" s="1" t="str">
        <f>'2. adat'!BA2</f>
        <v>Q3</v>
      </c>
      <c r="BB2" s="1" t="str">
        <f>'2. adat'!BB2</f>
        <v>Q4</v>
      </c>
      <c r="BC2" s="1" t="str">
        <f>'2. adat'!BC2</f>
        <v>2021 Q1</v>
      </c>
      <c r="BD2" s="1" t="str">
        <f>'2. adat'!BD2</f>
        <v>Q2</v>
      </c>
      <c r="BE2" s="1" t="str">
        <f>'2. adat'!BE2</f>
        <v>Q3</v>
      </c>
      <c r="BF2" s="1" t="str">
        <f>'2. adat'!BF2</f>
        <v>Q4</v>
      </c>
      <c r="BG2" s="1" t="str">
        <f>'2. adat'!BG2</f>
        <v>2022 Q1</v>
      </c>
      <c r="BH2" s="1" t="str">
        <f>'2. adat'!BH2</f>
        <v>Q2</v>
      </c>
      <c r="BI2" s="1" t="str">
        <f>'2. adat'!BI2</f>
        <v>Q3</v>
      </c>
      <c r="BJ2" s="1" t="str">
        <f>'2. adat'!BJ2</f>
        <v>Q4</v>
      </c>
      <c r="BK2" s="1" t="str">
        <f>'2. adat'!BK2</f>
        <v>2023 Q1</v>
      </c>
      <c r="BL2" s="1" t="str">
        <f>'2. adat'!BL2</f>
        <v>Q2</v>
      </c>
    </row>
    <row r="3" spans="1:64" x14ac:dyDescent="0.25">
      <c r="A3" s="1" t="s">
        <v>22</v>
      </c>
      <c r="B3" s="1" t="s">
        <v>142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4.6196468885757724</v>
      </c>
      <c r="AR3" s="6">
        <v>6.2762338214812416</v>
      </c>
      <c r="AS3" s="6">
        <v>2.2662664071529122</v>
      </c>
      <c r="AT3" s="6">
        <v>6.7244240095336636</v>
      </c>
      <c r="AU3" s="6">
        <v>6.6652506847800339</v>
      </c>
      <c r="AV3" s="6">
        <v>3.2542001725273622</v>
      </c>
      <c r="AW3" s="6">
        <v>9.6387112685146832</v>
      </c>
      <c r="AX3" s="6">
        <v>2.4298704364653361</v>
      </c>
      <c r="AY3" s="6">
        <v>0.19791131880191415</v>
      </c>
      <c r="AZ3" s="6">
        <v>-23.954015224172593</v>
      </c>
      <c r="BA3" s="10">
        <v>-3.9666804445064514</v>
      </c>
      <c r="BB3" s="10">
        <v>3.3310146948378474</v>
      </c>
      <c r="BC3" s="10">
        <v>3.6997397388483222</v>
      </c>
      <c r="BD3" s="10">
        <v>34.870606638314513</v>
      </c>
      <c r="BE3" s="10">
        <v>2.2523667511326551</v>
      </c>
      <c r="BF3" s="10">
        <v>0.54487937702485567</v>
      </c>
      <c r="BG3" s="10">
        <v>9.0516900711052273</v>
      </c>
      <c r="BH3" s="10">
        <v>9.9186696694967651</v>
      </c>
      <c r="BI3" s="10">
        <v>16.396613664146798</v>
      </c>
      <c r="BJ3" s="10">
        <v>12.086393031819085</v>
      </c>
      <c r="BK3" s="10">
        <v>6.608769146602512</v>
      </c>
      <c r="BL3" s="10">
        <v>0.22636999397332147</v>
      </c>
    </row>
    <row r="4" spans="1:64" x14ac:dyDescent="0.25">
      <c r="A4" s="1" t="s">
        <v>23</v>
      </c>
      <c r="B4" s="1" t="s">
        <v>143</v>
      </c>
      <c r="C4" s="6">
        <v>14.373463451815866</v>
      </c>
      <c r="D4" s="6">
        <v>12.179603413526124</v>
      </c>
      <c r="E4" s="6">
        <v>4.6914705778121117</v>
      </c>
      <c r="F4" s="6">
        <v>-6.0783187242028305</v>
      </c>
      <c r="G4" s="6">
        <v>-20.910858668762174</v>
      </c>
      <c r="H4" s="6">
        <v>-21.333769081663618</v>
      </c>
      <c r="I4" s="6">
        <v>-13.002682833582014</v>
      </c>
      <c r="J4" s="6">
        <v>-0.54064268919272251</v>
      </c>
      <c r="K4" s="6">
        <v>8.1578976832832097</v>
      </c>
      <c r="L4" s="6">
        <v>12.760615276521079</v>
      </c>
      <c r="M4" s="6">
        <v>11.00200615617959</v>
      </c>
      <c r="N4" s="6">
        <v>7.3443483264655356</v>
      </c>
      <c r="O4" s="6">
        <v>11.546916386923783</v>
      </c>
      <c r="P4" s="6">
        <v>5.1459297985734196</v>
      </c>
      <c r="Q4" s="6">
        <v>1.1449251007185524</v>
      </c>
      <c r="R4" s="6">
        <v>-0.54252506788496646</v>
      </c>
      <c r="S4" s="6">
        <v>-1.957849908828905</v>
      </c>
      <c r="T4" s="6">
        <v>-2.7429918278906058</v>
      </c>
      <c r="U4" s="6">
        <v>-3.6987839416626258</v>
      </c>
      <c r="V4" s="6">
        <v>-4.1095207344291538</v>
      </c>
      <c r="W4" s="6">
        <v>-1.9189252293854651</v>
      </c>
      <c r="X4" s="6">
        <v>5.1703447563685927</v>
      </c>
      <c r="Y4" s="6">
        <v>4.4221394699317784</v>
      </c>
      <c r="Z4" s="6">
        <v>8.689804309160138</v>
      </c>
      <c r="AA4" s="6">
        <v>11.120634914393904</v>
      </c>
      <c r="AB4" s="6">
        <v>12.187980944290388</v>
      </c>
      <c r="AC4" s="6">
        <v>12.008300356260506</v>
      </c>
      <c r="AD4" s="6">
        <v>8.473751229330361</v>
      </c>
      <c r="AE4" s="6">
        <v>4.8807139247558666</v>
      </c>
      <c r="AF4" s="6">
        <v>4.4137366157829661</v>
      </c>
      <c r="AG4" s="6">
        <v>5.914419869361808</v>
      </c>
      <c r="AH4" s="6">
        <v>7.3877144959221681</v>
      </c>
      <c r="AI4" s="6">
        <v>5.2083135256422395</v>
      </c>
      <c r="AJ4" s="6">
        <v>5.3632153843765025</v>
      </c>
      <c r="AK4" s="6">
        <v>3.0943876966140351</v>
      </c>
      <c r="AL4" s="6">
        <v>0.51843530434582874</v>
      </c>
      <c r="AM4" s="6">
        <v>11.088680525756061</v>
      </c>
      <c r="AN4" s="6">
        <v>5.849976153876085</v>
      </c>
      <c r="AO4" s="6">
        <v>8.2502761589177993</v>
      </c>
      <c r="AP4" s="6">
        <v>8.5646797851847651</v>
      </c>
      <c r="AQ4" s="6">
        <v>4.9504358106024853</v>
      </c>
      <c r="AR4" s="6">
        <v>8.8519112252455301</v>
      </c>
      <c r="AS4" s="6">
        <v>6.2289446071461327</v>
      </c>
      <c r="AT4" s="6">
        <v>7.7621369355994148</v>
      </c>
      <c r="AU4" s="6">
        <v>8.3891630715098984</v>
      </c>
      <c r="AV4" s="6">
        <v>5.5695859524855109</v>
      </c>
      <c r="AW4" s="6">
        <v>11.483153525734863</v>
      </c>
      <c r="AX4" s="6">
        <v>7.4609593284020974</v>
      </c>
      <c r="AY4" s="6">
        <v>2.9776983188673114</v>
      </c>
      <c r="AZ4" s="6">
        <v>-16.204445579258504</v>
      </c>
      <c r="BA4" s="10">
        <v>-4.7267069502029955</v>
      </c>
      <c r="BB4" s="10">
        <v>2.4467703984219185</v>
      </c>
      <c r="BC4" s="10">
        <v>1.5563330674629441</v>
      </c>
      <c r="BD4" s="10">
        <v>25.635000378209511</v>
      </c>
      <c r="BE4" s="10">
        <v>5.6398520730135004</v>
      </c>
      <c r="BF4" s="10">
        <v>1.2662300392171488</v>
      </c>
      <c r="BG4" s="10">
        <v>10.938796101008322</v>
      </c>
      <c r="BH4" s="10">
        <v>9.5002582535919373</v>
      </c>
      <c r="BI4" s="10">
        <v>13.70069030917513</v>
      </c>
      <c r="BJ4" s="10">
        <v>10.163412005325284</v>
      </c>
      <c r="BK4" s="10">
        <v>1.9495734124479043</v>
      </c>
      <c r="BL4" s="10">
        <v>-5.6260935376819248</v>
      </c>
    </row>
    <row r="5" spans="1:64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4"/>
    </row>
    <row r="6" spans="1:64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4"/>
    </row>
    <row r="7" spans="1:64" x14ac:dyDescent="0.25">
      <c r="A7" s="1" t="s">
        <v>49</v>
      </c>
      <c r="B7" s="1" t="s">
        <v>75</v>
      </c>
      <c r="C7" s="6">
        <f t="shared" ref="C7:AF7" si="0">+C3-C4</f>
        <v>1.5003021722623373</v>
      </c>
      <c r="D7" s="6">
        <f t="shared" si="0"/>
        <v>-1.3934452441853864</v>
      </c>
      <c r="E7" s="6">
        <f t="shared" si="0"/>
        <v>0.24646788631999073</v>
      </c>
      <c r="F7" s="6">
        <f t="shared" si="0"/>
        <v>2.6303398541982261</v>
      </c>
      <c r="G7" s="6">
        <f t="shared" si="0"/>
        <v>2.7145775204204909</v>
      </c>
      <c r="H7" s="6">
        <f t="shared" si="0"/>
        <v>6.0104489204892388</v>
      </c>
      <c r="I7" s="6">
        <f t="shared" si="0"/>
        <v>3.9513960793063632</v>
      </c>
      <c r="J7" s="6">
        <f t="shared" si="0"/>
        <v>0.8022029101765753</v>
      </c>
      <c r="K7" s="6">
        <f t="shared" si="0"/>
        <v>2.0767462182947867</v>
      </c>
      <c r="L7" s="6">
        <f t="shared" si="0"/>
        <v>0.61085813345185613</v>
      </c>
      <c r="M7" s="6">
        <f t="shared" si="0"/>
        <v>0.15929689658989332</v>
      </c>
      <c r="N7" s="6">
        <f t="shared" si="0"/>
        <v>2.469737192721368</v>
      </c>
      <c r="O7" s="6">
        <f t="shared" si="0"/>
        <v>1.3474857930571602</v>
      </c>
      <c r="P7" s="6">
        <f t="shared" si="0"/>
        <v>0.97133242782226148</v>
      </c>
      <c r="Q7" s="6">
        <f t="shared" si="0"/>
        <v>3.4340105553323497</v>
      </c>
      <c r="R7" s="6">
        <f t="shared" si="0"/>
        <v>3.3912229973166177</v>
      </c>
      <c r="S7" s="6">
        <f t="shared" si="0"/>
        <v>1.2828391989677215</v>
      </c>
      <c r="T7" s="6">
        <f t="shared" si="0"/>
        <v>3.0828689533940405</v>
      </c>
      <c r="U7" s="6">
        <f t="shared" si="0"/>
        <v>2.4332208368294488</v>
      </c>
      <c r="V7" s="6">
        <f t="shared" si="0"/>
        <v>-0.9434530110776933</v>
      </c>
      <c r="W7" s="6">
        <f t="shared" si="0"/>
        <v>1.1093849521581518</v>
      </c>
      <c r="X7" s="6">
        <f t="shared" si="0"/>
        <v>-2.5230213338212906</v>
      </c>
      <c r="Y7" s="6">
        <f t="shared" si="0"/>
        <v>1.3247910041831119</v>
      </c>
      <c r="Z7" s="6">
        <f t="shared" si="0"/>
        <v>6.975735307038633E-2</v>
      </c>
      <c r="AA7" s="6">
        <f t="shared" si="0"/>
        <v>-0.1155244043059156</v>
      </c>
      <c r="AB7" s="6">
        <f t="shared" si="0"/>
        <v>-2.6159109400023226</v>
      </c>
      <c r="AC7" s="6">
        <f t="shared" si="0"/>
        <v>-3.2253217142414599</v>
      </c>
      <c r="AD7" s="6">
        <f t="shared" si="0"/>
        <v>-0.85198858124265087</v>
      </c>
      <c r="AE7" s="6">
        <f t="shared" si="0"/>
        <v>2.4097512950673661</v>
      </c>
      <c r="AF7" s="6">
        <f t="shared" si="0"/>
        <v>2.4135800864413284</v>
      </c>
      <c r="AG7" s="6">
        <f t="shared" ref="AG7:BA7" si="1">+AG3-AG4</f>
        <v>0.54321269922368742</v>
      </c>
      <c r="AH7" s="6">
        <f t="shared" si="1"/>
        <v>1.4716873647051756</v>
      </c>
      <c r="AI7" s="6">
        <f t="shared" si="1"/>
        <v>-2.128855035158935</v>
      </c>
      <c r="AJ7" s="6">
        <f t="shared" si="1"/>
        <v>2.2346943352532236</v>
      </c>
      <c r="AK7" s="6">
        <f t="shared" si="1"/>
        <v>0.94529551173300774</v>
      </c>
      <c r="AL7" s="6">
        <f t="shared" si="1"/>
        <v>0.10954603562288412</v>
      </c>
      <c r="AM7" s="6">
        <f t="shared" si="1"/>
        <v>-2.1322941811473868</v>
      </c>
      <c r="AN7" s="6">
        <f t="shared" si="1"/>
        <v>-0.73248721718229604</v>
      </c>
      <c r="AO7" s="6">
        <f t="shared" si="1"/>
        <v>-3.2216800411641344</v>
      </c>
      <c r="AP7" s="6">
        <f t="shared" si="1"/>
        <v>-1.5791687189687593</v>
      </c>
      <c r="AQ7" s="6">
        <f t="shared" si="1"/>
        <v>-0.33078892202671284</v>
      </c>
      <c r="AR7" s="6">
        <f t="shared" si="1"/>
        <v>-2.5756774037642884</v>
      </c>
      <c r="AS7" s="6">
        <f t="shared" si="1"/>
        <v>-3.9626781999932206</v>
      </c>
      <c r="AT7" s="6">
        <f t="shared" si="1"/>
        <v>-1.0377129260657512</v>
      </c>
      <c r="AU7" s="6">
        <f t="shared" si="1"/>
        <v>-1.7239123867298645</v>
      </c>
      <c r="AV7" s="6">
        <f t="shared" si="1"/>
        <v>-2.3153857799581488</v>
      </c>
      <c r="AW7" s="6">
        <f t="shared" si="1"/>
        <v>-1.8444422572201802</v>
      </c>
      <c r="AX7" s="6">
        <f t="shared" si="1"/>
        <v>-5.0310888919367613</v>
      </c>
      <c r="AY7" s="6">
        <f t="shared" si="1"/>
        <v>-2.7797870000653973</v>
      </c>
      <c r="AZ7" s="6">
        <f t="shared" si="1"/>
        <v>-7.7495696449140894</v>
      </c>
      <c r="BA7" s="6">
        <f t="shared" si="1"/>
        <v>0.76002650569654406</v>
      </c>
      <c r="BB7" s="6">
        <f t="shared" ref="BB7:BH7" si="2">+BB3-BB4</f>
        <v>0.88424429641592894</v>
      </c>
      <c r="BC7" s="6">
        <f t="shared" si="2"/>
        <v>2.1434066713853781</v>
      </c>
      <c r="BD7" s="6">
        <f t="shared" si="2"/>
        <v>9.2356062601050013</v>
      </c>
      <c r="BE7" s="6">
        <f t="shared" si="2"/>
        <v>-3.3874853218808454</v>
      </c>
      <c r="BF7" s="6">
        <f t="shared" si="2"/>
        <v>-0.72135066219229316</v>
      </c>
      <c r="BG7" s="6">
        <f t="shared" si="2"/>
        <v>-1.8871060299030944</v>
      </c>
      <c r="BH7" s="6">
        <f t="shared" si="2"/>
        <v>0.41841141590482778</v>
      </c>
      <c r="BI7" s="6">
        <f t="shared" ref="BI7:BJ7" si="3">+BI3-BI4</f>
        <v>2.6959233549716686</v>
      </c>
      <c r="BJ7" s="6">
        <f t="shared" si="3"/>
        <v>1.922981026493801</v>
      </c>
      <c r="BK7" s="6">
        <f t="shared" ref="BK7:BL7" si="4">+BK3-BK4</f>
        <v>4.6591957341546077</v>
      </c>
      <c r="BL7" s="6">
        <f t="shared" si="4"/>
        <v>5.8524635316552462</v>
      </c>
    </row>
    <row r="8" spans="1:64" x14ac:dyDescent="0.25">
      <c r="BD8" s="34"/>
    </row>
    <row r="9" spans="1:64" x14ac:dyDescent="0.25">
      <c r="AV9" s="6"/>
      <c r="BD9" s="34"/>
    </row>
    <row r="10" spans="1:64" x14ac:dyDescent="0.25">
      <c r="AV10" s="6"/>
      <c r="BD10" s="34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69B1-F979-4118-B404-79FFC0960800}">
  <dimension ref="A1:R63"/>
  <sheetViews>
    <sheetView zoomScaleNormal="100" workbookViewId="0">
      <pane xSplit="1" topLeftCell="B1" activePane="topRight" state="frozen"/>
      <selection activeCell="C3" sqref="C3"/>
      <selection pane="topRight" activeCell="I9" sqref="I9"/>
    </sheetView>
  </sheetViews>
  <sheetFormatPr defaultColWidth="10" defaultRowHeight="14.4" x14ac:dyDescent="0.3"/>
  <cols>
    <col min="1" max="2" width="20.88671875" style="55" customWidth="1"/>
    <col min="3" max="13" width="10" style="55"/>
    <col min="14" max="14" width="11.5546875" style="55" customWidth="1"/>
    <col min="15" max="55" width="10" style="55"/>
    <col min="56" max="59" width="10" style="55" customWidth="1"/>
    <col min="60" max="16384" width="10" style="55"/>
  </cols>
  <sheetData>
    <row r="1" spans="1:18" s="56" customFormat="1" x14ac:dyDescent="0.3"/>
    <row r="2" spans="1:18" s="56" customFormat="1" x14ac:dyDescent="0.3">
      <c r="C2" s="56">
        <v>2007</v>
      </c>
      <c r="D2" s="56">
        <v>2008</v>
      </c>
      <c r="E2" s="56">
        <v>2009</v>
      </c>
      <c r="F2" s="56">
        <v>2010</v>
      </c>
      <c r="G2" s="56">
        <v>2011</v>
      </c>
      <c r="H2" s="56">
        <v>2012</v>
      </c>
      <c r="I2" s="56">
        <v>2013</v>
      </c>
      <c r="J2" s="56">
        <v>2014</v>
      </c>
      <c r="K2" s="56">
        <v>2015</v>
      </c>
      <c r="L2" s="56">
        <v>2016</v>
      </c>
      <c r="M2" s="56">
        <v>2017</v>
      </c>
      <c r="N2" s="56">
        <v>2018</v>
      </c>
      <c r="O2" s="56">
        <v>2019</v>
      </c>
      <c r="P2" s="56">
        <v>2020</v>
      </c>
      <c r="Q2" s="56">
        <v>2021</v>
      </c>
      <c r="R2" s="56">
        <v>2022</v>
      </c>
    </row>
    <row r="3" spans="1:18" s="56" customFormat="1" x14ac:dyDescent="0.3">
      <c r="A3" s="56" t="s">
        <v>58</v>
      </c>
      <c r="B3" s="56" t="s">
        <v>55</v>
      </c>
      <c r="C3" s="74">
        <v>11.764807966478504</v>
      </c>
      <c r="D3" s="74">
        <v>8.4189245170963787</v>
      </c>
      <c r="E3" s="74">
        <v>6.1441050732425504</v>
      </c>
      <c r="F3" s="74">
        <v>6.6366828158301177</v>
      </c>
      <c r="G3" s="74">
        <v>8.0571623751609582</v>
      </c>
      <c r="H3" s="74">
        <v>7.8697155859123553</v>
      </c>
      <c r="I3" s="74">
        <v>7.0003711002603497</v>
      </c>
      <c r="J3" s="74">
        <v>9.2404908161865649</v>
      </c>
      <c r="K3" s="74">
        <v>8.7988121908821846</v>
      </c>
      <c r="L3" s="74">
        <v>9.4606020407371947</v>
      </c>
      <c r="M3" s="74">
        <v>11.895809568096141</v>
      </c>
      <c r="N3" s="74">
        <v>10.829585491228707</v>
      </c>
      <c r="O3" s="74">
        <v>9.4907437966257255</v>
      </c>
      <c r="P3" s="74">
        <v>8.8250413137059844</v>
      </c>
      <c r="Q3" s="74">
        <v>10.560662066940473</v>
      </c>
      <c r="R3" s="74">
        <v>10.258758452954725</v>
      </c>
    </row>
    <row r="4" spans="1:18" s="56" customFormat="1" x14ac:dyDescent="0.3">
      <c r="A4" s="56" t="s">
        <v>59</v>
      </c>
      <c r="B4" s="56" t="s">
        <v>120</v>
      </c>
      <c r="C4" s="74">
        <v>15.607200410460976</v>
      </c>
      <c r="D4" s="74">
        <v>12.437669046231344</v>
      </c>
      <c r="E4" s="74">
        <v>11.815328412449812</v>
      </c>
      <c r="F4" s="74">
        <v>12.626290402044022</v>
      </c>
      <c r="G4" s="74">
        <v>12.493462764623706</v>
      </c>
      <c r="H4" s="74">
        <v>12.046595270687387</v>
      </c>
      <c r="I4" s="74">
        <v>12.306822402077067</v>
      </c>
      <c r="J4" s="74">
        <v>12.834686094538275</v>
      </c>
      <c r="K4" s="74">
        <v>12.551668454823597</v>
      </c>
      <c r="L4" s="74">
        <v>12.53688423044291</v>
      </c>
      <c r="M4" s="74">
        <v>13.787963186205635</v>
      </c>
      <c r="N4" s="74">
        <v>12.224538288663938</v>
      </c>
      <c r="O4" s="74">
        <v>12.793753944418659</v>
      </c>
      <c r="P4" s="74">
        <v>9.257337068846736</v>
      </c>
      <c r="Q4" s="74">
        <v>11.041809807524395</v>
      </c>
      <c r="R4" s="74">
        <v>11.544356854061634</v>
      </c>
    </row>
    <row r="5" spans="1:18" s="56" customFormat="1" x14ac:dyDescent="0.3">
      <c r="A5" s="56" t="s">
        <v>60</v>
      </c>
      <c r="B5" s="56" t="s">
        <v>56</v>
      </c>
      <c r="C5" s="74">
        <v>13.355998516537145</v>
      </c>
      <c r="D5" s="74">
        <v>8.3867403816269164</v>
      </c>
      <c r="E5" s="74">
        <v>9.2219829795960226</v>
      </c>
      <c r="F5" s="74">
        <v>10.477047646013887</v>
      </c>
      <c r="G5" s="74">
        <v>11.177380163463663</v>
      </c>
      <c r="H5" s="74">
        <v>9.1398170465365478</v>
      </c>
      <c r="I5" s="74">
        <v>9.1189525905479503</v>
      </c>
      <c r="J5" s="74">
        <v>10.592428244616006</v>
      </c>
      <c r="K5" s="74">
        <v>11.473178251619938</v>
      </c>
      <c r="L5" s="74">
        <v>12.386583192295594</v>
      </c>
      <c r="M5" s="74">
        <v>11.216909099052492</v>
      </c>
      <c r="N5" s="74">
        <v>11.82834032704873</v>
      </c>
      <c r="O5" s="74">
        <v>11.464940208337037</v>
      </c>
      <c r="P5" s="74">
        <v>10.899531145754535</v>
      </c>
      <c r="Q5" s="74">
        <v>13.413592509947694</v>
      </c>
      <c r="R5" s="74">
        <v>12.885001503413495</v>
      </c>
    </row>
    <row r="6" spans="1:18" s="56" customFormat="1" x14ac:dyDescent="0.3">
      <c r="A6" s="56" t="s">
        <v>61</v>
      </c>
      <c r="B6" s="56" t="s">
        <v>57</v>
      </c>
      <c r="C6" s="74">
        <v>12.8578594454239</v>
      </c>
      <c r="D6" s="74">
        <v>9.1198673030703095</v>
      </c>
      <c r="E6" s="74">
        <v>7.3612301106613751</v>
      </c>
      <c r="F6" s="74">
        <v>11.136273566211855</v>
      </c>
      <c r="G6" s="74">
        <v>12.134830800161073</v>
      </c>
      <c r="H6" s="74">
        <v>8.4774812783461666</v>
      </c>
      <c r="I6" s="74">
        <v>6.0913993594271725</v>
      </c>
      <c r="J6" s="74">
        <v>7.8001075512117142</v>
      </c>
      <c r="K6" s="74">
        <v>10.32301532944668</v>
      </c>
      <c r="L6" s="74">
        <v>9.3779894770408152</v>
      </c>
      <c r="M6" s="74">
        <v>8.6062831478190223</v>
      </c>
      <c r="N6" s="74">
        <v>8.3944082673028007</v>
      </c>
      <c r="O6" s="74">
        <v>9.3256052205654463</v>
      </c>
      <c r="P6" s="74">
        <v>6.0069769242520321</v>
      </c>
      <c r="Q6" s="74">
        <v>6.4872930148072463</v>
      </c>
      <c r="R6" s="74">
        <v>7.477827258254635</v>
      </c>
    </row>
    <row r="7" spans="1:18" s="56" customFormat="1" x14ac:dyDescent="0.3">
      <c r="A7" s="56" t="s">
        <v>118</v>
      </c>
      <c r="B7" s="56" t="s">
        <v>119</v>
      </c>
      <c r="C7" s="74"/>
      <c r="D7" s="74"/>
      <c r="E7" s="74"/>
      <c r="F7" s="74"/>
      <c r="G7" s="74"/>
      <c r="H7" s="74"/>
      <c r="I7" s="74">
        <v>4.7587681171841139</v>
      </c>
      <c r="J7" s="74">
        <v>1.8364615288588464</v>
      </c>
      <c r="K7" s="74">
        <v>6.4547165586668465</v>
      </c>
      <c r="L7" s="74">
        <v>8.7574911412661862</v>
      </c>
      <c r="M7" s="74">
        <v>10.004397203984777</v>
      </c>
      <c r="N7" s="74">
        <v>10.654668299539363</v>
      </c>
      <c r="O7" s="74">
        <v>10.352538955774818</v>
      </c>
      <c r="P7" s="74">
        <v>9.7745347728941745</v>
      </c>
      <c r="Q7" s="74">
        <v>11.819518604296949</v>
      </c>
      <c r="R7" s="74">
        <v>15.188928102528276</v>
      </c>
    </row>
    <row r="8" spans="1:18" s="56" customFormat="1" x14ac:dyDescent="0.3"/>
    <row r="9" spans="1:18" s="56" customFormat="1" x14ac:dyDescent="0.3"/>
    <row r="10" spans="1:18" s="56" customFormat="1" x14ac:dyDescent="0.3"/>
    <row r="11" spans="1:18" s="56" customFormat="1" x14ac:dyDescent="0.3"/>
    <row r="12" spans="1:18" s="56" customFormat="1" x14ac:dyDescent="0.3"/>
    <row r="13" spans="1:18" s="56" customFormat="1" x14ac:dyDescent="0.3"/>
    <row r="14" spans="1:18" s="56" customFormat="1" x14ac:dyDescent="0.3"/>
    <row r="15" spans="1:18" s="56" customFormat="1" x14ac:dyDescent="0.3"/>
    <row r="16" spans="1:18" s="56" customFormat="1" x14ac:dyDescent="0.3"/>
    <row r="17" s="56" customFormat="1" x14ac:dyDescent="0.3"/>
    <row r="18" s="56" customFormat="1" x14ac:dyDescent="0.3"/>
    <row r="19" s="56" customFormat="1" x14ac:dyDescent="0.3"/>
    <row r="20" s="56" customFormat="1" x14ac:dyDescent="0.3"/>
    <row r="21" s="56" customFormat="1" x14ac:dyDescent="0.3"/>
    <row r="22" s="56" customFormat="1" x14ac:dyDescent="0.3"/>
    <row r="23" s="56" customFormat="1" x14ac:dyDescent="0.3"/>
    <row r="24" s="56" customFormat="1" x14ac:dyDescent="0.3"/>
    <row r="25" s="56" customFormat="1" x14ac:dyDescent="0.3"/>
    <row r="26" s="56" customFormat="1" x14ac:dyDescent="0.3"/>
    <row r="27" s="56" customFormat="1" x14ac:dyDescent="0.3"/>
    <row r="28" s="56" customFormat="1" x14ac:dyDescent="0.3"/>
    <row r="29" s="56" customFormat="1" x14ac:dyDescent="0.3"/>
    <row r="30" s="56" customFormat="1" x14ac:dyDescent="0.3"/>
    <row r="31" s="56" customFormat="1" x14ac:dyDescent="0.3"/>
    <row r="32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</sheetData>
  <pageMargins left="0.7" right="0.7" top="0.75" bottom="0.75" header="0.3" footer="0.3"/>
  <pageSetup paperSize="9"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5C96-9F65-4FBB-84F1-4628EA0F5AED}">
  <dimension ref="A1:CF71"/>
  <sheetViews>
    <sheetView zoomScaleNormal="100" workbookViewId="0">
      <pane xSplit="1" topLeftCell="B1" activePane="topRight" state="frozen"/>
      <selection activeCell="C3" sqref="C3"/>
      <selection pane="topRight" activeCell="N11" sqref="N11"/>
    </sheetView>
  </sheetViews>
  <sheetFormatPr defaultColWidth="10" defaultRowHeight="14.4" x14ac:dyDescent="0.3"/>
  <cols>
    <col min="1" max="2" width="20.88671875" style="55" customWidth="1"/>
    <col min="3" max="13" width="10" style="55"/>
    <col min="14" max="14" width="11.5546875" style="55" customWidth="1"/>
    <col min="15" max="58" width="10" style="55"/>
    <col min="59" max="62" width="10" style="55" customWidth="1"/>
    <col min="63" max="16384" width="10" style="55"/>
  </cols>
  <sheetData>
    <row r="1" spans="1:84" x14ac:dyDescent="0.3">
      <c r="C1" s="55" t="s">
        <v>55</v>
      </c>
      <c r="U1" s="55" t="s">
        <v>310</v>
      </c>
      <c r="AM1" s="55" t="s">
        <v>56</v>
      </c>
      <c r="BE1" s="55" t="s">
        <v>57</v>
      </c>
      <c r="BW1" s="55" t="s">
        <v>119</v>
      </c>
    </row>
    <row r="2" spans="1:84" x14ac:dyDescent="0.3">
      <c r="C2" s="75">
        <v>2007</v>
      </c>
      <c r="D2" s="75">
        <v>2008</v>
      </c>
      <c r="E2" s="75">
        <v>2009</v>
      </c>
      <c r="F2" s="75">
        <v>2010</v>
      </c>
      <c r="G2" s="75">
        <v>2011</v>
      </c>
      <c r="H2" s="75">
        <v>2012</v>
      </c>
      <c r="I2" s="75">
        <v>2013</v>
      </c>
      <c r="J2" s="75">
        <v>2014</v>
      </c>
      <c r="K2" s="75">
        <v>2015</v>
      </c>
      <c r="L2" s="75">
        <v>2016</v>
      </c>
      <c r="M2" s="75">
        <v>2017</v>
      </c>
      <c r="N2" s="75">
        <v>2018</v>
      </c>
      <c r="O2" s="75">
        <v>2019</v>
      </c>
      <c r="P2" s="75">
        <v>2020</v>
      </c>
      <c r="Q2" s="75">
        <v>2021</v>
      </c>
      <c r="R2" s="75">
        <v>2022</v>
      </c>
      <c r="U2" s="75">
        <v>2007</v>
      </c>
      <c r="V2" s="75">
        <v>2008</v>
      </c>
      <c r="W2" s="75">
        <v>2009</v>
      </c>
      <c r="X2" s="75">
        <v>2010</v>
      </c>
      <c r="Y2" s="75">
        <v>2011</v>
      </c>
      <c r="Z2" s="75">
        <v>2012</v>
      </c>
      <c r="AA2" s="75">
        <v>2013</v>
      </c>
      <c r="AB2" s="75">
        <v>2014</v>
      </c>
      <c r="AC2" s="75">
        <v>2015</v>
      </c>
      <c r="AD2" s="75">
        <v>2016</v>
      </c>
      <c r="AE2" s="75">
        <v>2017</v>
      </c>
      <c r="AF2" s="75">
        <v>2018</v>
      </c>
      <c r="AG2" s="75">
        <v>2019</v>
      </c>
      <c r="AH2" s="75">
        <v>2020</v>
      </c>
      <c r="AI2" s="75">
        <v>2021</v>
      </c>
      <c r="AJ2" s="75" t="s">
        <v>311</v>
      </c>
      <c r="AM2" s="75">
        <v>2007</v>
      </c>
      <c r="AN2" s="75">
        <v>2008</v>
      </c>
      <c r="AO2" s="75">
        <v>2009</v>
      </c>
      <c r="AP2" s="75">
        <v>2010</v>
      </c>
      <c r="AQ2" s="75">
        <v>2011</v>
      </c>
      <c r="AR2" s="75">
        <v>2012</v>
      </c>
      <c r="AS2" s="75">
        <v>2013</v>
      </c>
      <c r="AT2" s="75">
        <v>2014</v>
      </c>
      <c r="AU2" s="75">
        <v>2015</v>
      </c>
      <c r="AV2" s="75">
        <v>2016</v>
      </c>
      <c r="AW2" s="75">
        <v>2017</v>
      </c>
      <c r="AX2" s="75">
        <v>2018</v>
      </c>
      <c r="AY2" s="75">
        <v>2019</v>
      </c>
      <c r="AZ2" s="75">
        <v>2020</v>
      </c>
      <c r="BA2" s="75">
        <v>2021</v>
      </c>
      <c r="BB2" s="75" t="s">
        <v>311</v>
      </c>
      <c r="BC2" s="75"/>
      <c r="BD2" s="75"/>
      <c r="BE2" s="75">
        <v>2007</v>
      </c>
      <c r="BF2" s="75">
        <v>2008</v>
      </c>
      <c r="BG2" s="75">
        <v>2009</v>
      </c>
      <c r="BH2" s="75">
        <v>2010</v>
      </c>
      <c r="BI2" s="75">
        <v>2011</v>
      </c>
      <c r="BJ2" s="75">
        <v>2012</v>
      </c>
      <c r="BK2" s="75">
        <v>2013</v>
      </c>
      <c r="BL2" s="75">
        <v>2014</v>
      </c>
      <c r="BM2" s="75">
        <v>2015</v>
      </c>
      <c r="BN2" s="75">
        <v>2016</v>
      </c>
      <c r="BO2" s="75">
        <v>2017</v>
      </c>
      <c r="BP2" s="75">
        <v>2018</v>
      </c>
      <c r="BQ2" s="75">
        <v>2019</v>
      </c>
      <c r="BR2" s="75">
        <v>2020</v>
      </c>
      <c r="BS2" s="75">
        <v>2021</v>
      </c>
      <c r="BT2" s="75" t="s">
        <v>311</v>
      </c>
      <c r="BU2" s="75"/>
      <c r="BV2" s="75"/>
      <c r="BW2" s="75">
        <v>2013</v>
      </c>
      <c r="BX2" s="75">
        <v>2014</v>
      </c>
      <c r="BY2" s="75">
        <v>2015</v>
      </c>
      <c r="BZ2" s="75">
        <v>2016</v>
      </c>
      <c r="CA2" s="75">
        <v>2017</v>
      </c>
      <c r="CB2" s="75">
        <v>2018</v>
      </c>
      <c r="CC2" s="75">
        <v>2019</v>
      </c>
      <c r="CD2" s="75">
        <v>2020</v>
      </c>
      <c r="CE2" s="75">
        <v>2021</v>
      </c>
      <c r="CF2" s="55" t="s">
        <v>311</v>
      </c>
    </row>
    <row r="3" spans="1:84" x14ac:dyDescent="0.3">
      <c r="C3" s="55" t="s">
        <v>58</v>
      </c>
      <c r="U3" s="55" t="s">
        <v>59</v>
      </c>
      <c r="AM3" s="55" t="s">
        <v>60</v>
      </c>
      <c r="BE3" s="55" t="s">
        <v>61</v>
      </c>
      <c r="BW3" s="55" t="s">
        <v>118</v>
      </c>
    </row>
    <row r="4" spans="1:84" x14ac:dyDescent="0.3">
      <c r="A4" s="76"/>
      <c r="C4" s="75">
        <v>2007</v>
      </c>
      <c r="D4" s="75">
        <v>2008</v>
      </c>
      <c r="E4" s="75">
        <v>2009</v>
      </c>
      <c r="F4" s="75">
        <v>2010</v>
      </c>
      <c r="G4" s="75">
        <v>2011</v>
      </c>
      <c r="H4" s="75">
        <v>2012</v>
      </c>
      <c r="I4" s="75">
        <v>2013</v>
      </c>
      <c r="J4" s="75">
        <v>2014</v>
      </c>
      <c r="K4" s="75">
        <v>2015</v>
      </c>
      <c r="L4" s="75">
        <v>2016</v>
      </c>
      <c r="M4" s="75">
        <v>2017</v>
      </c>
      <c r="N4" s="75">
        <v>2018</v>
      </c>
      <c r="O4" s="75">
        <v>2019</v>
      </c>
      <c r="P4" s="75">
        <v>2020</v>
      </c>
      <c r="Q4" s="75">
        <v>2021</v>
      </c>
      <c r="R4" s="75">
        <v>2022</v>
      </c>
      <c r="U4" s="75">
        <v>2007</v>
      </c>
      <c r="V4" s="75">
        <v>2008</v>
      </c>
      <c r="W4" s="75">
        <v>2009</v>
      </c>
      <c r="X4" s="75">
        <v>2010</v>
      </c>
      <c r="Y4" s="75">
        <v>2011</v>
      </c>
      <c r="Z4" s="75">
        <v>2012</v>
      </c>
      <c r="AA4" s="75">
        <v>2013</v>
      </c>
      <c r="AB4" s="75">
        <v>2014</v>
      </c>
      <c r="AC4" s="75">
        <v>2015</v>
      </c>
      <c r="AD4" s="75">
        <v>2016</v>
      </c>
      <c r="AE4" s="75">
        <v>2017</v>
      </c>
      <c r="AF4" s="75">
        <v>2018</v>
      </c>
      <c r="AG4" s="75">
        <v>2019</v>
      </c>
      <c r="AH4" s="75">
        <v>2020</v>
      </c>
      <c r="AI4" s="75">
        <v>2021</v>
      </c>
      <c r="AJ4" s="75" t="s">
        <v>311</v>
      </c>
      <c r="AM4" s="75">
        <v>2007</v>
      </c>
      <c r="AN4" s="75">
        <v>2008</v>
      </c>
      <c r="AO4" s="75">
        <v>2009</v>
      </c>
      <c r="AP4" s="75">
        <v>2010</v>
      </c>
      <c r="AQ4" s="75">
        <v>2011</v>
      </c>
      <c r="AR4" s="75">
        <v>2012</v>
      </c>
      <c r="AS4" s="75">
        <v>2013</v>
      </c>
      <c r="AT4" s="75">
        <v>2014</v>
      </c>
      <c r="AU4" s="75">
        <v>2015</v>
      </c>
      <c r="AV4" s="75">
        <v>2016</v>
      </c>
      <c r="AW4" s="75">
        <v>2017</v>
      </c>
      <c r="AX4" s="75">
        <v>2018</v>
      </c>
      <c r="AY4" s="75">
        <v>2019</v>
      </c>
      <c r="AZ4" s="75">
        <v>2020</v>
      </c>
      <c r="BA4" s="75">
        <v>2021</v>
      </c>
      <c r="BB4" s="75" t="s">
        <v>311</v>
      </c>
      <c r="BC4" s="75"/>
      <c r="BD4" s="75"/>
      <c r="BE4" s="75">
        <v>2007</v>
      </c>
      <c r="BF4" s="75">
        <v>2008</v>
      </c>
      <c r="BG4" s="75">
        <v>2009</v>
      </c>
      <c r="BH4" s="75">
        <v>2010</v>
      </c>
      <c r="BI4" s="75">
        <v>2011</v>
      </c>
      <c r="BJ4" s="75">
        <v>2012</v>
      </c>
      <c r="BK4" s="75">
        <v>2013</v>
      </c>
      <c r="BL4" s="75">
        <v>2014</v>
      </c>
      <c r="BM4" s="75">
        <v>2015</v>
      </c>
      <c r="BN4" s="75">
        <v>2016</v>
      </c>
      <c r="BO4" s="75">
        <v>2017</v>
      </c>
      <c r="BP4" s="75">
        <v>2018</v>
      </c>
      <c r="BQ4" s="75">
        <v>2019</v>
      </c>
      <c r="BR4" s="75">
        <v>2020</v>
      </c>
      <c r="BS4" s="75">
        <v>2021</v>
      </c>
      <c r="BT4" s="75" t="s">
        <v>311</v>
      </c>
      <c r="BU4" s="75"/>
      <c r="BV4" s="75"/>
      <c r="BW4" s="75">
        <v>2013</v>
      </c>
      <c r="BX4" s="75">
        <v>2014</v>
      </c>
      <c r="BY4" s="75">
        <v>2015</v>
      </c>
      <c r="BZ4" s="75">
        <v>2016</v>
      </c>
      <c r="CA4" s="75">
        <v>2017</v>
      </c>
      <c r="CB4" s="75">
        <v>2018</v>
      </c>
      <c r="CC4" s="75">
        <v>2019</v>
      </c>
      <c r="CD4" s="75">
        <v>2020</v>
      </c>
      <c r="CE4" s="75">
        <v>2021</v>
      </c>
      <c r="CF4" s="55" t="s">
        <v>311</v>
      </c>
    </row>
    <row r="5" spans="1:84" x14ac:dyDescent="0.3">
      <c r="A5" s="76" t="s">
        <v>237</v>
      </c>
      <c r="B5" s="55" t="s">
        <v>238</v>
      </c>
      <c r="C5" s="58">
        <v>7.6337345600917512</v>
      </c>
      <c r="D5" s="58">
        <v>6.8993901726250151</v>
      </c>
      <c r="E5" s="58">
        <v>6.4978916024272042</v>
      </c>
      <c r="F5" s="58">
        <v>6.9554397875699534</v>
      </c>
      <c r="G5" s="58">
        <v>5.8558137954919598</v>
      </c>
      <c r="H5" s="58">
        <v>5.3580349691618103</v>
      </c>
      <c r="I5" s="58">
        <v>4.5551263492941523</v>
      </c>
      <c r="J5" s="58">
        <v>3.844724010809391</v>
      </c>
      <c r="K5" s="58">
        <v>4.0029085102508004</v>
      </c>
      <c r="L5" s="58">
        <v>3.9173744971621476</v>
      </c>
      <c r="M5" s="58">
        <v>3.7629922707822239</v>
      </c>
      <c r="N5" s="58">
        <v>3.918618662808905</v>
      </c>
      <c r="O5" s="58">
        <v>4.4678116621325117</v>
      </c>
      <c r="P5" s="58">
        <v>4.5597058148590364</v>
      </c>
      <c r="Q5" s="58">
        <v>4.2638239106780613</v>
      </c>
      <c r="R5" s="58">
        <v>4.6244519603820162</v>
      </c>
      <c r="U5" s="58">
        <v>8.2897218548789233</v>
      </c>
      <c r="V5" s="58">
        <v>10.161030529249905</v>
      </c>
      <c r="W5" s="58">
        <v>8.5614989768271386</v>
      </c>
      <c r="X5" s="58">
        <v>9.1860585020451673</v>
      </c>
      <c r="Y5" s="58">
        <v>10.647514656541414</v>
      </c>
      <c r="Z5" s="58">
        <v>8.7159996779128743</v>
      </c>
      <c r="AA5" s="58">
        <v>8.590875582307012</v>
      </c>
      <c r="AB5" s="58">
        <v>9.8106793928460334</v>
      </c>
      <c r="AC5" s="58">
        <v>9.7840191470342255</v>
      </c>
      <c r="AD5" s="58">
        <v>9.5724432564739796</v>
      </c>
      <c r="AE5" s="58">
        <v>8.2104405517080838</v>
      </c>
      <c r="AF5" s="58">
        <v>8.8767577690151711</v>
      </c>
      <c r="AG5" s="58">
        <v>9.4258244292581814</v>
      </c>
      <c r="AH5" s="58">
        <v>6.4868626986846794</v>
      </c>
      <c r="AI5" s="58">
        <v>5.8552966150971928</v>
      </c>
      <c r="AJ5" s="58">
        <v>7.2410101706910392</v>
      </c>
      <c r="AM5" s="58">
        <v>6.2324350958735169</v>
      </c>
      <c r="AN5" s="58">
        <v>9.1970907243016633</v>
      </c>
      <c r="AO5" s="58">
        <v>5.5516251409822637</v>
      </c>
      <c r="AP5" s="58">
        <v>5.8829865273186748</v>
      </c>
      <c r="AQ5" s="58">
        <v>6.4664789043516686</v>
      </c>
      <c r="AR5" s="58">
        <v>5.6950628961451555</v>
      </c>
      <c r="AS5" s="58">
        <v>6.3598045432504007</v>
      </c>
      <c r="AT5" s="58">
        <v>5.3358101329090175</v>
      </c>
      <c r="AU5" s="58">
        <v>5.7546980720163381</v>
      </c>
      <c r="AV5" s="58">
        <v>5.6181197298066392</v>
      </c>
      <c r="AW5" s="58">
        <v>5.0617077997905966</v>
      </c>
      <c r="AX5" s="58">
        <v>6.1470017935600678</v>
      </c>
      <c r="AY5" s="58">
        <v>5.1605214947619276</v>
      </c>
      <c r="AZ5" s="58">
        <v>4.535661847666093</v>
      </c>
      <c r="BA5" s="58">
        <v>4.6108226423689498</v>
      </c>
      <c r="BB5" s="58">
        <v>4.3553089579204087</v>
      </c>
      <c r="BC5" s="58"/>
      <c r="BD5" s="58"/>
      <c r="BE5" s="58">
        <v>10.333571844824917</v>
      </c>
      <c r="BF5" s="58">
        <v>8.4347178497681199</v>
      </c>
      <c r="BG5" s="58">
        <v>7.1921686806314691</v>
      </c>
      <c r="BH5" s="58">
        <v>7.4046814747714933</v>
      </c>
      <c r="BI5" s="58">
        <v>7.1983046214350166</v>
      </c>
      <c r="BJ5" s="58">
        <v>7.0231105485825456</v>
      </c>
      <c r="BK5" s="58">
        <v>6.6553757904322595</v>
      </c>
      <c r="BL5" s="58">
        <v>8.6725653314840017</v>
      </c>
      <c r="BM5" s="58">
        <v>8.3479500414836085</v>
      </c>
      <c r="BN5" s="58">
        <v>7.2776327327806118</v>
      </c>
      <c r="BO5" s="58">
        <v>7.0565088875480404</v>
      </c>
      <c r="BP5" s="58">
        <v>8.9339255842879499</v>
      </c>
      <c r="BQ5" s="58">
        <v>5.0884155790488652</v>
      </c>
      <c r="BR5" s="58">
        <v>5.0163122749083948</v>
      </c>
      <c r="BS5" s="58">
        <v>4.3341199176113783</v>
      </c>
      <c r="BT5" s="58">
        <v>3.7249418992500525</v>
      </c>
      <c r="BU5" s="58"/>
      <c r="BV5" s="58"/>
      <c r="BW5" s="58">
        <v>5.589605835698352</v>
      </c>
      <c r="BX5" s="58">
        <v>5.0317751305566034</v>
      </c>
      <c r="BY5" s="58">
        <v>5.3207738743152557</v>
      </c>
      <c r="BZ5" s="58">
        <v>6.4280932085762332</v>
      </c>
      <c r="CA5" s="58">
        <v>6.6998605024942766</v>
      </c>
      <c r="CB5" s="58">
        <v>6.1777210292664595</v>
      </c>
      <c r="CC5" s="58">
        <v>5.8124152825058282</v>
      </c>
      <c r="CD5" s="58">
        <v>5.0747644568053634</v>
      </c>
      <c r="CE5" s="58">
        <v>5.2915377815484463</v>
      </c>
      <c r="CF5" s="55">
        <v>5.4523018941659984</v>
      </c>
    </row>
    <row r="6" spans="1:84" x14ac:dyDescent="0.3">
      <c r="A6" s="76" t="s">
        <v>239</v>
      </c>
      <c r="B6" s="55" t="s">
        <v>240</v>
      </c>
      <c r="C6" s="58">
        <v>4.1310734063867525</v>
      </c>
      <c r="D6" s="58">
        <v>1.5195343444713632</v>
      </c>
      <c r="E6" s="58">
        <v>-0.35378652918465364</v>
      </c>
      <c r="F6" s="58">
        <v>-0.31875697173983591</v>
      </c>
      <c r="G6" s="58">
        <v>2.2013485796689984</v>
      </c>
      <c r="H6" s="58">
        <v>2.5116806167505445</v>
      </c>
      <c r="I6" s="58">
        <v>2.445244750966197</v>
      </c>
      <c r="J6" s="58">
        <v>5.3957668053771739</v>
      </c>
      <c r="K6" s="58">
        <v>4.7959036806313842</v>
      </c>
      <c r="L6" s="58">
        <v>5.5432275435750471</v>
      </c>
      <c r="M6" s="58">
        <v>8.1328172973139168</v>
      </c>
      <c r="N6" s="58">
        <v>6.9109668284198023</v>
      </c>
      <c r="O6" s="58">
        <v>5.0229321344932139</v>
      </c>
      <c r="P6" s="58">
        <v>4.2653354988469481</v>
      </c>
      <c r="Q6" s="58">
        <v>6.2968381562624121</v>
      </c>
      <c r="R6" s="58">
        <v>5.6343064925727084</v>
      </c>
      <c r="U6" s="58">
        <v>7.3174785555820518</v>
      </c>
      <c r="V6" s="58">
        <v>2.2766385169814387</v>
      </c>
      <c r="W6" s="58">
        <v>3.2538294356226745</v>
      </c>
      <c r="X6" s="58">
        <v>3.4402318999988544</v>
      </c>
      <c r="Y6" s="58">
        <v>1.8459481080822915</v>
      </c>
      <c r="Z6" s="58">
        <v>3.3305955927745123</v>
      </c>
      <c r="AA6" s="58">
        <v>3.7159468197700551</v>
      </c>
      <c r="AB6" s="58">
        <v>3.0240067016922429</v>
      </c>
      <c r="AC6" s="58">
        <v>2.7676493077893705</v>
      </c>
      <c r="AD6" s="58">
        <v>2.9644409739689306</v>
      </c>
      <c r="AE6" s="58">
        <v>5.5775226344975515</v>
      </c>
      <c r="AF6" s="58">
        <v>3.3477805196487678</v>
      </c>
      <c r="AG6" s="58">
        <v>3.3679295151604789</v>
      </c>
      <c r="AH6" s="58">
        <v>2.7704743701620567</v>
      </c>
      <c r="AI6" s="58">
        <v>5.1865131924272019</v>
      </c>
      <c r="AJ6" s="58">
        <v>4.3033466833705951</v>
      </c>
      <c r="AM6" s="58">
        <v>7.1235634206636282</v>
      </c>
      <c r="AN6" s="58">
        <v>-0.81035034267474604</v>
      </c>
      <c r="AO6" s="58">
        <v>3.6703578386137594</v>
      </c>
      <c r="AP6" s="58">
        <v>4.5940611186952118</v>
      </c>
      <c r="AQ6" s="58">
        <v>4.7109012591119948</v>
      </c>
      <c r="AR6" s="58">
        <v>3.4447541503913923</v>
      </c>
      <c r="AS6" s="58">
        <v>2.7591480472975496</v>
      </c>
      <c r="AT6" s="58">
        <v>5.2566181117069881</v>
      </c>
      <c r="AU6" s="58">
        <v>5.7184801796036</v>
      </c>
      <c r="AV6" s="58">
        <v>6.7684634624889553</v>
      </c>
      <c r="AW6" s="58">
        <v>6.1552012992618952</v>
      </c>
      <c r="AX6" s="58">
        <v>5.6813385334886624</v>
      </c>
      <c r="AY6" s="58">
        <v>6.3044187135751093</v>
      </c>
      <c r="AZ6" s="58">
        <v>6.3638692980884422</v>
      </c>
      <c r="BA6" s="58">
        <v>8.8027698675787445</v>
      </c>
      <c r="BB6" s="58">
        <v>8.5296925454930861</v>
      </c>
      <c r="BC6" s="58"/>
      <c r="BD6" s="58"/>
      <c r="BE6" s="58">
        <v>2.5242876005989836</v>
      </c>
      <c r="BF6" s="58">
        <v>0.68514945330219024</v>
      </c>
      <c r="BG6" s="58">
        <v>0.16906143002990581</v>
      </c>
      <c r="BH6" s="58">
        <v>3.731592091440362</v>
      </c>
      <c r="BI6" s="58">
        <v>4.9365261787260559</v>
      </c>
      <c r="BJ6" s="58">
        <v>1.4543707297636208</v>
      </c>
      <c r="BK6" s="58">
        <v>-0.56397643100508665</v>
      </c>
      <c r="BL6" s="58">
        <v>-0.8724577802722866</v>
      </c>
      <c r="BM6" s="58">
        <v>1.975065287963071</v>
      </c>
      <c r="BN6" s="58">
        <v>2.1003567442602038</v>
      </c>
      <c r="BO6" s="58">
        <v>1.5497742602709816</v>
      </c>
      <c r="BP6" s="58">
        <v>-0.53951731698514904</v>
      </c>
      <c r="BQ6" s="58">
        <v>4.2371896415165811</v>
      </c>
      <c r="BR6" s="58">
        <v>0.99066464934363752</v>
      </c>
      <c r="BS6" s="58">
        <v>2.1531730971958676</v>
      </c>
      <c r="BT6" s="58">
        <v>3.7528853590045825</v>
      </c>
      <c r="BU6" s="58"/>
      <c r="BV6" s="58"/>
      <c r="BW6" s="58">
        <v>-0.83083771851423771</v>
      </c>
      <c r="BX6" s="58">
        <v>-3.1953136016977566</v>
      </c>
      <c r="BY6" s="58">
        <v>1.133942684351591</v>
      </c>
      <c r="BZ6" s="58">
        <v>2.329397932689953</v>
      </c>
      <c r="CA6" s="58">
        <v>3.3045367014905001</v>
      </c>
      <c r="CB6" s="58">
        <v>4.4769472702729036</v>
      </c>
      <c r="CC6" s="58">
        <v>4.5401236732689902</v>
      </c>
      <c r="CD6" s="58">
        <v>4.6997703160888111</v>
      </c>
      <c r="CE6" s="58">
        <v>6.5279808227485026</v>
      </c>
      <c r="CF6" s="55">
        <v>9.7366262083622779</v>
      </c>
    </row>
    <row r="7" spans="1:84" x14ac:dyDescent="0.3">
      <c r="A7" s="76" t="s">
        <v>236</v>
      </c>
      <c r="B7" s="55" t="s">
        <v>236</v>
      </c>
      <c r="C7" s="58">
        <v>11.764807966478504</v>
      </c>
      <c r="D7" s="58">
        <v>8.4189245170963787</v>
      </c>
      <c r="E7" s="58">
        <v>6.1441050732425504</v>
      </c>
      <c r="F7" s="58">
        <v>6.6366828158301177</v>
      </c>
      <c r="G7" s="58">
        <v>8.0571623751609582</v>
      </c>
      <c r="H7" s="58">
        <v>7.8697155859123553</v>
      </c>
      <c r="I7" s="58">
        <v>7.0003711002603497</v>
      </c>
      <c r="J7" s="58">
        <v>9.2404908161865649</v>
      </c>
      <c r="K7" s="58">
        <v>8.7988121908821846</v>
      </c>
      <c r="L7" s="58">
        <v>9.4606020407371947</v>
      </c>
      <c r="M7" s="58">
        <v>11.895809568096141</v>
      </c>
      <c r="N7" s="58">
        <v>10.829585491228707</v>
      </c>
      <c r="O7" s="58">
        <v>9.4907437966257255</v>
      </c>
      <c r="P7" s="58">
        <v>8.8250413137059844</v>
      </c>
      <c r="Q7" s="58">
        <v>10.560662066940473</v>
      </c>
      <c r="R7" s="58">
        <v>10.258758452954725</v>
      </c>
      <c r="U7" s="58">
        <v>15.607200410460976</v>
      </c>
      <c r="V7" s="58">
        <v>12.437669046231344</v>
      </c>
      <c r="W7" s="58">
        <v>11.815328412449812</v>
      </c>
      <c r="X7" s="58">
        <v>12.626290402044022</v>
      </c>
      <c r="Y7" s="58">
        <v>12.493462764623706</v>
      </c>
      <c r="Z7" s="58">
        <v>12.046595270687387</v>
      </c>
      <c r="AA7" s="58">
        <v>12.306822402077067</v>
      </c>
      <c r="AB7" s="58">
        <v>12.834686094538275</v>
      </c>
      <c r="AC7" s="58">
        <v>12.551668454823597</v>
      </c>
      <c r="AD7" s="58">
        <v>12.53688423044291</v>
      </c>
      <c r="AE7" s="58">
        <v>13.787963186205635</v>
      </c>
      <c r="AF7" s="58">
        <v>12.224538288663938</v>
      </c>
      <c r="AG7" s="58">
        <v>12.793753944418659</v>
      </c>
      <c r="AH7" s="58">
        <v>9.257337068846736</v>
      </c>
      <c r="AI7" s="58">
        <v>11.041809807524395</v>
      </c>
      <c r="AJ7" s="58">
        <v>11.544356854061634</v>
      </c>
      <c r="AM7" s="58">
        <v>13.355998516537145</v>
      </c>
      <c r="AN7" s="58">
        <v>8.3867403816269164</v>
      </c>
      <c r="AO7" s="58">
        <v>9.2219829795960226</v>
      </c>
      <c r="AP7" s="58">
        <v>10.477047646013887</v>
      </c>
      <c r="AQ7" s="58">
        <v>11.177380163463663</v>
      </c>
      <c r="AR7" s="58">
        <v>9.1398170465365478</v>
      </c>
      <c r="AS7" s="58">
        <v>9.1189525905479503</v>
      </c>
      <c r="AT7" s="58">
        <v>10.592428244616006</v>
      </c>
      <c r="AU7" s="58">
        <v>11.473178251619938</v>
      </c>
      <c r="AV7" s="58">
        <v>12.386583192295594</v>
      </c>
      <c r="AW7" s="58">
        <v>11.216909099052492</v>
      </c>
      <c r="AX7" s="58">
        <v>11.82834032704873</v>
      </c>
      <c r="AY7" s="58">
        <v>11.464940208337037</v>
      </c>
      <c r="AZ7" s="58">
        <v>10.899531145754535</v>
      </c>
      <c r="BA7" s="58">
        <v>13.413592509947694</v>
      </c>
      <c r="BB7" s="58">
        <v>12.885001503413495</v>
      </c>
      <c r="BC7" s="58"/>
      <c r="BD7" s="58"/>
      <c r="BE7" s="58">
        <v>12.8578594454239</v>
      </c>
      <c r="BF7" s="58">
        <v>9.1198673030703095</v>
      </c>
      <c r="BG7" s="58">
        <v>7.3612301106613751</v>
      </c>
      <c r="BH7" s="58">
        <v>11.136273566211855</v>
      </c>
      <c r="BI7" s="58">
        <v>12.134830800161073</v>
      </c>
      <c r="BJ7" s="58">
        <v>8.4774812783461666</v>
      </c>
      <c r="BK7" s="58">
        <v>6.0913993594271725</v>
      </c>
      <c r="BL7" s="58">
        <v>7.8001075512117142</v>
      </c>
      <c r="BM7" s="58">
        <v>10.32301532944668</v>
      </c>
      <c r="BN7" s="58">
        <v>9.3779894770408152</v>
      </c>
      <c r="BO7" s="58">
        <v>8.6062831478190223</v>
      </c>
      <c r="BP7" s="58">
        <v>8.3944082673028007</v>
      </c>
      <c r="BQ7" s="58">
        <v>9.3256052205654463</v>
      </c>
      <c r="BR7" s="58">
        <v>6.0069769242520321</v>
      </c>
      <c r="BS7" s="58">
        <v>6.4872930148072463</v>
      </c>
      <c r="BT7" s="58">
        <v>7.477827258254635</v>
      </c>
      <c r="BU7" s="58"/>
      <c r="BV7" s="58"/>
      <c r="BW7" s="58">
        <v>4.7587681171841139</v>
      </c>
      <c r="BX7" s="58">
        <v>1.8364615288588464</v>
      </c>
      <c r="BY7" s="58">
        <v>6.4547165586668465</v>
      </c>
      <c r="BZ7" s="58">
        <v>8.7574911412661862</v>
      </c>
      <c r="CA7" s="58">
        <v>10.004397203984777</v>
      </c>
      <c r="CB7" s="58">
        <v>10.654668299539363</v>
      </c>
      <c r="CC7" s="58">
        <v>10.352538955774818</v>
      </c>
      <c r="CD7" s="58">
        <v>9.7745347728941745</v>
      </c>
      <c r="CE7" s="58">
        <v>11.819518604296949</v>
      </c>
      <c r="CF7" s="55">
        <v>15.188928102528276</v>
      </c>
    </row>
    <row r="9" spans="1:84" x14ac:dyDescent="0.3">
      <c r="C9" s="55">
        <v>1000</v>
      </c>
      <c r="D9" s="55">
        <v>1000</v>
      </c>
      <c r="E9" s="55">
        <v>1000</v>
      </c>
      <c r="F9" s="55">
        <v>1000</v>
      </c>
      <c r="G9" s="55">
        <v>1000</v>
      </c>
      <c r="H9" s="55">
        <v>1000</v>
      </c>
      <c r="I9" s="55">
        <v>1000</v>
      </c>
      <c r="J9" s="55">
        <v>1000</v>
      </c>
      <c r="K9" s="55">
        <v>1000</v>
      </c>
      <c r="L9" s="55">
        <v>1000</v>
      </c>
      <c r="M9" s="55">
        <v>1000</v>
      </c>
      <c r="N9" s="55">
        <v>1000</v>
      </c>
      <c r="O9" s="55">
        <v>1000</v>
      </c>
      <c r="P9" s="55">
        <v>1000</v>
      </c>
      <c r="Q9" s="55">
        <v>1000</v>
      </c>
      <c r="R9" s="55">
        <v>1000</v>
      </c>
      <c r="S9" s="55">
        <v>1000</v>
      </c>
      <c r="T9" s="55">
        <v>-1000</v>
      </c>
      <c r="U9" s="55">
        <v>-1000</v>
      </c>
      <c r="V9" s="55">
        <v>-1000</v>
      </c>
      <c r="W9" s="55">
        <v>-1000</v>
      </c>
      <c r="X9" s="55">
        <v>-1000</v>
      </c>
      <c r="Y9" s="55">
        <v>-1000</v>
      </c>
      <c r="Z9" s="55">
        <v>-1000</v>
      </c>
      <c r="AA9" s="55">
        <v>-1000</v>
      </c>
      <c r="AB9" s="55">
        <v>-1000</v>
      </c>
      <c r="AC9" s="55">
        <v>-1000</v>
      </c>
      <c r="AD9" s="55">
        <v>-1000</v>
      </c>
      <c r="AE9" s="55">
        <v>-1000</v>
      </c>
      <c r="AF9" s="55">
        <v>-1000</v>
      </c>
      <c r="AG9" s="55">
        <v>-1000</v>
      </c>
      <c r="AH9" s="55">
        <v>-1000</v>
      </c>
      <c r="AI9" s="55">
        <v>-1000</v>
      </c>
      <c r="AJ9" s="55">
        <v>-1000</v>
      </c>
      <c r="AK9" s="55">
        <v>-1000</v>
      </c>
      <c r="AL9" s="55">
        <v>1000</v>
      </c>
      <c r="AM9" s="55">
        <v>1000</v>
      </c>
      <c r="AN9" s="55">
        <v>1000</v>
      </c>
      <c r="AO9" s="55">
        <v>1000</v>
      </c>
      <c r="AP9" s="55">
        <v>1000</v>
      </c>
      <c r="AQ9" s="55">
        <v>1000</v>
      </c>
      <c r="AR9" s="55">
        <v>1000</v>
      </c>
      <c r="AS9" s="55">
        <v>1000</v>
      </c>
      <c r="AT9" s="55">
        <v>1000</v>
      </c>
      <c r="AU9" s="55">
        <v>1000</v>
      </c>
      <c r="AV9" s="55">
        <v>1000</v>
      </c>
      <c r="AW9" s="55">
        <v>1000</v>
      </c>
      <c r="AX9" s="55">
        <v>1000</v>
      </c>
      <c r="AY9" s="55">
        <v>1000</v>
      </c>
      <c r="AZ9" s="55">
        <v>1000</v>
      </c>
      <c r="BA9" s="55">
        <v>1000</v>
      </c>
      <c r="BB9" s="55">
        <v>1000</v>
      </c>
      <c r="BC9" s="55">
        <v>1000</v>
      </c>
      <c r="BD9" s="55">
        <v>-1000</v>
      </c>
      <c r="BE9" s="55">
        <v>-1000</v>
      </c>
      <c r="BF9" s="55">
        <v>-1000</v>
      </c>
      <c r="BG9" s="55">
        <v>-1000</v>
      </c>
      <c r="BH9" s="55">
        <v>-1000</v>
      </c>
      <c r="BI9" s="55">
        <v>-1000</v>
      </c>
      <c r="BJ9" s="55">
        <v>-1000</v>
      </c>
      <c r="BK9" s="55">
        <v>-1000</v>
      </c>
      <c r="BL9" s="55">
        <v>-1000</v>
      </c>
      <c r="BM9" s="55">
        <v>-1000</v>
      </c>
      <c r="BN9" s="55">
        <v>-1000</v>
      </c>
      <c r="BO9" s="55">
        <v>-1000</v>
      </c>
      <c r="BP9" s="55">
        <v>-1000</v>
      </c>
      <c r="BQ9" s="55">
        <v>-1000</v>
      </c>
      <c r="BR9" s="55">
        <v>-1000</v>
      </c>
      <c r="BS9" s="55">
        <v>-1000</v>
      </c>
      <c r="BT9" s="55">
        <v>-1000</v>
      </c>
      <c r="BU9" s="55">
        <v>-1000</v>
      </c>
      <c r="BV9" s="55">
        <v>1000</v>
      </c>
      <c r="BW9" s="55">
        <v>1000</v>
      </c>
      <c r="BX9" s="55">
        <v>1000</v>
      </c>
      <c r="BY9" s="55">
        <v>1000</v>
      </c>
      <c r="BZ9" s="55">
        <v>1000</v>
      </c>
      <c r="CA9" s="55">
        <v>1000</v>
      </c>
      <c r="CB9" s="55">
        <v>1000</v>
      </c>
      <c r="CC9" s="55">
        <v>1000</v>
      </c>
      <c r="CD9" s="55">
        <v>1000</v>
      </c>
      <c r="CE9" s="55">
        <v>1000</v>
      </c>
    </row>
    <row r="10" spans="1:84" s="56" customFormat="1" x14ac:dyDescent="0.3"/>
    <row r="11" spans="1:84" s="56" customFormat="1" x14ac:dyDescent="0.3"/>
    <row r="12" spans="1:84" s="56" customFormat="1" x14ac:dyDescent="0.3"/>
    <row r="13" spans="1:84" s="56" customFormat="1" x14ac:dyDescent="0.3"/>
    <row r="14" spans="1:84" s="56" customFormat="1" x14ac:dyDescent="0.3"/>
    <row r="15" spans="1:84" s="56" customFormat="1" x14ac:dyDescent="0.3"/>
    <row r="16" spans="1:84" s="56" customFormat="1" x14ac:dyDescent="0.3"/>
    <row r="17" s="56" customFormat="1" x14ac:dyDescent="0.3"/>
    <row r="18" s="56" customFormat="1" x14ac:dyDescent="0.3"/>
    <row r="19" s="56" customFormat="1" x14ac:dyDescent="0.3"/>
    <row r="20" s="56" customFormat="1" x14ac:dyDescent="0.3"/>
    <row r="21" s="56" customFormat="1" x14ac:dyDescent="0.3"/>
    <row r="22" s="56" customFormat="1" x14ac:dyDescent="0.3"/>
    <row r="23" s="56" customFormat="1" x14ac:dyDescent="0.3"/>
    <row r="24" s="56" customFormat="1" x14ac:dyDescent="0.3"/>
    <row r="25" s="56" customFormat="1" x14ac:dyDescent="0.3"/>
    <row r="26" s="56" customFormat="1" x14ac:dyDescent="0.3"/>
    <row r="27" s="56" customFormat="1" x14ac:dyDescent="0.3"/>
    <row r="28" s="56" customFormat="1" x14ac:dyDescent="0.3"/>
    <row r="29" s="56" customFormat="1" x14ac:dyDescent="0.3"/>
    <row r="30" s="56" customFormat="1" x14ac:dyDescent="0.3"/>
    <row r="31" s="56" customFormat="1" x14ac:dyDescent="0.3"/>
    <row r="32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pans="3:50" s="56" customFormat="1" x14ac:dyDescent="0.3"/>
    <row r="66" spans="3:50" x14ac:dyDescent="0.3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</row>
    <row r="70" spans="3:50" x14ac:dyDescent="0.3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3:50" x14ac:dyDescent="0.3"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</sheetData>
  <pageMargins left="0.7" right="0.7" top="0.75" bottom="0.75" header="0.3" footer="0.3"/>
  <pageSetup paperSize="9" scale="9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846CE-A6B2-4D21-917B-571AEF02EF37}">
  <dimension ref="A1:AV29"/>
  <sheetViews>
    <sheetView zoomScaleNormal="100" workbookViewId="0">
      <pane xSplit="1" topLeftCell="B1" activePane="topRight" state="frozen"/>
      <selection activeCell="C3" sqref="C3"/>
      <selection pane="topRight" activeCell="J9" sqref="J9"/>
    </sheetView>
  </sheetViews>
  <sheetFormatPr defaultColWidth="10" defaultRowHeight="14.4" x14ac:dyDescent="0.3"/>
  <cols>
    <col min="1" max="2" width="20.88671875" style="55" customWidth="1"/>
    <col min="3" max="13" width="10" style="55"/>
    <col min="14" max="14" width="11.5546875" style="55" customWidth="1"/>
    <col min="15" max="55" width="10" style="55"/>
    <col min="56" max="59" width="10" style="55" customWidth="1"/>
    <col min="60" max="16384" width="10" style="55"/>
  </cols>
  <sheetData>
    <row r="1" spans="1:18" s="56" customFormat="1" x14ac:dyDescent="0.3"/>
    <row r="2" spans="1:18" s="56" customFormat="1" x14ac:dyDescent="0.3">
      <c r="C2" s="82">
        <v>2007</v>
      </c>
      <c r="D2" s="82">
        <v>2008</v>
      </c>
      <c r="E2" s="82">
        <v>2009</v>
      </c>
      <c r="F2" s="82">
        <v>2010</v>
      </c>
      <c r="G2" s="82">
        <v>2011</v>
      </c>
      <c r="H2" s="82">
        <v>2012</v>
      </c>
      <c r="I2" s="82">
        <v>2013</v>
      </c>
      <c r="J2" s="82">
        <v>2014</v>
      </c>
      <c r="K2" s="82">
        <v>2015</v>
      </c>
      <c r="L2" s="82">
        <v>2016</v>
      </c>
      <c r="M2" s="82">
        <v>2017</v>
      </c>
      <c r="N2" s="82">
        <v>2018</v>
      </c>
      <c r="O2" s="82">
        <v>2019</v>
      </c>
      <c r="P2" s="82">
        <v>2020</v>
      </c>
      <c r="Q2" s="82">
        <v>2021</v>
      </c>
      <c r="R2" s="82">
        <v>2022</v>
      </c>
    </row>
    <row r="3" spans="1:18" s="56" customFormat="1" x14ac:dyDescent="0.3">
      <c r="A3" s="56" t="s">
        <v>58</v>
      </c>
      <c r="B3" s="56" t="s">
        <v>55</v>
      </c>
      <c r="C3" s="74">
        <v>64.886180733613074</v>
      </c>
      <c r="D3" s="74">
        <v>81.950968423750169</v>
      </c>
      <c r="E3" s="74">
        <v>105.75814581565974</v>
      </c>
      <c r="F3" s="74">
        <v>104.8029562446396</v>
      </c>
      <c r="G3" s="74">
        <v>72.678363955337048</v>
      </c>
      <c r="H3" s="74">
        <v>68.084226306135818</v>
      </c>
      <c r="I3" s="74">
        <v>65.069783930808228</v>
      </c>
      <c r="J3" s="74">
        <v>41.607357090541001</v>
      </c>
      <c r="K3" s="74">
        <v>45.493737375129285</v>
      </c>
      <c r="L3" s="74">
        <v>41.407243220822501</v>
      </c>
      <c r="M3" s="74">
        <v>31.632922914925832</v>
      </c>
      <c r="N3" s="74">
        <v>36.184382735449503</v>
      </c>
      <c r="O3" s="74">
        <v>47.075463818978733</v>
      </c>
      <c r="P3" s="74">
        <v>51.667812679556</v>
      </c>
      <c r="Q3" s="74">
        <v>40.374589051814368</v>
      </c>
      <c r="R3" s="74">
        <v>45.078086023656041</v>
      </c>
    </row>
    <row r="4" spans="1:18" s="56" customFormat="1" x14ac:dyDescent="0.3">
      <c r="A4" s="56" t="s">
        <v>59</v>
      </c>
      <c r="B4" s="56" t="s">
        <v>120</v>
      </c>
      <c r="C4" s="74">
        <v>53.114726772667083</v>
      </c>
      <c r="D4" s="74">
        <v>81.695617494571721</v>
      </c>
      <c r="E4" s="74">
        <v>72.460947998752928</v>
      </c>
      <c r="F4" s="74">
        <v>72.753423290169778</v>
      </c>
      <c r="G4" s="74">
        <v>85.224687959936546</v>
      </c>
      <c r="H4" s="74">
        <v>72.352390713426303</v>
      </c>
      <c r="I4" s="74">
        <v>69.805797968264329</v>
      </c>
      <c r="J4" s="74">
        <v>76.43879500115635</v>
      </c>
      <c r="K4" s="74">
        <v>77.94994890320126</v>
      </c>
      <c r="L4" s="74">
        <v>76.354244647402311</v>
      </c>
      <c r="M4" s="74">
        <v>59.547885650886677</v>
      </c>
      <c r="N4" s="74">
        <v>72.614257973626437</v>
      </c>
      <c r="O4" s="74">
        <v>73.675204871125771</v>
      </c>
      <c r="P4" s="74">
        <v>70.072663990107927</v>
      </c>
      <c r="Q4" s="74">
        <v>53.028413975280806</v>
      </c>
      <c r="R4" s="74">
        <v>62.723374391735341</v>
      </c>
    </row>
    <row r="5" spans="1:18" s="56" customFormat="1" x14ac:dyDescent="0.3">
      <c r="A5" s="56" t="s">
        <v>60</v>
      </c>
      <c r="B5" s="56" t="s">
        <v>56</v>
      </c>
      <c r="C5" s="74">
        <v>46.663939713355262</v>
      </c>
      <c r="D5" s="74">
        <v>109.66228004923111</v>
      </c>
      <c r="E5" s="74">
        <v>60.19990660647975</v>
      </c>
      <c r="F5" s="74">
        <v>56.151186155547592</v>
      </c>
      <c r="G5" s="74">
        <v>57.853260869565219</v>
      </c>
      <c r="H5" s="74">
        <v>62.31046931407942</v>
      </c>
      <c r="I5" s="74">
        <v>69.742708716815969</v>
      </c>
      <c r="J5" s="74">
        <v>50.373814291554353</v>
      </c>
      <c r="K5" s="74">
        <v>50.157837225302515</v>
      </c>
      <c r="L5" s="74">
        <v>45.356492929390626</v>
      </c>
      <c r="M5" s="74">
        <v>45.125691534918175</v>
      </c>
      <c r="N5" s="74">
        <v>51.968421803887985</v>
      </c>
      <c r="O5" s="74">
        <v>45.011324969748351</v>
      </c>
      <c r="P5" s="74">
        <v>41.613366547723238</v>
      </c>
      <c r="Q5" s="74">
        <v>34.374256105882921</v>
      </c>
      <c r="R5" s="74">
        <v>33.801384941760389</v>
      </c>
    </row>
    <row r="6" spans="1:18" s="56" customFormat="1" x14ac:dyDescent="0.3">
      <c r="A6" s="56" t="s">
        <v>61</v>
      </c>
      <c r="B6" s="56" t="s">
        <v>57</v>
      </c>
      <c r="C6" s="74">
        <v>80.367746192019737</v>
      </c>
      <c r="D6" s="74">
        <v>92.487287034631237</v>
      </c>
      <c r="E6" s="74">
        <v>97.703353549768096</v>
      </c>
      <c r="F6" s="74">
        <v>66.491555103654747</v>
      </c>
      <c r="G6" s="74">
        <v>59.319365386944412</v>
      </c>
      <c r="H6" s="74">
        <v>82.844306203559697</v>
      </c>
      <c r="I6" s="74">
        <v>109.2585692995529</v>
      </c>
      <c r="J6" s="74">
        <v>111.18520192887283</v>
      </c>
      <c r="K6" s="74">
        <v>80.867360699066836</v>
      </c>
      <c r="L6" s="74">
        <v>77.603336521092345</v>
      </c>
      <c r="M6" s="74">
        <v>81.992525302125102</v>
      </c>
      <c r="N6" s="74">
        <v>106.4271036123729</v>
      </c>
      <c r="O6" s="74">
        <v>54.563917930254568</v>
      </c>
      <c r="P6" s="74">
        <v>83.508099634210069</v>
      </c>
      <c r="Q6" s="74">
        <v>66.809374999999989</v>
      </c>
      <c r="R6" s="74">
        <v>49.81315789473684</v>
      </c>
    </row>
    <row r="7" spans="1:18" s="56" customFormat="1" x14ac:dyDescent="0.3">
      <c r="A7" s="56" t="s">
        <v>118</v>
      </c>
      <c r="B7" s="56" t="s">
        <v>119</v>
      </c>
      <c r="C7" s="74"/>
      <c r="D7" s="74"/>
      <c r="E7" s="74"/>
      <c r="F7" s="74"/>
      <c r="G7" s="74"/>
      <c r="H7" s="74"/>
      <c r="I7" s="74"/>
      <c r="J7" s="74"/>
      <c r="K7" s="74">
        <v>82.432339607088892</v>
      </c>
      <c r="L7" s="74">
        <v>73.401081484243889</v>
      </c>
      <c r="M7" s="74">
        <v>66.969157320400129</v>
      </c>
      <c r="N7" s="74">
        <v>57.981354797629351</v>
      </c>
      <c r="O7" s="74">
        <v>56.14482889014937</v>
      </c>
      <c r="P7" s="74">
        <v>51.918219891940289</v>
      </c>
      <c r="Q7" s="74">
        <v>44.769486463050399</v>
      </c>
      <c r="R7" s="74">
        <v>35.89655476253413</v>
      </c>
    </row>
    <row r="12" spans="1:18" x14ac:dyDescent="0.3">
      <c r="O12" s="58"/>
      <c r="P12" s="58"/>
      <c r="Q12" s="58"/>
      <c r="R12" s="58"/>
    </row>
    <row r="13" spans="1:18" x14ac:dyDescent="0.3">
      <c r="O13" s="58"/>
      <c r="P13" s="58"/>
      <c r="Q13" s="58"/>
      <c r="R13" s="58"/>
    </row>
    <row r="14" spans="1:18" x14ac:dyDescent="0.3">
      <c r="K14" s="58"/>
      <c r="L14" s="58"/>
      <c r="M14" s="58"/>
      <c r="O14" s="58"/>
      <c r="P14" s="58"/>
      <c r="Q14" s="58"/>
      <c r="R14" s="58"/>
    </row>
    <row r="22" spans="3:48" x14ac:dyDescent="0.3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</row>
    <row r="23" spans="3:48" x14ac:dyDescent="0.3"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</row>
    <row r="24" spans="3:48" x14ac:dyDescent="0.3"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</row>
    <row r="28" spans="3:48" x14ac:dyDescent="0.3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3:48" x14ac:dyDescent="0.3"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</sheetData>
  <pageMargins left="0.7" right="0.7" top="0.75" bottom="0.75" header="0.3" footer="0.3"/>
  <pageSetup paperSize="9" scale="9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0D9DC-37A2-4489-B87E-7149581199E5}">
  <dimension ref="A1:CG23"/>
  <sheetViews>
    <sheetView zoomScaleNormal="100" workbookViewId="0">
      <selection activeCell="H31" sqref="H31"/>
    </sheetView>
  </sheetViews>
  <sheetFormatPr defaultColWidth="10" defaultRowHeight="13.8" x14ac:dyDescent="0.25"/>
  <cols>
    <col min="1" max="1" width="21.88671875" style="77" customWidth="1"/>
    <col min="2" max="2" width="17.88671875" style="77" customWidth="1"/>
    <col min="3" max="13" width="10" style="77"/>
    <col min="14" max="14" width="11.44140625" style="77" customWidth="1"/>
    <col min="15" max="15" width="7.88671875" style="77" bestFit="1" customWidth="1"/>
    <col min="16" max="17" width="8.6640625" style="77" bestFit="1" customWidth="1"/>
    <col min="18" max="18" width="8.6640625" style="77" customWidth="1"/>
    <col min="19" max="19" width="8.6640625" style="77" bestFit="1" customWidth="1"/>
    <col min="20" max="20" width="13.6640625" style="77" bestFit="1" customWidth="1"/>
    <col min="21" max="29" width="10" style="77"/>
    <col min="30" max="33" width="11.44140625" style="77" customWidth="1"/>
    <col min="34" max="34" width="7.88671875" style="77" bestFit="1" customWidth="1"/>
    <col min="35" max="35" width="7.88671875" style="77" customWidth="1"/>
    <col min="36" max="36" width="8.6640625" style="77" bestFit="1" customWidth="1"/>
    <col min="37" max="46" width="10" style="77"/>
    <col min="47" max="48" width="11.44140625" style="77" customWidth="1"/>
    <col min="49" max="51" width="8.6640625" style="77" bestFit="1" customWidth="1"/>
    <col min="52" max="52" width="8.6640625" style="77" customWidth="1"/>
    <col min="53" max="53" width="7.88671875" style="77" bestFit="1" customWidth="1"/>
    <col min="54" max="54" width="10.88671875" style="77" bestFit="1" customWidth="1"/>
    <col min="55" max="63" width="10" style="77"/>
    <col min="64" max="64" width="11.44140625" style="77" customWidth="1"/>
    <col min="65" max="69" width="7.88671875" style="77" customWidth="1"/>
    <col min="70" max="70" width="8.6640625" style="77" bestFit="1" customWidth="1"/>
    <col min="71" max="71" width="14.6640625" style="77" bestFit="1" customWidth="1"/>
    <col min="72" max="16384" width="10" style="77"/>
  </cols>
  <sheetData>
    <row r="1" spans="1:85" s="83" customFormat="1" ht="14.4" x14ac:dyDescent="0.3">
      <c r="C1" s="83" t="s">
        <v>55</v>
      </c>
      <c r="T1" s="83" t="s">
        <v>120</v>
      </c>
      <c r="AK1" s="83" t="s">
        <v>56</v>
      </c>
      <c r="BB1" s="83" t="s">
        <v>57</v>
      </c>
      <c r="BS1" s="83" t="s">
        <v>119</v>
      </c>
    </row>
    <row r="2" spans="1:85" s="83" customFormat="1" ht="14.4" x14ac:dyDescent="0.3">
      <c r="C2" s="83">
        <v>2008</v>
      </c>
      <c r="E2" s="83">
        <v>2010</v>
      </c>
      <c r="G2" s="83">
        <v>2012</v>
      </c>
      <c r="I2" s="83">
        <v>2014</v>
      </c>
      <c r="K2" s="83">
        <v>2016</v>
      </c>
      <c r="M2" s="83">
        <v>2018</v>
      </c>
      <c r="O2" s="83">
        <v>2020</v>
      </c>
      <c r="Q2" s="83">
        <v>2022</v>
      </c>
      <c r="T2" s="83">
        <v>2008</v>
      </c>
      <c r="V2" s="83">
        <v>2010</v>
      </c>
      <c r="X2" s="83">
        <v>2012</v>
      </c>
      <c r="Z2" s="83">
        <v>2014</v>
      </c>
      <c r="AB2" s="83">
        <v>2016</v>
      </c>
      <c r="AD2" s="83">
        <v>2018</v>
      </c>
      <c r="AF2" s="83">
        <v>2020</v>
      </c>
      <c r="AH2" s="83">
        <v>2022</v>
      </c>
      <c r="AK2" s="83">
        <v>2008</v>
      </c>
      <c r="AM2" s="83">
        <v>2010</v>
      </c>
      <c r="AO2" s="83">
        <v>2012</v>
      </c>
      <c r="AQ2" s="83">
        <v>2014</v>
      </c>
      <c r="AS2" s="83">
        <v>2016</v>
      </c>
      <c r="AU2" s="83">
        <v>2018</v>
      </c>
      <c r="AW2" s="83">
        <v>2020</v>
      </c>
      <c r="AY2" s="83">
        <v>2022</v>
      </c>
      <c r="BB2" s="83">
        <v>2008</v>
      </c>
      <c r="BD2" s="83">
        <v>2010</v>
      </c>
      <c r="BF2" s="83">
        <v>2012</v>
      </c>
      <c r="BH2" s="83">
        <v>2014</v>
      </c>
      <c r="BJ2" s="83">
        <v>2016</v>
      </c>
      <c r="BL2" s="83">
        <v>2018</v>
      </c>
      <c r="BN2" s="83">
        <v>2020</v>
      </c>
      <c r="BP2" s="83">
        <v>2022</v>
      </c>
      <c r="BS2" s="83">
        <v>2008</v>
      </c>
      <c r="BU2" s="83">
        <v>2010</v>
      </c>
      <c r="BW2" s="83">
        <v>2012</v>
      </c>
      <c r="BY2" s="83">
        <v>2014</v>
      </c>
      <c r="CA2" s="83">
        <v>2016</v>
      </c>
      <c r="CC2" s="83">
        <v>2018</v>
      </c>
      <c r="CE2" s="83">
        <v>2020</v>
      </c>
      <c r="CG2" s="83">
        <v>2022</v>
      </c>
    </row>
    <row r="3" spans="1:85" s="83" customFormat="1" ht="14.4" x14ac:dyDescent="0.3">
      <c r="C3" s="83" t="s">
        <v>58</v>
      </c>
      <c r="T3" s="83" t="s">
        <v>59</v>
      </c>
      <c r="AK3" s="83" t="s">
        <v>60</v>
      </c>
      <c r="BB3" s="83" t="s">
        <v>61</v>
      </c>
      <c r="BS3" s="83" t="s">
        <v>118</v>
      </c>
    </row>
    <row r="4" spans="1:85" s="83" customFormat="1" ht="14.4" x14ac:dyDescent="0.3">
      <c r="C4" s="83">
        <v>2008</v>
      </c>
      <c r="E4" s="83">
        <v>2010</v>
      </c>
      <c r="G4" s="83">
        <v>2012</v>
      </c>
      <c r="I4" s="83">
        <v>2014</v>
      </c>
      <c r="K4" s="83">
        <v>2016</v>
      </c>
      <c r="M4" s="83">
        <v>2018</v>
      </c>
      <c r="O4" s="83">
        <v>2020</v>
      </c>
      <c r="Q4" s="83">
        <v>2022</v>
      </c>
      <c r="T4" s="83">
        <v>2008</v>
      </c>
      <c r="V4" s="83">
        <v>2010</v>
      </c>
      <c r="X4" s="83">
        <v>2012</v>
      </c>
      <c r="Z4" s="83">
        <v>2014</v>
      </c>
      <c r="AB4" s="83">
        <v>2016</v>
      </c>
      <c r="AD4" s="83">
        <v>2018</v>
      </c>
      <c r="AF4" s="83">
        <v>2020</v>
      </c>
      <c r="AH4" s="83">
        <v>2022</v>
      </c>
      <c r="AK4" s="83">
        <v>2008</v>
      </c>
      <c r="AM4" s="83">
        <v>2010</v>
      </c>
      <c r="AO4" s="83">
        <v>2012</v>
      </c>
      <c r="AQ4" s="83">
        <v>2014</v>
      </c>
      <c r="AS4" s="83">
        <v>2016</v>
      </c>
      <c r="AU4" s="83">
        <v>2018</v>
      </c>
      <c r="AW4" s="83">
        <v>2020</v>
      </c>
      <c r="AY4" s="83">
        <v>2022</v>
      </c>
      <c r="BB4" s="83">
        <v>2008</v>
      </c>
      <c r="BD4" s="83">
        <v>2010</v>
      </c>
      <c r="BF4" s="83">
        <v>2012</v>
      </c>
      <c r="BH4" s="83">
        <v>2014</v>
      </c>
      <c r="BJ4" s="83">
        <v>2016</v>
      </c>
      <c r="BL4" s="83">
        <v>2018</v>
      </c>
      <c r="BN4" s="83">
        <v>2020</v>
      </c>
      <c r="BP4" s="83">
        <v>2022</v>
      </c>
      <c r="BS4" s="83">
        <v>2008</v>
      </c>
      <c r="BU4" s="83">
        <v>2010</v>
      </c>
      <c r="BW4" s="83">
        <v>2012</v>
      </c>
      <c r="BY4" s="83">
        <v>2014</v>
      </c>
      <c r="CA4" s="83">
        <v>2016</v>
      </c>
      <c r="CC4" s="83">
        <v>2018</v>
      </c>
      <c r="CE4" s="83">
        <v>2020</v>
      </c>
      <c r="CG4" s="83">
        <v>2022</v>
      </c>
    </row>
    <row r="5" spans="1:85" s="83" customFormat="1" ht="14.4" x14ac:dyDescent="0.3">
      <c r="A5" s="83" t="s">
        <v>312</v>
      </c>
      <c r="B5" s="83" t="s">
        <v>82</v>
      </c>
      <c r="C5" s="84">
        <v>-4.2750718559469343</v>
      </c>
      <c r="D5" s="84">
        <v>-2.8684073988344307</v>
      </c>
      <c r="E5" s="84">
        <v>-3.3578172430426454</v>
      </c>
      <c r="F5" s="84">
        <v>-3.6452297005226169</v>
      </c>
      <c r="G5" s="84">
        <v>-3.5606199430948364</v>
      </c>
      <c r="H5" s="84">
        <v>-3.5547065979270687</v>
      </c>
      <c r="I5" s="84">
        <v>-5.2816723778926642</v>
      </c>
      <c r="J5" s="84">
        <v>-6.0951293644643005</v>
      </c>
      <c r="K5" s="84">
        <v>-4.736823896426599</v>
      </c>
      <c r="L5" s="84">
        <v>-5.8186959343532862</v>
      </c>
      <c r="M5" s="84">
        <v>-5.6722457243156379</v>
      </c>
      <c r="N5" s="84">
        <v>-4.5276003129210842</v>
      </c>
      <c r="O5" s="84">
        <v>-4.1757505103195118</v>
      </c>
      <c r="P5" s="84">
        <v>-4.392490131793144</v>
      </c>
      <c r="Q5" s="85">
        <v>-3.8486754523433047</v>
      </c>
      <c r="R5" s="85"/>
      <c r="S5" s="85"/>
      <c r="T5" s="85">
        <v>-3.9022734775351786</v>
      </c>
      <c r="U5" s="85">
        <v>-5.8243892329855971</v>
      </c>
      <c r="V5" s="85">
        <v>-6.4559576699206183</v>
      </c>
      <c r="W5" s="85">
        <v>-5.8214115792646828</v>
      </c>
      <c r="X5" s="85">
        <v>-5.8267702006611826</v>
      </c>
      <c r="Y5" s="85">
        <v>-6.3188920209580379</v>
      </c>
      <c r="Z5" s="85">
        <v>-6.6565793083696558</v>
      </c>
      <c r="AA5" s="85">
        <v>-6.4579595678651929</v>
      </c>
      <c r="AB5" s="85">
        <v>-6.5268811447346549</v>
      </c>
      <c r="AC5" s="85">
        <v>-6.4210136458065588</v>
      </c>
      <c r="AD5" s="85">
        <v>-5.824700609800896</v>
      </c>
      <c r="AE5" s="85">
        <v>-5.5594634186340803</v>
      </c>
      <c r="AF5" s="85">
        <v>-5.1980163610363785</v>
      </c>
      <c r="AG5" s="85">
        <v>-5.7140518657961517</v>
      </c>
      <c r="AH5" s="85">
        <v>-5.7765755564034817</v>
      </c>
      <c r="AI5" s="85"/>
      <c r="AJ5" s="85"/>
      <c r="AK5" s="85">
        <v>-1.8640560265872217</v>
      </c>
      <c r="AL5" s="85">
        <v>-3.073738820832411</v>
      </c>
      <c r="AM5" s="85">
        <v>-3.2781883807682628</v>
      </c>
      <c r="AN5" s="85">
        <v>-3.0449112831043017</v>
      </c>
      <c r="AO5" s="85">
        <v>-2.8437905177769127</v>
      </c>
      <c r="AP5" s="85">
        <v>-3.0725127743485103</v>
      </c>
      <c r="AQ5" s="85">
        <v>-3.2270907021806661</v>
      </c>
      <c r="AR5" s="85">
        <v>-3.2573924946944706</v>
      </c>
      <c r="AS5" s="85">
        <v>-3.6966553050805997</v>
      </c>
      <c r="AT5" s="85">
        <v>-3.333815686023609</v>
      </c>
      <c r="AU5" s="85">
        <v>-3.2962254217951314</v>
      </c>
      <c r="AV5" s="85">
        <v>-3.2621308318968834</v>
      </c>
      <c r="AW5" s="85">
        <v>-3.2013474556169834</v>
      </c>
      <c r="AX5" s="85">
        <v>-3.8778235151442813</v>
      </c>
      <c r="AY5" s="85">
        <v>-3.4855089506785988</v>
      </c>
      <c r="AZ5" s="85"/>
      <c r="BA5" s="85"/>
      <c r="BB5" s="85">
        <v>-3.6625863678381068</v>
      </c>
      <c r="BC5" s="85">
        <v>-2.9980263825073519</v>
      </c>
      <c r="BD5" s="85">
        <v>-4.7314945811268734</v>
      </c>
      <c r="BE5" s="85">
        <v>-5.436286586892864</v>
      </c>
      <c r="BF5" s="85">
        <v>-3.770814931134884</v>
      </c>
      <c r="BG5" s="85">
        <v>-2.5974322350616434</v>
      </c>
      <c r="BH5" s="85">
        <v>-2.6887740735647538</v>
      </c>
      <c r="BI5" s="85">
        <v>-4.2504305718493365</v>
      </c>
      <c r="BJ5" s="85">
        <v>-4.4299404911327365</v>
      </c>
      <c r="BK5" s="85">
        <v>-3.9618565747686016</v>
      </c>
      <c r="BL5" s="85">
        <v>-3.7478845548302249</v>
      </c>
      <c r="BM5" s="85">
        <v>-4.2399365444469508</v>
      </c>
      <c r="BN5" s="85">
        <v>-2.7443791275648293</v>
      </c>
      <c r="BO5" s="85">
        <v>-2.8906487512895782</v>
      </c>
      <c r="BP5" s="85">
        <v>-3.0277633128108135</v>
      </c>
      <c r="BQ5" s="85"/>
      <c r="BR5" s="85"/>
      <c r="BS5" s="85">
        <v>-1.6192034141343306</v>
      </c>
      <c r="BT5" s="85">
        <v>-0.30316123050236438</v>
      </c>
      <c r="BU5" s="85">
        <v>9.3805565053003734E-2</v>
      </c>
      <c r="BV5" s="85">
        <v>0.29459593936966783</v>
      </c>
      <c r="BW5" s="85">
        <v>-0.25348275051389779</v>
      </c>
      <c r="BX5" s="85">
        <v>-1.3479429282671314</v>
      </c>
      <c r="BY5" s="85">
        <v>-0.62940798180204405</v>
      </c>
      <c r="BZ5" s="85">
        <v>-1.8861073643783244</v>
      </c>
      <c r="CA5" s="85">
        <v>-2.5508927766497136</v>
      </c>
      <c r="CB5" s="85">
        <v>-2.8251224523736718</v>
      </c>
      <c r="CC5" s="85">
        <v>-2.9513485341766637</v>
      </c>
      <c r="CD5" s="85">
        <v>-2.7691760052029943</v>
      </c>
      <c r="CE5" s="85">
        <v>-2.8160441496217907</v>
      </c>
      <c r="CF5" s="85">
        <v>-3.3890057711660546</v>
      </c>
      <c r="CG5" s="85">
        <v>-3.9697808347977928</v>
      </c>
    </row>
    <row r="6" spans="1:85" s="83" customFormat="1" ht="14.4" x14ac:dyDescent="0.3">
      <c r="A6" s="83" t="s">
        <v>313</v>
      </c>
      <c r="B6" s="83" t="s">
        <v>314</v>
      </c>
      <c r="C6" s="84">
        <v>-3.115857688415701</v>
      </c>
      <c r="D6" s="84">
        <v>-3.0622460275140377</v>
      </c>
      <c r="E6" s="84">
        <v>-3.069897537058365</v>
      </c>
      <c r="F6" s="84">
        <v>-3.4483991799859068</v>
      </c>
      <c r="G6" s="84">
        <v>-3.6342920917985113</v>
      </c>
      <c r="H6" s="84">
        <v>-2.9667318919201624</v>
      </c>
      <c r="I6" s="84">
        <v>-2.6640248715563484</v>
      </c>
      <c r="J6" s="84">
        <v>-2.2700652515209798</v>
      </c>
      <c r="K6" s="84">
        <v>-1.4270904234953896</v>
      </c>
      <c r="L6" s="84">
        <v>-1.2510700108506947</v>
      </c>
      <c r="M6" s="84">
        <v>-0.91570430457879815</v>
      </c>
      <c r="N6" s="84">
        <v>-0.70637627606020614</v>
      </c>
      <c r="O6" s="84">
        <v>-0.75216835548237138</v>
      </c>
      <c r="P6" s="84">
        <v>-0.72028218951964318</v>
      </c>
      <c r="Q6" s="85">
        <v>-1.1514147696168151</v>
      </c>
      <c r="R6" s="85"/>
      <c r="S6" s="85"/>
      <c r="T6" s="85">
        <v>0.60383365882102469</v>
      </c>
      <c r="U6" s="85">
        <v>0.25356566267677838</v>
      </c>
      <c r="V6" s="85">
        <v>-0.25196174284831319</v>
      </c>
      <c r="W6" s="85">
        <v>-0.17517926516717086</v>
      </c>
      <c r="X6" s="85">
        <v>-0.61560698085646237</v>
      </c>
      <c r="Y6" s="85">
        <v>-0.63965283156122243</v>
      </c>
      <c r="Z6" s="85">
        <v>-0.43080370013426705</v>
      </c>
      <c r="AA6" s="85">
        <v>-0.22529137487894957</v>
      </c>
      <c r="AB6" s="85">
        <v>4.5649619445615741E-3</v>
      </c>
      <c r="AC6" s="85">
        <v>0.22726699080887336</v>
      </c>
      <c r="AD6" s="85">
        <v>3.6213593843688052E-2</v>
      </c>
      <c r="AE6" s="85">
        <v>-0.19812644190174744</v>
      </c>
      <c r="AF6" s="85">
        <v>0.10046087818006377</v>
      </c>
      <c r="AG6" s="85">
        <v>1.641136707527302E-2</v>
      </c>
      <c r="AH6" s="85">
        <v>2.2445112649124077E-2</v>
      </c>
      <c r="AI6" s="85"/>
      <c r="AJ6" s="85"/>
      <c r="AK6" s="85">
        <v>-1.246173579153127</v>
      </c>
      <c r="AL6" s="85">
        <v>-1.3467044914752244</v>
      </c>
      <c r="AM6" s="85">
        <v>-1.1763685945726419</v>
      </c>
      <c r="AN6" s="85">
        <v>-1.633838782709419</v>
      </c>
      <c r="AO6" s="85">
        <v>-1.977950596344346</v>
      </c>
      <c r="AP6" s="85">
        <v>-1.9222034193333757</v>
      </c>
      <c r="AQ6" s="85">
        <v>-1.7343462614954026</v>
      </c>
      <c r="AR6" s="85">
        <v>-1.4670759403733444</v>
      </c>
      <c r="AS6" s="85">
        <v>-1.2919576027704789</v>
      </c>
      <c r="AT6" s="85">
        <v>-1.1158664120646007</v>
      </c>
      <c r="AU6" s="85">
        <v>-1.005162081834599</v>
      </c>
      <c r="AV6" s="85">
        <v>-0.8065093134389234</v>
      </c>
      <c r="AW6" s="85">
        <v>-0.5707718296324682</v>
      </c>
      <c r="AX6" s="85">
        <v>-0.52917974970097958</v>
      </c>
      <c r="AY6" s="85">
        <v>-0.57539478661694821</v>
      </c>
      <c r="AZ6" s="85"/>
      <c r="BA6" s="85"/>
      <c r="BB6" s="85">
        <v>-1.0316484134944879</v>
      </c>
      <c r="BC6" s="85">
        <v>-5.9598567762167876E-2</v>
      </c>
      <c r="BD6" s="85">
        <v>9.1835408755169379E-2</v>
      </c>
      <c r="BE6" s="85">
        <v>-0.22706573154199061</v>
      </c>
      <c r="BF6" s="85">
        <v>-0.28448435676819206</v>
      </c>
      <c r="BG6" s="85">
        <v>-0.58072726491687787</v>
      </c>
      <c r="BH6" s="85">
        <v>-0.80767996647217921</v>
      </c>
      <c r="BI6" s="85">
        <v>-0.64548336370216952</v>
      </c>
      <c r="BJ6" s="85">
        <v>-0.53430004479161974</v>
      </c>
      <c r="BK6" s="85">
        <v>-0.52934986341072832</v>
      </c>
      <c r="BL6" s="85">
        <v>-0.21318569074500404</v>
      </c>
      <c r="BM6" s="85">
        <v>-0.44149899977019591</v>
      </c>
      <c r="BN6" s="85">
        <v>-0.42400678924550983</v>
      </c>
      <c r="BO6" s="85">
        <v>-0.31797136264185366</v>
      </c>
      <c r="BP6" s="85">
        <v>-0.41513188553960267</v>
      </c>
      <c r="BQ6" s="85"/>
      <c r="BR6" s="85"/>
      <c r="BS6" s="85">
        <v>-1.6320282473773897</v>
      </c>
      <c r="BT6" s="85">
        <v>-1.5730681657547607</v>
      </c>
      <c r="BU6" s="85">
        <v>-1.9484778712114146</v>
      </c>
      <c r="BV6" s="85">
        <v>-2.2849388963726169</v>
      </c>
      <c r="BW6" s="85">
        <v>-2.3984411262952938</v>
      </c>
      <c r="BX6" s="85">
        <v>-1.9039536440845768</v>
      </c>
      <c r="BY6" s="85">
        <v>-1.8475655450617317</v>
      </c>
      <c r="BZ6" s="85">
        <v>-1.6246401784789615</v>
      </c>
      <c r="CA6" s="85">
        <v>-1.2746105389855051</v>
      </c>
      <c r="CB6" s="85">
        <v>-1.0061749258311472</v>
      </c>
      <c r="CC6" s="85">
        <v>-1.0040185003389595</v>
      </c>
      <c r="CD6" s="85">
        <v>-0.93104337345313071</v>
      </c>
      <c r="CE6" s="85">
        <v>-0.87030232222729187</v>
      </c>
      <c r="CF6" s="85">
        <v>-0.83040298688100012</v>
      </c>
      <c r="CG6" s="85">
        <v>-0.88423728718700678</v>
      </c>
    </row>
    <row r="7" spans="1:85" s="83" customFormat="1" ht="14.4" x14ac:dyDescent="0.3">
      <c r="A7" s="83" t="s">
        <v>315</v>
      </c>
      <c r="B7" s="83" t="s">
        <v>80</v>
      </c>
      <c r="C7" s="84">
        <v>0.15804701855696004</v>
      </c>
      <c r="D7" s="84">
        <v>0.47869051479923991</v>
      </c>
      <c r="E7" s="84">
        <v>0.71894463817885301</v>
      </c>
      <c r="F7" s="84">
        <v>0.9915410271496804</v>
      </c>
      <c r="G7" s="84">
        <v>1.6839840929899061</v>
      </c>
      <c r="H7" s="84">
        <v>2.2400805356492799</v>
      </c>
      <c r="I7" s="84">
        <v>2.1937847291348795</v>
      </c>
      <c r="J7" s="84">
        <v>2.4444070021617819</v>
      </c>
      <c r="K7" s="84">
        <v>2.4278660120628266</v>
      </c>
      <c r="L7" s="84">
        <v>2.0681261087797957</v>
      </c>
      <c r="M7" s="84">
        <v>1.7914689094661567</v>
      </c>
      <c r="N7" s="84">
        <v>1.818621726083465</v>
      </c>
      <c r="O7" s="84">
        <v>1.4074009676329595</v>
      </c>
      <c r="P7" s="84">
        <v>1.0159534049356722</v>
      </c>
      <c r="Q7" s="85">
        <v>0.94759678302323469</v>
      </c>
      <c r="R7" s="85"/>
      <c r="S7" s="85"/>
      <c r="T7" s="85">
        <v>-0.61463182868549249</v>
      </c>
      <c r="U7" s="85">
        <v>-0.41113335762251274</v>
      </c>
      <c r="V7" s="85">
        <v>-0.12829215657468807</v>
      </c>
      <c r="W7" s="85">
        <v>-5.5689331013751626E-2</v>
      </c>
      <c r="X7" s="85">
        <v>3.6288152533251329E-2</v>
      </c>
      <c r="Y7" s="85">
        <v>0.31041975649294656</v>
      </c>
      <c r="Z7" s="85">
        <v>0.51171800004181944</v>
      </c>
      <c r="AA7" s="85">
        <v>0.63588785443582196</v>
      </c>
      <c r="AB7" s="85">
        <v>0.73011212335541609</v>
      </c>
      <c r="AC7" s="85">
        <v>0.72769736608271962</v>
      </c>
      <c r="AD7" s="85">
        <v>0.56344370421457024</v>
      </c>
      <c r="AE7" s="85">
        <v>0.2806126406442877</v>
      </c>
      <c r="AF7" s="85">
        <v>0.42149084313923568</v>
      </c>
      <c r="AG7" s="85">
        <v>0.21225647902723827</v>
      </c>
      <c r="AH7" s="85">
        <v>6.3606553104050459E-2</v>
      </c>
      <c r="AI7" s="85"/>
      <c r="AJ7" s="85"/>
      <c r="AK7" s="85">
        <v>0.79581357800571251</v>
      </c>
      <c r="AL7" s="85">
        <v>0.75163874910658135</v>
      </c>
      <c r="AM7" s="85">
        <v>0.58389098124773431</v>
      </c>
      <c r="AN7" s="85">
        <v>0.48144053072184484</v>
      </c>
      <c r="AO7" s="85">
        <v>0.44013744145463168</v>
      </c>
      <c r="AP7" s="85">
        <v>0.45597291560020636</v>
      </c>
      <c r="AQ7" s="85">
        <v>0.33480761541537235</v>
      </c>
      <c r="AR7" s="85">
        <v>0.20228711229854462</v>
      </c>
      <c r="AS7" s="85">
        <v>-2.0624610198398861E-2</v>
      </c>
      <c r="AT7" s="85">
        <v>-0.42722564616295594</v>
      </c>
      <c r="AU7" s="85">
        <v>-0.50592770680641708</v>
      </c>
      <c r="AV7" s="85">
        <v>-0.64880178522367982</v>
      </c>
      <c r="AW7" s="85">
        <v>-0.61152088236904056</v>
      </c>
      <c r="AX7" s="85">
        <v>-0.67786570933959489</v>
      </c>
      <c r="AY7" s="85">
        <v>-0.80389036170347183</v>
      </c>
      <c r="AZ7" s="85"/>
      <c r="BA7" s="85"/>
      <c r="BB7" s="85">
        <v>1.9533087940500558</v>
      </c>
      <c r="BC7" s="85">
        <v>1.7157210724621854</v>
      </c>
      <c r="BD7" s="85">
        <v>1.675813706982265</v>
      </c>
      <c r="BE7" s="85">
        <v>1.6925700678958715</v>
      </c>
      <c r="BF7" s="85">
        <v>1.8811136192626032</v>
      </c>
      <c r="BG7" s="85">
        <v>1.9169637871042571</v>
      </c>
      <c r="BH7" s="85">
        <v>1.9016560909966014</v>
      </c>
      <c r="BI7" s="85">
        <v>1.8570751067069367</v>
      </c>
      <c r="BJ7" s="85">
        <v>1.8827247087314127</v>
      </c>
      <c r="BK7" s="85">
        <v>1.7781998089049356</v>
      </c>
      <c r="BL7" s="85">
        <v>1.5793098613959216</v>
      </c>
      <c r="BM7" s="85">
        <v>1.7618658813088872</v>
      </c>
      <c r="BN7" s="85">
        <v>1.7488942326729231</v>
      </c>
      <c r="BO7" s="85">
        <v>1.5268606059397849</v>
      </c>
      <c r="BP7" s="85">
        <v>1.3057685274947355</v>
      </c>
      <c r="BQ7" s="85"/>
      <c r="BR7" s="85"/>
      <c r="BS7" s="85">
        <v>0.71027746663155755</v>
      </c>
      <c r="BT7" s="85">
        <v>0.35579117014963996</v>
      </c>
      <c r="BU7" s="85">
        <v>0.33250366814029869</v>
      </c>
      <c r="BV7" s="85">
        <v>0.30877962646084389</v>
      </c>
      <c r="BW7" s="85">
        <v>0.36176298609311042</v>
      </c>
      <c r="BX7" s="85">
        <v>1.0486332715077218</v>
      </c>
      <c r="BY7" s="85">
        <v>1.1993563748651364</v>
      </c>
      <c r="BZ7" s="85">
        <v>1.6531513939301683</v>
      </c>
      <c r="CA7" s="85">
        <v>1.6980279328908505</v>
      </c>
      <c r="CB7" s="85">
        <v>1.5407271498237654</v>
      </c>
      <c r="CC7" s="85">
        <v>1.3788391333316188</v>
      </c>
      <c r="CD7" s="85">
        <v>1.5583110965988725</v>
      </c>
      <c r="CE7" s="85">
        <v>1.4081127832711826</v>
      </c>
      <c r="CF7" s="85">
        <v>1.5126721941207386</v>
      </c>
      <c r="CG7" s="85">
        <v>1.2231500240656379</v>
      </c>
    </row>
    <row r="8" spans="1:85" s="83" customFormat="1" ht="14.4" x14ac:dyDescent="0.3">
      <c r="A8" s="83" t="s">
        <v>316</v>
      </c>
      <c r="B8" s="83" t="s">
        <v>317</v>
      </c>
      <c r="C8" s="84">
        <v>0.65572215245357524</v>
      </c>
      <c r="D8" s="84">
        <v>1.1006798524048889</v>
      </c>
      <c r="E8" s="84">
        <v>1.0040334668609059</v>
      </c>
      <c r="F8" s="84">
        <v>1.2614588360367613</v>
      </c>
      <c r="G8" s="84">
        <v>1.2785898361292229</v>
      </c>
      <c r="H8" s="84">
        <v>1.3736655791152719</v>
      </c>
      <c r="I8" s="84">
        <v>1.2399952253843776</v>
      </c>
      <c r="J8" s="84">
        <v>1.1355295090568596</v>
      </c>
      <c r="K8" s="84">
        <v>1.0395187328592155</v>
      </c>
      <c r="L8" s="84">
        <v>0.95640280451614745</v>
      </c>
      <c r="M8" s="84">
        <v>0.88020640279333484</v>
      </c>
      <c r="N8" s="84">
        <v>0.78447131227644662</v>
      </c>
      <c r="O8" s="84">
        <v>0.86612365558689663</v>
      </c>
      <c r="P8" s="84">
        <v>0.73848821319537394</v>
      </c>
      <c r="Q8" s="85">
        <v>0.63519549266124242</v>
      </c>
      <c r="R8" s="85"/>
      <c r="S8" s="85"/>
      <c r="T8" s="85">
        <v>0.23052550064943281</v>
      </c>
      <c r="U8" s="85">
        <v>0.47671414198473788</v>
      </c>
      <c r="V8" s="85">
        <v>0.53951094472672378</v>
      </c>
      <c r="W8" s="85">
        <v>0.53879427755804699</v>
      </c>
      <c r="X8" s="85">
        <v>0.59727838856000615</v>
      </c>
      <c r="Y8" s="85">
        <v>0.6419731408521806</v>
      </c>
      <c r="Z8" s="85">
        <v>0.57514416621837494</v>
      </c>
      <c r="AA8" s="85">
        <v>0.53102710455760904</v>
      </c>
      <c r="AB8" s="85">
        <v>0.51324825221132964</v>
      </c>
      <c r="AC8" s="85">
        <v>0.4345991843731794</v>
      </c>
      <c r="AD8" s="85">
        <v>0.4208171284610881</v>
      </c>
      <c r="AE8" s="85">
        <v>0.43250957943562773</v>
      </c>
      <c r="AF8" s="85">
        <v>0.46861663331872144</v>
      </c>
      <c r="AG8" s="85">
        <v>0.36902490876161337</v>
      </c>
      <c r="AH8" s="85">
        <v>0.16616623719271009</v>
      </c>
      <c r="AI8" s="85"/>
      <c r="AJ8" s="85"/>
      <c r="AK8" s="85">
        <v>0.21216231537220606</v>
      </c>
      <c r="AL8" s="85">
        <v>0.55778345107850547</v>
      </c>
      <c r="AM8" s="85">
        <v>0.58331117650940423</v>
      </c>
      <c r="AN8" s="85">
        <v>0.65647870267993469</v>
      </c>
      <c r="AO8" s="85">
        <v>0.61108862808579523</v>
      </c>
      <c r="AP8" s="85">
        <v>0.90970562091934104</v>
      </c>
      <c r="AQ8" s="85">
        <v>0.80440439208931802</v>
      </c>
      <c r="AR8" s="85">
        <v>0.76487560563993684</v>
      </c>
      <c r="AS8" s="85">
        <v>1.1253597240445992</v>
      </c>
      <c r="AT8" s="85">
        <v>0.63290541350006424</v>
      </c>
      <c r="AU8" s="85">
        <v>0.5939430156986687</v>
      </c>
      <c r="AV8" s="85">
        <v>0.54130977623296095</v>
      </c>
      <c r="AW8" s="85">
        <v>0.58561558438398986</v>
      </c>
      <c r="AX8" s="85">
        <v>0.389342079375748</v>
      </c>
      <c r="AY8" s="85">
        <v>0.33525370087478334</v>
      </c>
      <c r="AZ8" s="85"/>
      <c r="BA8" s="85"/>
      <c r="BB8" s="85">
        <v>-0.20666252131301804</v>
      </c>
      <c r="BC8" s="85">
        <v>0.46649140735309025</v>
      </c>
      <c r="BD8" s="85">
        <v>0.20995122065172481</v>
      </c>
      <c r="BE8" s="85">
        <v>0.60536871249672963</v>
      </c>
      <c r="BF8" s="85">
        <v>0.52507606242025706</v>
      </c>
      <c r="BG8" s="85">
        <v>0.5932116929421366</v>
      </c>
      <c r="BH8" s="85">
        <v>0.61227563535875418</v>
      </c>
      <c r="BI8" s="85">
        <v>1.3336495020342958</v>
      </c>
      <c r="BJ8" s="85">
        <v>1.2920659765803814E-2</v>
      </c>
      <c r="BK8" s="85">
        <v>0.57139550182532406</v>
      </c>
      <c r="BL8" s="85">
        <v>0.59772104941657667</v>
      </c>
      <c r="BM8" s="85">
        <v>0.59187764684951438</v>
      </c>
      <c r="BN8" s="85">
        <v>0.61064682974126172</v>
      </c>
      <c r="BO8" s="85">
        <v>0.16018181183870178</v>
      </c>
      <c r="BP8" s="85">
        <v>0.46848253427437198</v>
      </c>
      <c r="BQ8" s="85"/>
      <c r="BR8" s="85"/>
      <c r="BS8" s="85">
        <v>0.31284407049292384</v>
      </c>
      <c r="BT8" s="85">
        <v>0.24749648401655089</v>
      </c>
      <c r="BU8" s="85">
        <v>0.34318331615822772</v>
      </c>
      <c r="BV8" s="85">
        <v>0.40131491122680546</v>
      </c>
      <c r="BW8" s="85">
        <v>0.54215469380127679</v>
      </c>
      <c r="BX8" s="85">
        <v>0.73064299802209354</v>
      </c>
      <c r="BY8" s="85">
        <v>0.81350018336141339</v>
      </c>
      <c r="BZ8" s="85">
        <v>0.80711070961108722</v>
      </c>
      <c r="CA8" s="85">
        <v>0.78032506180807348</v>
      </c>
      <c r="CB8" s="85">
        <v>0.84641012022596684</v>
      </c>
      <c r="CC8" s="85">
        <v>0.74755461564628656</v>
      </c>
      <c r="CD8" s="85">
        <v>0.71746366513128379</v>
      </c>
      <c r="CE8" s="85">
        <v>0.77020553630016519</v>
      </c>
      <c r="CF8" s="85">
        <v>0.69868246318208271</v>
      </c>
      <c r="CG8" s="85">
        <v>0.5503265651059448</v>
      </c>
    </row>
    <row r="9" spans="1:85" s="83" customFormat="1" ht="14.4" x14ac:dyDescent="0.3">
      <c r="A9" s="83" t="s">
        <v>318</v>
      </c>
      <c r="B9" s="83" t="s">
        <v>319</v>
      </c>
      <c r="C9" s="84">
        <v>-6.5771603733521005</v>
      </c>
      <c r="D9" s="84">
        <v>-4.3512830591443361</v>
      </c>
      <c r="E9" s="84">
        <v>-4.7047366750612554</v>
      </c>
      <c r="F9" s="84">
        <v>-4.8406290173220725</v>
      </c>
      <c r="G9" s="84">
        <v>-4.2323381057742182</v>
      </c>
      <c r="H9" s="84">
        <v>-2.9076923750826751</v>
      </c>
      <c r="I9" s="84">
        <v>-4.5119172949297592</v>
      </c>
      <c r="J9" s="84">
        <v>-4.7852581047666263</v>
      </c>
      <c r="K9" s="84">
        <v>-2.6965295749999427</v>
      </c>
      <c r="L9" s="84">
        <v>-4.0452370319080444</v>
      </c>
      <c r="M9" s="84">
        <v>-3.9162747166349448</v>
      </c>
      <c r="N9" s="84">
        <v>-2.6308835506213768</v>
      </c>
      <c r="O9" s="84">
        <v>-2.6543942425820433</v>
      </c>
      <c r="P9" s="84">
        <v>-3.3583307031817498</v>
      </c>
      <c r="Q9" s="85">
        <v>-3.4172979462756428</v>
      </c>
      <c r="R9" s="85"/>
      <c r="S9" s="85"/>
      <c r="T9" s="85">
        <v>-3.6825461467502136</v>
      </c>
      <c r="U9" s="85">
        <v>-5.5052427859465931</v>
      </c>
      <c r="V9" s="85">
        <v>-6.2967006246168964</v>
      </c>
      <c r="W9" s="85">
        <v>-5.5134858978875583</v>
      </c>
      <c r="X9" s="85">
        <v>-5.8088106404243867</v>
      </c>
      <c r="Y9" s="85">
        <v>-6.0061519551741327</v>
      </c>
      <c r="Z9" s="85">
        <v>-6.0005208422437288</v>
      </c>
      <c r="AA9" s="85">
        <v>-5.5163359837507118</v>
      </c>
      <c r="AB9" s="85">
        <v>-5.2789558072233476</v>
      </c>
      <c r="AC9" s="85">
        <v>-5.0314501045417863</v>
      </c>
      <c r="AD9" s="85">
        <v>-4.8042261832815489</v>
      </c>
      <c r="AE9" s="85">
        <v>-5.0444676404559123</v>
      </c>
      <c r="AF9" s="85">
        <v>-4.2074480063983577</v>
      </c>
      <c r="AG9" s="85">
        <v>-5.1163591109320272</v>
      </c>
      <c r="AH9" s="85">
        <v>-5.5243576534575967</v>
      </c>
      <c r="AI9" s="85"/>
      <c r="AJ9" s="85"/>
      <c r="AK9" s="85">
        <v>-2.1022537123624301</v>
      </c>
      <c r="AL9" s="85">
        <v>-3.1110211121225486</v>
      </c>
      <c r="AM9" s="85">
        <v>-3.2873548175837661</v>
      </c>
      <c r="AN9" s="85">
        <v>-3.5408308324119413</v>
      </c>
      <c r="AO9" s="85">
        <v>-3.770515044580832</v>
      </c>
      <c r="AP9" s="85">
        <v>-3.6290376571623386</v>
      </c>
      <c r="AQ9" s="85">
        <v>-3.8222249561713779</v>
      </c>
      <c r="AR9" s="85">
        <v>-3.7573057171293334</v>
      </c>
      <c r="AS9" s="85">
        <v>-3.8838777940048779</v>
      </c>
      <c r="AT9" s="85">
        <v>-4.2440023307511012</v>
      </c>
      <c r="AU9" s="85">
        <v>-4.2133721947374791</v>
      </c>
      <c r="AV9" s="85">
        <v>-4.1761321543265257</v>
      </c>
      <c r="AW9" s="85">
        <v>-3.7980245832345023</v>
      </c>
      <c r="AX9" s="85">
        <v>-4.6955268948091078</v>
      </c>
      <c r="AY9" s="85">
        <v>-4.5295403981242357</v>
      </c>
      <c r="AZ9" s="85"/>
      <c r="BA9" s="85"/>
      <c r="BB9" s="85">
        <v>-2.9475885085955569</v>
      </c>
      <c r="BC9" s="85">
        <v>-0.87541247045424408</v>
      </c>
      <c r="BD9" s="85">
        <v>-2.7538942447377144</v>
      </c>
      <c r="BE9" s="85">
        <v>-3.3654135380422536</v>
      </c>
      <c r="BF9" s="85">
        <v>-1.6491096062202157</v>
      </c>
      <c r="BG9" s="85">
        <v>-0.66798401993212764</v>
      </c>
      <c r="BH9" s="85">
        <v>-0.9825223136815775</v>
      </c>
      <c r="BI9" s="85">
        <v>-1.7051893268102736</v>
      </c>
      <c r="BJ9" s="85">
        <v>-3.0685951674271394</v>
      </c>
      <c r="BK9" s="85">
        <v>-2.1416111274490701</v>
      </c>
      <c r="BL9" s="85">
        <v>-1.7840393347627308</v>
      </c>
      <c r="BM9" s="85">
        <v>-2.3276920160587449</v>
      </c>
      <c r="BN9" s="85">
        <v>-0.80884485439615428</v>
      </c>
      <c r="BO9" s="85">
        <v>-1.5215776961529452</v>
      </c>
      <c r="BP9" s="85">
        <v>-1.6686441365813087</v>
      </c>
      <c r="BQ9" s="85"/>
      <c r="BR9" s="85"/>
      <c r="BS9" s="85">
        <v>-2.2281101243872388</v>
      </c>
      <c r="BT9" s="85">
        <v>-1.2729417420909341</v>
      </c>
      <c r="BU9" s="85">
        <v>-1.1789853218598845</v>
      </c>
      <c r="BV9" s="85">
        <v>-1.2802484193152996</v>
      </c>
      <c r="BW9" s="85">
        <v>-1.7480061969148044</v>
      </c>
      <c r="BX9" s="85">
        <v>-1.4726203028218927</v>
      </c>
      <c r="BY9" s="85">
        <v>-0.46411696863722607</v>
      </c>
      <c r="BZ9" s="85">
        <v>-1.0504854393160303</v>
      </c>
      <c r="CA9" s="85">
        <v>-1.3471503209362947</v>
      </c>
      <c r="CB9" s="85">
        <v>-1.4441601081550868</v>
      </c>
      <c r="CC9" s="85">
        <v>-1.8289732855377179</v>
      </c>
      <c r="CD9" s="85">
        <v>-1.4244446169259688</v>
      </c>
      <c r="CE9" s="85">
        <v>-1.5080281522777348</v>
      </c>
      <c r="CF9" s="85">
        <v>-2.0080541007442334</v>
      </c>
      <c r="CG9" s="85">
        <v>-3.0805415328132169</v>
      </c>
    </row>
    <row r="10" spans="1:85" s="83" customFormat="1" ht="14.4" x14ac:dyDescent="0.3">
      <c r="C10" s="83">
        <v>-10000</v>
      </c>
      <c r="D10" s="83">
        <v>-10000</v>
      </c>
      <c r="E10" s="83">
        <v>-10000</v>
      </c>
      <c r="F10" s="83">
        <v>-10000</v>
      </c>
      <c r="G10" s="83">
        <v>-10000</v>
      </c>
      <c r="H10" s="83">
        <v>-10000</v>
      </c>
      <c r="I10" s="83">
        <v>-10000</v>
      </c>
      <c r="J10" s="83">
        <v>-10000</v>
      </c>
      <c r="K10" s="83">
        <v>-10000</v>
      </c>
      <c r="L10" s="83">
        <v>-10000</v>
      </c>
      <c r="M10" s="83">
        <v>-10000</v>
      </c>
      <c r="N10" s="83">
        <v>-10000</v>
      </c>
      <c r="O10" s="83">
        <v>-10000</v>
      </c>
      <c r="P10" s="83">
        <v>-10000</v>
      </c>
      <c r="Q10" s="83">
        <v>-10000</v>
      </c>
      <c r="R10" s="83">
        <v>-10000</v>
      </c>
      <c r="S10" s="83">
        <v>10000</v>
      </c>
      <c r="T10" s="83">
        <v>10000</v>
      </c>
      <c r="U10" s="83">
        <v>10000</v>
      </c>
      <c r="V10" s="83">
        <v>10000</v>
      </c>
      <c r="W10" s="83">
        <v>10000</v>
      </c>
      <c r="X10" s="83">
        <v>10000</v>
      </c>
      <c r="Y10" s="83">
        <v>10000</v>
      </c>
      <c r="Z10" s="83">
        <v>10000</v>
      </c>
      <c r="AA10" s="83">
        <v>10000</v>
      </c>
      <c r="AB10" s="83">
        <v>10000</v>
      </c>
      <c r="AC10" s="83">
        <v>10000</v>
      </c>
      <c r="AD10" s="83">
        <v>10000</v>
      </c>
      <c r="AE10" s="83">
        <v>10000</v>
      </c>
      <c r="AF10" s="83">
        <v>10000</v>
      </c>
      <c r="AG10" s="83">
        <v>10000</v>
      </c>
      <c r="AH10" s="83">
        <v>10000</v>
      </c>
      <c r="AI10" s="83">
        <v>10000</v>
      </c>
      <c r="AJ10" s="83">
        <v>-10000</v>
      </c>
      <c r="AK10" s="83">
        <v>-10000</v>
      </c>
      <c r="AL10" s="83">
        <v>-10000</v>
      </c>
      <c r="AM10" s="83">
        <v>-10000</v>
      </c>
      <c r="AN10" s="83">
        <v>-10000</v>
      </c>
      <c r="AO10" s="83">
        <v>-10000</v>
      </c>
      <c r="AP10" s="83">
        <v>-10000</v>
      </c>
      <c r="AQ10" s="83">
        <v>-10000</v>
      </c>
      <c r="AR10" s="83">
        <v>-10000</v>
      </c>
      <c r="AS10" s="83">
        <v>-10000</v>
      </c>
      <c r="AT10" s="83">
        <v>-10000</v>
      </c>
      <c r="AU10" s="83">
        <v>-10000</v>
      </c>
      <c r="AV10" s="83">
        <v>-10000</v>
      </c>
      <c r="AW10" s="83">
        <v>-10000</v>
      </c>
      <c r="AX10" s="83">
        <v>-10000</v>
      </c>
      <c r="AY10" s="83">
        <v>-10000</v>
      </c>
      <c r="AZ10" s="83">
        <v>-10000</v>
      </c>
      <c r="BA10" s="83">
        <v>10000</v>
      </c>
      <c r="BB10" s="83">
        <v>10000</v>
      </c>
      <c r="BC10" s="83">
        <v>10000</v>
      </c>
      <c r="BD10" s="83">
        <v>10000</v>
      </c>
      <c r="BE10" s="83">
        <v>10000</v>
      </c>
      <c r="BF10" s="83">
        <v>10000</v>
      </c>
      <c r="BG10" s="83">
        <v>10000</v>
      </c>
      <c r="BH10" s="83">
        <v>10000</v>
      </c>
      <c r="BI10" s="83">
        <v>10000</v>
      </c>
      <c r="BJ10" s="83">
        <v>10000</v>
      </c>
      <c r="BK10" s="83">
        <v>10000</v>
      </c>
      <c r="BL10" s="83">
        <v>10000</v>
      </c>
      <c r="BM10" s="83">
        <v>10000</v>
      </c>
      <c r="BN10" s="83">
        <v>10000</v>
      </c>
      <c r="BO10" s="83">
        <v>10000</v>
      </c>
      <c r="BP10" s="83">
        <v>10000</v>
      </c>
      <c r="BQ10" s="83">
        <v>10000</v>
      </c>
      <c r="BR10" s="83">
        <v>-10000</v>
      </c>
      <c r="BS10" s="83">
        <v>-10000</v>
      </c>
      <c r="BT10" s="83">
        <v>-10000</v>
      </c>
      <c r="BU10" s="83">
        <v>-10000</v>
      </c>
      <c r="BV10" s="83">
        <v>-10000</v>
      </c>
      <c r="BW10" s="83">
        <v>-10000</v>
      </c>
      <c r="BX10" s="83">
        <v>-10000</v>
      </c>
      <c r="BY10" s="83">
        <v>-10000</v>
      </c>
      <c r="BZ10" s="83">
        <v>-10000</v>
      </c>
      <c r="CA10" s="83">
        <v>-10000</v>
      </c>
      <c r="CB10" s="83">
        <v>-10000</v>
      </c>
      <c r="CC10" s="83">
        <v>-10000</v>
      </c>
      <c r="CD10" s="83">
        <v>-10000</v>
      </c>
      <c r="CE10" s="83">
        <v>-10000</v>
      </c>
      <c r="CF10" s="83">
        <v>-10000</v>
      </c>
      <c r="CG10" s="83">
        <v>-10000</v>
      </c>
    </row>
    <row r="11" spans="1:85" x14ac:dyDescent="0.25">
      <c r="C11" s="78"/>
      <c r="D11" s="78"/>
      <c r="E11" s="78"/>
      <c r="F11" s="78"/>
      <c r="G11" s="78"/>
      <c r="H11" s="78"/>
      <c r="I11" s="78"/>
      <c r="J11" s="78"/>
      <c r="K11" s="78"/>
    </row>
    <row r="12" spans="1:85" x14ac:dyDescent="0.25">
      <c r="C12" s="78"/>
      <c r="D12" s="78"/>
      <c r="E12" s="78"/>
      <c r="F12" s="78"/>
      <c r="G12" s="78"/>
      <c r="H12" s="78"/>
      <c r="I12" s="78"/>
      <c r="J12" s="78"/>
      <c r="K12" s="78"/>
    </row>
    <row r="13" spans="1:85" x14ac:dyDescent="0.25">
      <c r="C13" s="79"/>
    </row>
    <row r="14" spans="1:85" x14ac:dyDescent="0.25"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</row>
    <row r="15" spans="1:85" x14ac:dyDescent="0.25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85" x14ac:dyDescent="0.25"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</row>
    <row r="17" spans="3:19" x14ac:dyDescent="0.25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</row>
    <row r="18" spans="3:19" x14ac:dyDescent="0.25"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</row>
    <row r="19" spans="3:19" x14ac:dyDescent="0.25"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</row>
    <row r="20" spans="3:19" x14ac:dyDescent="0.25">
      <c r="C20" s="79"/>
    </row>
    <row r="21" spans="3:19" x14ac:dyDescent="0.25">
      <c r="H21" s="80"/>
      <c r="I21" s="80"/>
      <c r="J21" s="80"/>
      <c r="K21" s="80"/>
      <c r="L21" s="80"/>
      <c r="M21" s="80"/>
      <c r="N21" s="80"/>
      <c r="O21" s="80"/>
    </row>
    <row r="22" spans="3:19" x14ac:dyDescent="0.25">
      <c r="H22" s="81"/>
      <c r="I22" s="81"/>
      <c r="J22" s="81"/>
      <c r="K22" s="81"/>
      <c r="L22" s="81"/>
      <c r="M22" s="81"/>
      <c r="N22" s="81"/>
      <c r="O22" s="81"/>
    </row>
    <row r="23" spans="3:19" x14ac:dyDescent="0.25">
      <c r="H23" s="78"/>
      <c r="I23" s="78"/>
      <c r="J23" s="78"/>
      <c r="K23" s="78"/>
      <c r="L23" s="78"/>
      <c r="M23" s="78"/>
      <c r="N23" s="78"/>
      <c r="O23" s="78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BL8"/>
  <sheetViews>
    <sheetView showGridLines="0" zoomScaleNormal="100" workbookViewId="0">
      <pane xSplit="2" ySplit="2" topLeftCell="AW15" activePane="bottomRight" state="frozen"/>
      <selection activeCell="A11" sqref="A11:B11"/>
      <selection pane="topRight" activeCell="A11" sqref="A11:B11"/>
      <selection pane="bottomLeft" activeCell="A11" sqref="A11:B11"/>
      <selection pane="bottomRight" activeCell="B15" sqref="B15"/>
    </sheetView>
  </sheetViews>
  <sheetFormatPr defaultColWidth="9.109375" defaultRowHeight="12" x14ac:dyDescent="0.25"/>
  <cols>
    <col min="1" max="1" width="38.44140625" style="1" customWidth="1"/>
    <col min="2" max="2" width="30.109375" style="1" customWidth="1"/>
    <col min="3" max="16384" width="9.109375" style="1"/>
  </cols>
  <sheetData>
    <row r="1" spans="1:64" x14ac:dyDescent="0.25">
      <c r="A1" s="41"/>
      <c r="B1" s="13"/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4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4" x14ac:dyDescent="0.25">
      <c r="A3" s="13" t="s">
        <v>34</v>
      </c>
      <c r="B3" s="1" t="s">
        <v>79</v>
      </c>
      <c r="C3" s="14">
        <v>0.64920954552458454</v>
      </c>
      <c r="D3" s="14">
        <v>3.7051936184791003</v>
      </c>
      <c r="E3" s="14">
        <v>1.7552379875126434</v>
      </c>
      <c r="F3" s="14">
        <v>-4.228023967750147</v>
      </c>
      <c r="G3" s="14">
        <v>-9.3942730391598417</v>
      </c>
      <c r="H3" s="14">
        <v>-12.841850940685617</v>
      </c>
      <c r="I3" s="14">
        <v>-10.474140232300243</v>
      </c>
      <c r="J3" s="14">
        <v>-4.6579006405364822</v>
      </c>
      <c r="K3" s="14">
        <v>-2.0710307439792643</v>
      </c>
      <c r="L3" s="14">
        <v>-0.25529954977679381</v>
      </c>
      <c r="M3" s="14">
        <v>1.1535835447738378</v>
      </c>
      <c r="N3" s="14">
        <v>-0.1694455369542851</v>
      </c>
      <c r="O3" s="14">
        <v>1.2328292384765405</v>
      </c>
      <c r="P3" s="14">
        <v>0.41078047888525759</v>
      </c>
      <c r="Q3" s="14">
        <v>-1.6306886891472914</v>
      </c>
      <c r="R3" s="14">
        <v>-0.7507887043081638</v>
      </c>
      <c r="S3" s="14">
        <v>-1.1411000107034965</v>
      </c>
      <c r="T3" s="14">
        <v>-3.8859687926994724</v>
      </c>
      <c r="U3" s="14">
        <v>-3.1833824036720841</v>
      </c>
      <c r="V3" s="14">
        <v>-1.5372006463267667</v>
      </c>
      <c r="W3" s="14">
        <v>-1.8169714629123916</v>
      </c>
      <c r="X3" s="14">
        <v>3.3800170673110586</v>
      </c>
      <c r="Y3" s="14">
        <v>1.4651617467172002</v>
      </c>
      <c r="Z3" s="14">
        <v>3.2811253223098618</v>
      </c>
      <c r="AA3" s="14">
        <v>4.0227882001625801</v>
      </c>
      <c r="AB3" s="14">
        <v>6.59379431796836</v>
      </c>
      <c r="AC3" s="14">
        <v>6.2636876390506018</v>
      </c>
      <c r="AD3" s="14">
        <v>4.3851446677921331</v>
      </c>
      <c r="AE3" s="14">
        <v>2.1599488636087329</v>
      </c>
      <c r="AF3" s="14">
        <v>1.1391874137879938</v>
      </c>
      <c r="AG3" s="14">
        <v>2.3848652699864203</v>
      </c>
      <c r="AH3" s="14">
        <v>2.3833285515070912</v>
      </c>
      <c r="AI3" s="14">
        <v>2.9302415531459474</v>
      </c>
      <c r="AJ3" s="14">
        <v>0.81887440969762793</v>
      </c>
      <c r="AK3" s="14">
        <v>1.5792145856980966</v>
      </c>
      <c r="AL3" s="14">
        <v>1.9035682904488453</v>
      </c>
      <c r="AM3" s="14">
        <v>6.1736079450798229</v>
      </c>
      <c r="AN3" s="14">
        <v>4.1615079259041465</v>
      </c>
      <c r="AO3" s="14">
        <v>6.8638036891742047</v>
      </c>
      <c r="AP3" s="14">
        <v>5.6314503150196344</v>
      </c>
      <c r="AQ3" s="14">
        <v>5.3812765339100253</v>
      </c>
      <c r="AR3" s="14">
        <v>7.5971185870187696</v>
      </c>
      <c r="AS3" s="14">
        <v>8.9936230118284612</v>
      </c>
      <c r="AT3" s="14">
        <v>6.17608100871918</v>
      </c>
      <c r="AU3" s="14">
        <v>6.873470916404429</v>
      </c>
      <c r="AV3" s="14">
        <v>6.9068462131724289</v>
      </c>
      <c r="AW3" s="14">
        <v>6.2743748801025561</v>
      </c>
      <c r="AX3" s="14">
        <v>8.4421251696266353</v>
      </c>
      <c r="AY3" s="14">
        <v>4.706520974847848</v>
      </c>
      <c r="AZ3" s="14">
        <v>-5.962218190615161</v>
      </c>
      <c r="BA3" s="14">
        <v>-4.7857792007952469</v>
      </c>
      <c r="BB3" s="14">
        <v>-3.5557903446705836</v>
      </c>
      <c r="BC3" s="14">
        <v>-4.3908876083378487</v>
      </c>
      <c r="BD3" s="14">
        <v>11.668493694557824</v>
      </c>
      <c r="BE3" s="14">
        <v>9.1278572765393591</v>
      </c>
      <c r="BF3" s="14">
        <v>8.2847272397135612</v>
      </c>
      <c r="BG3" s="14">
        <v>10.245940206784525</v>
      </c>
      <c r="BH3" s="14">
        <v>6.1932164440045625</v>
      </c>
      <c r="BI3" s="14">
        <v>2.0292617356339093</v>
      </c>
      <c r="BJ3" s="14">
        <v>-1.1130502402718179</v>
      </c>
      <c r="BK3" s="14">
        <v>-4.8651290545920745</v>
      </c>
      <c r="BL3" s="14">
        <v>-7.6425604710390331</v>
      </c>
    </row>
    <row r="4" spans="1:64" x14ac:dyDescent="0.25">
      <c r="A4" s="13" t="s">
        <v>35</v>
      </c>
      <c r="B4" s="13" t="s">
        <v>148</v>
      </c>
      <c r="C4" s="14">
        <v>0.93451682646353407</v>
      </c>
      <c r="D4" s="14">
        <v>-0.90108581270563459</v>
      </c>
      <c r="E4" s="14">
        <v>0.17914590996062277</v>
      </c>
      <c r="F4" s="14">
        <v>1.8539650646560113</v>
      </c>
      <c r="G4" s="14">
        <v>2.1318607202044126</v>
      </c>
      <c r="H4" s="14">
        <v>4.5015945823514185</v>
      </c>
      <c r="I4" s="14">
        <v>2.7117368845058776</v>
      </c>
      <c r="J4" s="14">
        <v>0.53482569808634306</v>
      </c>
      <c r="K4" s="14">
        <v>1.6535963544426535</v>
      </c>
      <c r="L4" s="14">
        <v>0.9566590229363191</v>
      </c>
      <c r="M4" s="14">
        <v>0.48160169987637103</v>
      </c>
      <c r="N4" s="14">
        <v>1.8440258414390929</v>
      </c>
      <c r="O4" s="14">
        <v>1.5157488028000035</v>
      </c>
      <c r="P4" s="14">
        <v>1.0006579340869708</v>
      </c>
      <c r="Q4" s="14">
        <v>2.6265184496510585</v>
      </c>
      <c r="R4" s="14">
        <v>2.5504425858418842</v>
      </c>
      <c r="S4" s="14">
        <v>0.98248659537927052</v>
      </c>
      <c r="T4" s="14">
        <v>2.2652309196564295</v>
      </c>
      <c r="U4" s="14">
        <v>1.6555379604544018</v>
      </c>
      <c r="V4" s="14">
        <v>-0.95456910708553422</v>
      </c>
      <c r="W4" s="14">
        <v>0.81286688633259041</v>
      </c>
      <c r="X4" s="14">
        <v>-1.5831577878733967</v>
      </c>
      <c r="Y4" s="14">
        <v>1.3857436041518614</v>
      </c>
      <c r="Z4" s="14">
        <v>0.47435074733490989</v>
      </c>
      <c r="AA4" s="14">
        <v>0.71697668877855325</v>
      </c>
      <c r="AB4" s="14">
        <v>-1.2941301136921646</v>
      </c>
      <c r="AC4" s="14">
        <v>-1.4662868824960458</v>
      </c>
      <c r="AD4" s="14">
        <v>-0.22803478364555504</v>
      </c>
      <c r="AE4" s="14">
        <v>2.5400964827289876</v>
      </c>
      <c r="AF4" s="14">
        <v>2.2826308789319127</v>
      </c>
      <c r="AG4" s="14">
        <v>0.89462364604947431</v>
      </c>
      <c r="AH4" s="14">
        <v>1.5389918313673989</v>
      </c>
      <c r="AI4" s="14">
        <v>-1.451362883779842</v>
      </c>
      <c r="AJ4" s="14">
        <v>2.351690835781671</v>
      </c>
      <c r="AK4" s="14">
        <v>1.0660395980773154</v>
      </c>
      <c r="AL4" s="14">
        <v>0.12411054200107063</v>
      </c>
      <c r="AM4" s="14">
        <v>-1.0875036076188966</v>
      </c>
      <c r="AN4" s="14">
        <v>-0.12327479210486579</v>
      </c>
      <c r="AO4" s="14">
        <v>-2.0821135795628258</v>
      </c>
      <c r="AP4" s="14">
        <v>-0.80177954142248764</v>
      </c>
      <c r="AQ4" s="14">
        <v>1.5323881261264596E-2</v>
      </c>
      <c r="AR4" s="14">
        <v>-1.6026650461104315</v>
      </c>
      <c r="AS4" s="14">
        <v>-3.0857926487017151</v>
      </c>
      <c r="AT4" s="14">
        <v>-0.49782854067469196</v>
      </c>
      <c r="AU4" s="14">
        <v>-1.1307833880440314</v>
      </c>
      <c r="AV4" s="14">
        <v>-1.7817865876860475</v>
      </c>
      <c r="AW4" s="14">
        <v>-1.1959282131118352</v>
      </c>
      <c r="AX4" s="14">
        <v>-4.0332749386780558</v>
      </c>
      <c r="AY4" s="14">
        <v>-2.5886632809662564</v>
      </c>
      <c r="AZ4" s="14">
        <v>-7.9480788882857842</v>
      </c>
      <c r="BA4" s="14">
        <v>0.5828023538045517</v>
      </c>
      <c r="BB4" s="14">
        <v>0.75633573551779099</v>
      </c>
      <c r="BC4" s="14">
        <v>2.1124194484541388</v>
      </c>
      <c r="BD4" s="14">
        <v>6.5443915425016668</v>
      </c>
      <c r="BE4" s="14">
        <v>-2.8760664705474568</v>
      </c>
      <c r="BF4" s="14">
        <v>-0.63792334269521855</v>
      </c>
      <c r="BG4" s="14">
        <v>-1.4228492939824842</v>
      </c>
      <c r="BH4" s="14">
        <v>0.63248192697514527</v>
      </c>
      <c r="BI4" s="14">
        <v>2.2986547167115021</v>
      </c>
      <c r="BJ4" s="14">
        <v>1.6587796261646799</v>
      </c>
      <c r="BK4" s="14">
        <v>4.8789691902969912</v>
      </c>
      <c r="BL4" s="14">
        <v>5.392606881753375</v>
      </c>
    </row>
    <row r="7" spans="1:64" x14ac:dyDescent="0.25">
      <c r="A7" s="13"/>
      <c r="B7" s="13"/>
    </row>
    <row r="8" spans="1:64" x14ac:dyDescent="0.25">
      <c r="A8" s="13"/>
      <c r="B8" s="13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BL9"/>
  <sheetViews>
    <sheetView showGridLines="0" zoomScale="80" zoomScaleNormal="80" workbookViewId="0">
      <pane xSplit="2" ySplit="2" topLeftCell="BH3" activePane="bottomRight" state="frozen"/>
      <selection activeCell="A19" sqref="A19"/>
      <selection pane="topRight" activeCell="A19" sqref="A19"/>
      <selection pane="bottomLeft" activeCell="A19" sqref="A19"/>
      <selection pane="bottomRight" activeCell="BL11" sqref="BL11"/>
    </sheetView>
  </sheetViews>
  <sheetFormatPr defaultColWidth="9.109375" defaultRowHeight="12" x14ac:dyDescent="0.25"/>
  <cols>
    <col min="1" max="1" width="35.6640625" style="1" bestFit="1" customWidth="1"/>
    <col min="2" max="2" width="26.109375" style="1" customWidth="1"/>
    <col min="3" max="25" width="9.88671875" style="1" bestFit="1" customWidth="1"/>
    <col min="26" max="58" width="9.109375" style="1"/>
    <col min="59" max="59" width="9.109375" style="1" customWidth="1"/>
    <col min="60" max="16384" width="9.109375" style="1"/>
  </cols>
  <sheetData>
    <row r="1" spans="1:64" x14ac:dyDescent="0.25">
      <c r="A1" s="42"/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4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4" x14ac:dyDescent="0.25">
      <c r="A3" s="1" t="s">
        <v>32</v>
      </c>
      <c r="B3" s="1" t="s">
        <v>76</v>
      </c>
      <c r="C3" s="7">
        <v>67.877550010241066</v>
      </c>
      <c r="D3" s="7">
        <v>-62.952791563822757</v>
      </c>
      <c r="E3" s="7">
        <v>15.816998544442868</v>
      </c>
      <c r="F3" s="7">
        <v>143.9208350951385</v>
      </c>
      <c r="G3" s="7">
        <v>150.00211076967116</v>
      </c>
      <c r="H3" s="7">
        <v>319.05082606343967</v>
      </c>
      <c r="I3" s="7">
        <v>208.67132630841752</v>
      </c>
      <c r="J3" s="7">
        <v>42.8847468253025</v>
      </c>
      <c r="K3" s="7">
        <v>107.90803928641253</v>
      </c>
      <c r="L3" s="7">
        <v>70.231661025442008</v>
      </c>
      <c r="M3" s="7">
        <v>40.659875262609603</v>
      </c>
      <c r="N3" s="7">
        <v>141.44020924280358</v>
      </c>
      <c r="O3" s="7">
        <v>99.615856146292572</v>
      </c>
      <c r="P3" s="7">
        <v>72.003237161782636</v>
      </c>
      <c r="Q3" s="7">
        <v>205.47846027457763</v>
      </c>
      <c r="R3" s="7">
        <v>202.97108686000138</v>
      </c>
      <c r="S3" s="7">
        <v>67.826770640494942</v>
      </c>
      <c r="T3" s="7">
        <v>168.88134693375378</v>
      </c>
      <c r="U3" s="7">
        <v>131.70283217401084</v>
      </c>
      <c r="V3" s="7">
        <v>-78.193245098883381</v>
      </c>
      <c r="W3" s="7">
        <v>62.502915505896453</v>
      </c>
      <c r="X3" s="7">
        <v>-132.07825672919989</v>
      </c>
      <c r="Y3" s="7">
        <v>107.94563585933156</v>
      </c>
      <c r="Z3" s="7">
        <v>30.130872488078239</v>
      </c>
      <c r="AA3" s="7">
        <v>44.676693076109586</v>
      </c>
      <c r="AB3" s="7">
        <v>-110.75116318011987</v>
      </c>
      <c r="AC3" s="7">
        <v>-133.0807832568762</v>
      </c>
      <c r="AD3" s="7">
        <v>-27.458648114690732</v>
      </c>
      <c r="AE3" s="7">
        <v>190.50903329834455</v>
      </c>
      <c r="AF3" s="7">
        <v>188.01864520821618</v>
      </c>
      <c r="AG3" s="7">
        <v>76.74452016752457</v>
      </c>
      <c r="AH3" s="7">
        <v>136.15589039705901</v>
      </c>
      <c r="AI3" s="7">
        <v>-115.77508218305593</v>
      </c>
      <c r="AJ3" s="7">
        <v>200.9837967868234</v>
      </c>
      <c r="AK3" s="7">
        <v>96.506775548440601</v>
      </c>
      <c r="AL3" s="7">
        <v>12.006199838587236</v>
      </c>
      <c r="AM3" s="7">
        <v>-80.212383284977477</v>
      </c>
      <c r="AN3" s="7">
        <v>-6.9384124434445766</v>
      </c>
      <c r="AO3" s="7">
        <v>-183.15528346081464</v>
      </c>
      <c r="AP3" s="7">
        <v>-75.893118452557246</v>
      </c>
      <c r="AQ3" s="7">
        <v>-0.24587390674969356</v>
      </c>
      <c r="AR3" s="7">
        <v>-145.5600860216955</v>
      </c>
      <c r="AS3" s="7">
        <v>-289.86938281522907</v>
      </c>
      <c r="AT3" s="7">
        <v>-49.359784913125623</v>
      </c>
      <c r="AU3" s="7">
        <v>-103.16457552443626</v>
      </c>
      <c r="AV3" s="7">
        <v>-178.35833309997906</v>
      </c>
      <c r="AW3" s="7">
        <v>-133.18609432036646</v>
      </c>
      <c r="AX3" s="7">
        <v>-449.74572690150126</v>
      </c>
      <c r="AY3" s="7">
        <v>-248.14383254925633</v>
      </c>
      <c r="AZ3" s="7">
        <v>-830.70269189896953</v>
      </c>
      <c r="BA3" s="7">
        <v>64.137762316022418</v>
      </c>
      <c r="BB3" s="7">
        <v>87.989287204991342</v>
      </c>
      <c r="BC3" s="7">
        <v>214.90760263888842</v>
      </c>
      <c r="BD3" s="7">
        <v>677.78740431553251</v>
      </c>
      <c r="BE3" s="7">
        <v>-308.11875081793005</v>
      </c>
      <c r="BF3" s="7">
        <v>-73.585675123082183</v>
      </c>
      <c r="BG3" s="7">
        <v>-138.59903715632026</v>
      </c>
      <c r="BH3" s="7">
        <v>72.982404559848874</v>
      </c>
      <c r="BI3" s="7">
        <v>267.16156069587487</v>
      </c>
      <c r="BJ3" s="7">
        <v>177.20786465993297</v>
      </c>
      <c r="BK3" s="7">
        <v>603.93105600790113</v>
      </c>
      <c r="BL3" s="7">
        <v>875.54882212835219</v>
      </c>
    </row>
    <row r="4" spans="1:64" x14ac:dyDescent="0.25">
      <c r="A4" s="1" t="s">
        <v>33</v>
      </c>
      <c r="B4" s="1" t="s">
        <v>77</v>
      </c>
      <c r="C4" s="7">
        <v>-52.166674510266233</v>
      </c>
      <c r="D4" s="7">
        <v>77.724971217982215</v>
      </c>
      <c r="E4" s="7">
        <v>-98.586787352471248</v>
      </c>
      <c r="F4" s="7">
        <v>-117.87277332396714</v>
      </c>
      <c r="G4" s="7">
        <v>-56.83905833859049</v>
      </c>
      <c r="H4" s="7">
        <v>-71.3075839611314</v>
      </c>
      <c r="I4" s="7">
        <v>100.90047146825316</v>
      </c>
      <c r="J4" s="7">
        <v>196.37881056502778</v>
      </c>
      <c r="K4" s="7">
        <v>110.52462861214633</v>
      </c>
      <c r="L4" s="7">
        <v>-21.135467015514678</v>
      </c>
      <c r="M4" s="7">
        <v>-38.664393754347316</v>
      </c>
      <c r="N4" s="7">
        <v>-40.277993505683526</v>
      </c>
      <c r="O4" s="7">
        <v>-15.620781269699989</v>
      </c>
      <c r="P4" s="7">
        <v>-12.846788480308646</v>
      </c>
      <c r="Q4" s="7">
        <v>-86.527987146901523</v>
      </c>
      <c r="R4" s="7">
        <v>-198.68039456514498</v>
      </c>
      <c r="S4" s="7">
        <v>-138.71151921854357</v>
      </c>
      <c r="T4" s="7">
        <v>-101.01596734462686</v>
      </c>
      <c r="U4" s="7">
        <v>-17.930025770357247</v>
      </c>
      <c r="V4" s="7">
        <v>30.638087807040733</v>
      </c>
      <c r="W4" s="7">
        <v>54.25312672723669</v>
      </c>
      <c r="X4" s="7">
        <v>75.941709809761846</v>
      </c>
      <c r="Y4" s="7">
        <v>-19.533655850326113</v>
      </c>
      <c r="Z4" s="7">
        <v>17.371832003278314</v>
      </c>
      <c r="AA4" s="7">
        <v>12.941789964416898</v>
      </c>
      <c r="AB4" s="7">
        <v>18.459545935553024</v>
      </c>
      <c r="AC4" s="7">
        <v>74.481508389629198</v>
      </c>
      <c r="AD4" s="7">
        <v>62.497584927803075</v>
      </c>
      <c r="AE4" s="7">
        <v>39.820771579000279</v>
      </c>
      <c r="AF4" s="7">
        <v>22.006672736113956</v>
      </c>
      <c r="AG4" s="7">
        <v>38.772651241814742</v>
      </c>
      <c r="AH4" s="7">
        <v>109.88635252526251</v>
      </c>
      <c r="AI4" s="7">
        <v>82.67053312307155</v>
      </c>
      <c r="AJ4" s="7">
        <v>110.44326058613706</v>
      </c>
      <c r="AK4" s="7">
        <v>78.067448494436462</v>
      </c>
      <c r="AL4" s="7">
        <v>-65.413156433003905</v>
      </c>
      <c r="AM4" s="7">
        <v>-87.52945950919343</v>
      </c>
      <c r="AN4" s="7">
        <v>-39.94139069072628</v>
      </c>
      <c r="AO4" s="7">
        <v>-21.88236289387487</v>
      </c>
      <c r="AP4" s="7">
        <v>9.0640387206643709</v>
      </c>
      <c r="AQ4" s="7">
        <v>-13.896588984468167</v>
      </c>
      <c r="AR4" s="7">
        <v>-67.834907306822856</v>
      </c>
      <c r="AS4" s="7">
        <v>-124.45179904268355</v>
      </c>
      <c r="AT4" s="7">
        <v>-105.22238178636212</v>
      </c>
      <c r="AU4" s="7">
        <v>-74.03402205114827</v>
      </c>
      <c r="AV4" s="7">
        <v>-14.290294328672871</v>
      </c>
      <c r="AW4" s="7">
        <v>87.448927957314879</v>
      </c>
      <c r="AX4" s="7">
        <v>104.71941420341081</v>
      </c>
      <c r="AY4" s="7">
        <v>205.58417869260137</v>
      </c>
      <c r="AZ4" s="7">
        <v>215.32917585537186</v>
      </c>
      <c r="BA4" s="7">
        <v>148.68909341373131</v>
      </c>
      <c r="BB4" s="7">
        <v>160.53929048789473</v>
      </c>
      <c r="BC4" s="7">
        <v>2.6027128388620895</v>
      </c>
      <c r="BD4" s="7">
        <v>-259.28749151132183</v>
      </c>
      <c r="BE4" s="7">
        <v>-324.43602379860209</v>
      </c>
      <c r="BF4" s="7">
        <v>-659.54644121659067</v>
      </c>
      <c r="BG4" s="7">
        <v>-797.41942894261194</v>
      </c>
      <c r="BH4" s="7">
        <v>-623.2521610902927</v>
      </c>
      <c r="BI4" s="7">
        <v>-826.41469144969392</v>
      </c>
      <c r="BJ4" s="7">
        <v>-467.17591869789999</v>
      </c>
      <c r="BK4" s="7">
        <v>242.83629273654373</v>
      </c>
      <c r="BL4" s="7">
        <v>705.62696771066726</v>
      </c>
    </row>
    <row r="5" spans="1:64" x14ac:dyDescent="0.25">
      <c r="A5" s="1" t="s">
        <v>42</v>
      </c>
      <c r="B5" s="1" t="s">
        <v>78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-168.40800000000036</v>
      </c>
      <c r="AV5" s="7">
        <v>-185.2510000000002</v>
      </c>
      <c r="AW5" s="7">
        <v>-45.197000000001935</v>
      </c>
      <c r="AX5" s="7">
        <v>-344.7450000000008</v>
      </c>
      <c r="AY5" s="7">
        <v>-30.65599999999904</v>
      </c>
      <c r="AZ5" s="7">
        <v>-620.01299999999992</v>
      </c>
      <c r="BA5" s="7">
        <v>224.39799999999923</v>
      </c>
      <c r="BB5" s="7">
        <v>259.64900000000125</v>
      </c>
      <c r="BC5" s="7">
        <v>245.46900000000096</v>
      </c>
      <c r="BD5" s="7">
        <v>434.58299999999963</v>
      </c>
      <c r="BE5" s="7">
        <v>-647.46699999999873</v>
      </c>
      <c r="BF5" s="7">
        <v>-796.82700000000114</v>
      </c>
      <c r="BG5" s="7">
        <v>-997.5510000000013</v>
      </c>
      <c r="BH5" s="7">
        <v>-616.57799999999952</v>
      </c>
      <c r="BI5" s="7">
        <v>-794.99699999999757</v>
      </c>
      <c r="BJ5" s="7">
        <v>-486.89400000000023</v>
      </c>
      <c r="BK5" s="7">
        <v>899.09900000000016</v>
      </c>
      <c r="BL5" s="7">
        <v>1576.7330000000002</v>
      </c>
    </row>
    <row r="6" spans="1:64" x14ac:dyDescent="0.25">
      <c r="A6" s="1" t="s">
        <v>169</v>
      </c>
      <c r="B6" s="1" t="s">
        <v>170</v>
      </c>
      <c r="C6" s="7">
        <v>-2.2875499975637981E-2</v>
      </c>
      <c r="D6" s="7">
        <v>0.7978203458411528</v>
      </c>
      <c r="E6" s="7">
        <v>0.3307888080289878</v>
      </c>
      <c r="F6" s="7">
        <v>-1.175061771171773</v>
      </c>
      <c r="G6" s="7">
        <v>6.6469475689188187</v>
      </c>
      <c r="H6" s="7">
        <v>15.483757897692499</v>
      </c>
      <c r="I6" s="7">
        <v>4.5892022233293801</v>
      </c>
      <c r="J6" s="7">
        <v>-11.820557390330976</v>
      </c>
      <c r="K6" s="7">
        <v>-26.774667898559414</v>
      </c>
      <c r="L6" s="7">
        <v>-1.3841940099277963</v>
      </c>
      <c r="M6" s="7">
        <v>25.91551849173868</v>
      </c>
      <c r="N6" s="7">
        <v>22.416784262882402</v>
      </c>
      <c r="O6" s="7">
        <v>24.903925123408669</v>
      </c>
      <c r="P6" s="7">
        <v>4.0035513185258651</v>
      </c>
      <c r="Q6" s="7">
        <v>-0.67547312767555923</v>
      </c>
      <c r="R6" s="7">
        <v>32.933307705144671</v>
      </c>
      <c r="S6" s="7">
        <v>26.279748578049066</v>
      </c>
      <c r="T6" s="7">
        <v>44.018620410874007</v>
      </c>
      <c r="U6" s="7">
        <v>19.89119359634617</v>
      </c>
      <c r="V6" s="7">
        <v>-14.670842708157011</v>
      </c>
      <c r="W6" s="7">
        <v>-5.801042233132307</v>
      </c>
      <c r="X6" s="7">
        <v>-6.6614530805626373</v>
      </c>
      <c r="Y6" s="7">
        <v>7.6120199909930761</v>
      </c>
      <c r="Z6" s="7">
        <v>2.0312955086430975</v>
      </c>
      <c r="AA6" s="7">
        <v>0.94551695947291137</v>
      </c>
      <c r="AB6" s="7">
        <v>-0.1183827554320942</v>
      </c>
      <c r="AC6" s="7">
        <v>7.0382748672464004</v>
      </c>
      <c r="AD6" s="7">
        <v>4.7620631868880423</v>
      </c>
      <c r="AE6" s="7">
        <v>-10.892804877348567</v>
      </c>
      <c r="AF6" s="7">
        <v>-1.0313179443295439</v>
      </c>
      <c r="AG6" s="7">
        <v>-3.3331714093391156</v>
      </c>
      <c r="AH6" s="7">
        <v>-2.8292429223254203</v>
      </c>
      <c r="AI6" s="7">
        <v>-12.541450940015352</v>
      </c>
      <c r="AJ6" s="7">
        <v>-18.061057372963205</v>
      </c>
      <c r="AK6" s="7">
        <v>-22.332224042876874</v>
      </c>
      <c r="AL6" s="7">
        <v>-6.8560434055814312</v>
      </c>
      <c r="AM6" s="7">
        <v>11.09684279417047</v>
      </c>
      <c r="AN6" s="7">
        <v>17.299803134172748</v>
      </c>
      <c r="AO6" s="7">
        <v>3.8516463546907289</v>
      </c>
      <c r="AP6" s="7">
        <v>7.1730797318929262</v>
      </c>
      <c r="AQ6" s="7">
        <v>0.32646289121896643</v>
      </c>
      <c r="AR6" s="7">
        <v>12.723993328518986</v>
      </c>
      <c r="AS6" s="7">
        <v>15.721181857913166</v>
      </c>
      <c r="AT6" s="7">
        <v>15.354166699490406</v>
      </c>
      <c r="AU6" s="7">
        <v>8.7905975755841723</v>
      </c>
      <c r="AV6" s="7">
        <v>7.397627428651731</v>
      </c>
      <c r="AW6" s="7">
        <v>0.54016636304783106</v>
      </c>
      <c r="AX6" s="7">
        <v>0.28131269808782733</v>
      </c>
      <c r="AY6" s="7">
        <v>11.903653856657741</v>
      </c>
      <c r="AZ6" s="7">
        <v>-4.6394839564031543</v>
      </c>
      <c r="BA6" s="7">
        <v>11.571144270245497</v>
      </c>
      <c r="BB6" s="7">
        <v>11.120422307111539</v>
      </c>
      <c r="BC6" s="7">
        <v>27.95868452225227</v>
      </c>
      <c r="BD6" s="7">
        <v>16.083087195788949</v>
      </c>
      <c r="BE6" s="7">
        <v>-14.912225383466591</v>
      </c>
      <c r="BF6" s="7">
        <v>-63.694883660326525</v>
      </c>
      <c r="BG6" s="7">
        <v>-61.532533901069087</v>
      </c>
      <c r="BH6" s="7">
        <v>-66.308243469559329</v>
      </c>
      <c r="BI6" s="7">
        <v>-235.7438692461767</v>
      </c>
      <c r="BJ6" s="7">
        <v>-196.92594596203321</v>
      </c>
      <c r="BK6" s="7">
        <v>52.3316512555553</v>
      </c>
      <c r="BL6" s="7">
        <v>-4.4427898390156315</v>
      </c>
    </row>
    <row r="7" spans="1:64" x14ac:dyDescent="0.25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x14ac:dyDescent="0.25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x14ac:dyDescent="0.25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/>
  <dimension ref="A1:BO19"/>
  <sheetViews>
    <sheetView showGridLines="0" zoomScaleNormal="100" workbookViewId="0">
      <pane xSplit="2" ySplit="2" topLeftCell="AX9" activePane="bottomRight" state="frozen"/>
      <selection activeCell="A19" sqref="A19"/>
      <selection pane="topRight" activeCell="A19" sqref="A19"/>
      <selection pane="bottomLeft" activeCell="A19" sqref="A19"/>
      <selection pane="bottomRight" activeCell="A19" sqref="A19"/>
    </sheetView>
  </sheetViews>
  <sheetFormatPr defaultColWidth="9.109375" defaultRowHeight="12" x14ac:dyDescent="0.25"/>
  <cols>
    <col min="1" max="1" width="34.6640625" style="1" customWidth="1"/>
    <col min="2" max="2" width="33.5546875" style="1" bestFit="1" customWidth="1"/>
    <col min="3" max="28" width="9.88671875" style="1" bestFit="1" customWidth="1"/>
    <col min="29" max="30" width="9.109375" style="1"/>
    <col min="31" max="31" width="11.5546875" style="1" bestFit="1" customWidth="1"/>
    <col min="32" max="16384" width="9.109375" style="1"/>
  </cols>
  <sheetData>
    <row r="1" spans="1:67" x14ac:dyDescent="0.25">
      <c r="A1" s="42"/>
      <c r="C1" s="1" t="s">
        <v>4</v>
      </c>
      <c r="D1" s="1" t="s">
        <v>5</v>
      </c>
      <c r="E1" s="1" t="s">
        <v>6</v>
      </c>
      <c r="F1" s="1" t="str">
        <f>'1. adat'!AI1</f>
        <v>2008. I.</v>
      </c>
      <c r="G1" s="1" t="str">
        <f>'1. adat'!AJ1</f>
        <v>II.</v>
      </c>
      <c r="H1" s="1" t="str">
        <f>'1. adat'!AK1</f>
        <v>III.</v>
      </c>
      <c r="I1" s="1" t="str">
        <f>'1. adat'!AL1</f>
        <v>IV.</v>
      </c>
      <c r="J1" s="1" t="str">
        <f>'1. adat'!AM1</f>
        <v>2009. I.</v>
      </c>
      <c r="K1" s="1" t="str">
        <f>'1. adat'!AN1</f>
        <v>II.</v>
      </c>
      <c r="L1" s="1" t="str">
        <f>'1. adat'!AO1</f>
        <v>III.</v>
      </c>
      <c r="M1" s="1" t="str">
        <f>'1. adat'!AP1</f>
        <v>IV.</v>
      </c>
      <c r="N1" s="1" t="str">
        <f>'1. adat'!AQ1</f>
        <v>2010. I.</v>
      </c>
      <c r="O1" s="1" t="str">
        <f>'1. adat'!AR1</f>
        <v>II.</v>
      </c>
      <c r="P1" s="1" t="str">
        <f>'1. adat'!AS1</f>
        <v>III.</v>
      </c>
      <c r="Q1" s="1" t="str">
        <f>'1. adat'!AT1</f>
        <v>IV.</v>
      </c>
      <c r="R1" s="1" t="str">
        <f>'1. adat'!AU1</f>
        <v>2011. I.</v>
      </c>
      <c r="S1" s="1" t="str">
        <f>'1. adat'!AV1</f>
        <v>II.</v>
      </c>
      <c r="T1" s="1" t="str">
        <f>'1. adat'!AW1</f>
        <v>III.</v>
      </c>
      <c r="U1" s="1" t="str">
        <f>'1. adat'!AX1</f>
        <v>IV.</v>
      </c>
      <c r="V1" s="1" t="str">
        <f>'1. adat'!AY1</f>
        <v>2012. I.</v>
      </c>
      <c r="W1" s="1" t="str">
        <f>'1. adat'!AZ1</f>
        <v>II.</v>
      </c>
      <c r="X1" s="1" t="str">
        <f>'1. adat'!BA1</f>
        <v>III.</v>
      </c>
      <c r="Y1" s="1" t="str">
        <f>'1. adat'!BB1</f>
        <v>IV.</v>
      </c>
      <c r="Z1" s="1" t="str">
        <f>'1. adat'!BC1</f>
        <v>2013. I.</v>
      </c>
      <c r="AA1" s="1" t="str">
        <f>'1. adat'!BD1</f>
        <v>II.</v>
      </c>
      <c r="AB1" s="1" t="str">
        <f>'1. adat'!BE1</f>
        <v>III.</v>
      </c>
      <c r="AC1" s="1" t="str">
        <f>'1. adat'!BF1</f>
        <v>IV.</v>
      </c>
      <c r="AD1" s="1" t="str">
        <f>'1. adat'!BG1</f>
        <v>2014. I.</v>
      </c>
      <c r="AE1" s="1" t="str">
        <f>'1. adat'!BH1</f>
        <v>II.</v>
      </c>
      <c r="AF1" s="1" t="str">
        <f>'1. adat'!BI1</f>
        <v>III.</v>
      </c>
      <c r="AG1" s="1" t="str">
        <f>'1. adat'!BJ1</f>
        <v>IV.</v>
      </c>
      <c r="AH1" s="1" t="str">
        <f>'1. adat'!BK1</f>
        <v>2015. I.</v>
      </c>
      <c r="AI1" s="1" t="str">
        <f>'1. adat'!BL1</f>
        <v>II.</v>
      </c>
      <c r="AJ1" s="1" t="str">
        <f>'1. adat'!BM1</f>
        <v>III.</v>
      </c>
      <c r="AK1" s="1" t="str">
        <f>'1. adat'!BN1</f>
        <v>IV.</v>
      </c>
      <c r="AL1" s="1" t="str">
        <f>'1. adat'!BO1</f>
        <v>2016. I.</v>
      </c>
      <c r="AM1" s="1" t="str">
        <f>'1. adat'!BP1</f>
        <v>II.</v>
      </c>
      <c r="AN1" s="1" t="str">
        <f>'1. adat'!BQ1</f>
        <v>III.</v>
      </c>
      <c r="AO1" s="1" t="str">
        <f>'1. adat'!BR1</f>
        <v>IV.</v>
      </c>
      <c r="AP1" s="1" t="str">
        <f>'1. adat'!BS1</f>
        <v>2017. I.</v>
      </c>
      <c r="AQ1" s="1" t="str">
        <f>'1. adat'!BT1</f>
        <v>II.</v>
      </c>
      <c r="AR1" s="1" t="str">
        <f>'1. adat'!BU1</f>
        <v>III.</v>
      </c>
      <c r="AS1" s="1" t="str">
        <f>'1. adat'!BV1</f>
        <v>IV.</v>
      </c>
      <c r="AT1" s="1" t="str">
        <f>'1. adat'!BW1</f>
        <v>2018. I.</v>
      </c>
      <c r="AU1" s="1" t="str">
        <f>'1. adat'!BX1</f>
        <v>II.</v>
      </c>
      <c r="AV1" s="1" t="str">
        <f>'1. adat'!BY1</f>
        <v>III.</v>
      </c>
      <c r="AW1" s="1" t="str">
        <f>'1. adat'!BZ1</f>
        <v>IV.</v>
      </c>
      <c r="AX1" s="1" t="str">
        <f>'1. adat'!CA1</f>
        <v>2019. I.</v>
      </c>
      <c r="AY1" s="1" t="str">
        <f>'1. adat'!CB1</f>
        <v>II.</v>
      </c>
      <c r="AZ1" s="1" t="str">
        <f>'1. adat'!CC1</f>
        <v>III.</v>
      </c>
      <c r="BA1" s="1" t="str">
        <f>'1. adat'!CD1</f>
        <v>IV.</v>
      </c>
      <c r="BB1" s="1" t="str">
        <f>'1. adat'!CE1</f>
        <v>2020. I.</v>
      </c>
      <c r="BC1" s="1" t="str">
        <f>'1. adat'!CF1</f>
        <v>II.</v>
      </c>
      <c r="BD1" s="1" t="str">
        <f>'1. adat'!CG1</f>
        <v>III.</v>
      </c>
      <c r="BE1" s="1" t="str">
        <f>'1. adat'!CH1</f>
        <v>IV.</v>
      </c>
      <c r="BF1" s="1" t="str">
        <f>'1. adat'!CI1</f>
        <v>2021. I.</v>
      </c>
      <c r="BG1" s="1" t="str">
        <f>'1. adat'!CJ1</f>
        <v>II.</v>
      </c>
      <c r="BH1" s="1" t="str">
        <f>'1. adat'!CK1</f>
        <v>III.</v>
      </c>
      <c r="BI1" s="1" t="str">
        <f>'1. adat'!CL1</f>
        <v>IV.</v>
      </c>
      <c r="BJ1" s="1" t="str">
        <f>'1. adat'!CM1</f>
        <v>2022. I.</v>
      </c>
      <c r="BK1" s="1" t="str">
        <f>'1. adat'!CN1</f>
        <v>II.</v>
      </c>
      <c r="BL1" s="1" t="str">
        <f>'1. adat'!CO1</f>
        <v>III.</v>
      </c>
      <c r="BM1" s="1" t="str">
        <f>'1. adat'!CP1</f>
        <v>IV.</v>
      </c>
      <c r="BN1" s="1" t="str">
        <f>'1. adat'!CQ1</f>
        <v>2023. I.</v>
      </c>
      <c r="BO1" s="1" t="str">
        <f>'1. adat'!CR1</f>
        <v>II.</v>
      </c>
    </row>
    <row r="2" spans="1:67" x14ac:dyDescent="0.25">
      <c r="C2" s="1" t="s">
        <v>25</v>
      </c>
      <c r="D2" s="1" t="s">
        <v>26</v>
      </c>
      <c r="E2" s="1" t="s">
        <v>27</v>
      </c>
      <c r="F2" s="1" t="str">
        <f>'1. adat'!AI2</f>
        <v>2008 Q1</v>
      </c>
      <c r="G2" s="1" t="str">
        <f>'1. adat'!AJ2</f>
        <v>Q2</v>
      </c>
      <c r="H2" s="1" t="str">
        <f>'1. adat'!AK2</f>
        <v>Q3</v>
      </c>
      <c r="I2" s="1" t="str">
        <f>'1. adat'!AL2</f>
        <v>Q4</v>
      </c>
      <c r="J2" s="1" t="str">
        <f>'1. adat'!AM2</f>
        <v>2009 Q1</v>
      </c>
      <c r="K2" s="1" t="str">
        <f>'1. adat'!AN2</f>
        <v>Q2</v>
      </c>
      <c r="L2" s="1" t="str">
        <f>'1. adat'!AO2</f>
        <v>Q3</v>
      </c>
      <c r="M2" s="1" t="str">
        <f>'1. adat'!AP2</f>
        <v>Q4</v>
      </c>
      <c r="N2" s="1" t="str">
        <f>'1. adat'!AQ2</f>
        <v>2010 Q1</v>
      </c>
      <c r="O2" s="1" t="str">
        <f>'1. adat'!AR2</f>
        <v>Q2</v>
      </c>
      <c r="P2" s="1" t="str">
        <f>'1. adat'!AS2</f>
        <v>Q3</v>
      </c>
      <c r="Q2" s="1" t="str">
        <f>'1. adat'!AT2</f>
        <v>Q4</v>
      </c>
      <c r="R2" s="1" t="str">
        <f>'1. adat'!AU2</f>
        <v>2011 Q1</v>
      </c>
      <c r="S2" s="1" t="str">
        <f>'1. adat'!AV2</f>
        <v>Q2</v>
      </c>
      <c r="T2" s="1" t="str">
        <f>'1. adat'!AW2</f>
        <v>Q3</v>
      </c>
      <c r="U2" s="1" t="str">
        <f>'1. adat'!AX2</f>
        <v>Q4</v>
      </c>
      <c r="V2" s="1" t="str">
        <f>'1. adat'!AY2</f>
        <v>2012 Q1</v>
      </c>
      <c r="W2" s="1" t="str">
        <f>'1. adat'!AZ2</f>
        <v>Q2</v>
      </c>
      <c r="X2" s="1" t="str">
        <f>'1. adat'!BA2</f>
        <v>Q3</v>
      </c>
      <c r="Y2" s="1" t="str">
        <f>'1. adat'!BB2</f>
        <v>Q4</v>
      </c>
      <c r="Z2" s="1" t="str">
        <f>'1. adat'!BC2</f>
        <v>2013 Q1</v>
      </c>
      <c r="AA2" s="1" t="str">
        <f>'1. adat'!BD2</f>
        <v>Q2</v>
      </c>
      <c r="AB2" s="1" t="str">
        <f>'1. adat'!BE2</f>
        <v>Q3</v>
      </c>
      <c r="AC2" s="1" t="str">
        <f>'1. adat'!BF2</f>
        <v>Q4</v>
      </c>
      <c r="AD2" s="1" t="str">
        <f>'1. adat'!BG2</f>
        <v>2014 Q1</v>
      </c>
      <c r="AE2" s="1" t="str">
        <f>'1. adat'!BH2</f>
        <v>Q2</v>
      </c>
      <c r="AF2" s="1" t="str">
        <f>'1. adat'!BI2</f>
        <v>Q3</v>
      </c>
      <c r="AG2" s="1" t="str">
        <f>'1. adat'!BJ2</f>
        <v>Q4</v>
      </c>
      <c r="AH2" s="1" t="str">
        <f>'1. adat'!BK2</f>
        <v>2015 Q1</v>
      </c>
      <c r="AI2" s="1" t="str">
        <f>'1. adat'!BL2</f>
        <v>Q2</v>
      </c>
      <c r="AJ2" s="1" t="str">
        <f>'1. adat'!BM2</f>
        <v>Q3</v>
      </c>
      <c r="AK2" s="1" t="str">
        <f>'1. adat'!BN2</f>
        <v>Q4</v>
      </c>
      <c r="AL2" s="1" t="str">
        <f>'1. adat'!BO2</f>
        <v>2016 Q1</v>
      </c>
      <c r="AM2" s="1" t="str">
        <f>'1. adat'!BP2</f>
        <v>Q2</v>
      </c>
      <c r="AN2" s="1" t="str">
        <f>'1. adat'!BQ2</f>
        <v>Q3</v>
      </c>
      <c r="AO2" s="1" t="str">
        <f>'1. adat'!BR2</f>
        <v>Q4</v>
      </c>
      <c r="AP2" s="1" t="str">
        <f>'1. adat'!BS2</f>
        <v>2017 Q1</v>
      </c>
      <c r="AQ2" s="1" t="str">
        <f>'1. adat'!BT2</f>
        <v>Q2</v>
      </c>
      <c r="AR2" s="1" t="str">
        <f>'1. adat'!BU2</f>
        <v>Q3</v>
      </c>
      <c r="AS2" s="1" t="str">
        <f>'1. adat'!BV2</f>
        <v>Q4</v>
      </c>
      <c r="AT2" s="1" t="str">
        <f>'1. adat'!BW2</f>
        <v>2018 Q1</v>
      </c>
      <c r="AU2" s="1" t="str">
        <f>'1. adat'!BX2</f>
        <v>Q2</v>
      </c>
      <c r="AV2" s="1" t="str">
        <f>'1. adat'!BY2</f>
        <v>Q3</v>
      </c>
      <c r="AW2" s="1" t="str">
        <f>'1. adat'!BZ2</f>
        <v>Q4</v>
      </c>
      <c r="AX2" s="1" t="str">
        <f>'1. adat'!CA2</f>
        <v>2019 Q1</v>
      </c>
      <c r="AY2" s="1" t="str">
        <f>'1. adat'!CB2</f>
        <v>Q2</v>
      </c>
      <c r="AZ2" s="1" t="str">
        <f>'1. adat'!CC2</f>
        <v>Q3</v>
      </c>
      <c r="BA2" s="1" t="str">
        <f>'1. adat'!CD2</f>
        <v>Q4</v>
      </c>
      <c r="BB2" s="1" t="str">
        <f>'1. adat'!CE2</f>
        <v>2020 Q1</v>
      </c>
      <c r="BC2" s="1" t="str">
        <f>'1. adat'!CF2</f>
        <v>Q2</v>
      </c>
      <c r="BD2" s="1" t="str">
        <f>'1. adat'!CG2</f>
        <v>Q3</v>
      </c>
      <c r="BE2" s="1" t="str">
        <f>'1. adat'!CH2</f>
        <v>Q4</v>
      </c>
      <c r="BF2" s="1" t="str">
        <f>'1. adat'!CI2</f>
        <v>2021 Q1</v>
      </c>
      <c r="BG2" s="1" t="str">
        <f>'1. adat'!CJ2</f>
        <v>Q2</v>
      </c>
      <c r="BH2" s="1" t="str">
        <f>'1. adat'!CK2</f>
        <v>Q3</v>
      </c>
      <c r="BI2" s="1" t="str">
        <f>'1. adat'!CL2</f>
        <v>Q4</v>
      </c>
      <c r="BJ2" s="1" t="str">
        <f>'1. adat'!CM2</f>
        <v>2022 Q1</v>
      </c>
      <c r="BK2" s="1" t="str">
        <f>'1. adat'!CN2</f>
        <v>Q2</v>
      </c>
      <c r="BL2" s="1" t="str">
        <f>'1. adat'!CO2</f>
        <v>Q3</v>
      </c>
      <c r="BM2" s="1" t="str">
        <f>'1. adat'!CP2</f>
        <v>Q4</v>
      </c>
      <c r="BN2" s="1" t="str">
        <f>'1. adat'!CQ2</f>
        <v>2023 Q1</v>
      </c>
      <c r="BO2" s="1" t="str">
        <f>'1. adat'!CR2</f>
        <v>Q2</v>
      </c>
    </row>
    <row r="3" spans="1:67" x14ac:dyDescent="0.25">
      <c r="A3" s="1" t="s">
        <v>37</v>
      </c>
      <c r="B3" s="1" t="s">
        <v>80</v>
      </c>
      <c r="C3" s="12">
        <v>0</v>
      </c>
      <c r="D3" s="12">
        <v>0</v>
      </c>
      <c r="E3" s="12">
        <v>0</v>
      </c>
      <c r="F3" s="12">
        <v>1.2063344943503491E-2</v>
      </c>
      <c r="G3" s="12">
        <v>3.1472918599956323E-2</v>
      </c>
      <c r="H3" s="12">
        <v>9.4746339256875589E-2</v>
      </c>
      <c r="I3" s="12">
        <v>0.15924998648983579</v>
      </c>
      <c r="J3" s="12">
        <v>0.23127430371660573</v>
      </c>
      <c r="K3" s="12">
        <v>0.33035131791253647</v>
      </c>
      <c r="L3" s="12">
        <v>0.38787536513913551</v>
      </c>
      <c r="M3" s="12">
        <v>0.48030600819848629</v>
      </c>
      <c r="N3" s="12">
        <v>0.54994514145496631</v>
      </c>
      <c r="O3" s="12">
        <v>0.62382067167278066</v>
      </c>
      <c r="P3" s="12">
        <v>0.69592794828749527</v>
      </c>
      <c r="Q3" s="12">
        <v>0.71924503937403605</v>
      </c>
      <c r="R3" s="12">
        <v>0.75821636552122429</v>
      </c>
      <c r="S3" s="12">
        <v>0.82368585725468746</v>
      </c>
      <c r="T3" s="12">
        <v>0.90168147790303821</v>
      </c>
      <c r="U3" s="12">
        <v>0.99277285339226273</v>
      </c>
      <c r="V3" s="12">
        <v>1.1676364333420481</v>
      </c>
      <c r="W3" s="12">
        <v>1.3033378523327011</v>
      </c>
      <c r="X3" s="12">
        <v>1.4888051985898865</v>
      </c>
      <c r="Y3" s="12">
        <v>1.6858687523450804</v>
      </c>
      <c r="Z3" s="12">
        <v>1.8443387919411021</v>
      </c>
      <c r="AA3" s="12">
        <v>2.0336773511367334</v>
      </c>
      <c r="AB3" s="12">
        <v>2.1667686841157705</v>
      </c>
      <c r="AC3" s="12">
        <v>2.2414380970308323</v>
      </c>
      <c r="AD3" s="12">
        <v>2.2258053669147859</v>
      </c>
      <c r="AE3" s="12">
        <v>2.1595701125921787</v>
      </c>
      <c r="AF3" s="12">
        <v>2.1202500702991558</v>
      </c>
      <c r="AG3" s="12">
        <v>2.1946829140347215</v>
      </c>
      <c r="AH3" s="12">
        <v>2.2678731417023692</v>
      </c>
      <c r="AI3" s="12">
        <v>2.3498051022581894</v>
      </c>
      <c r="AJ3" s="12">
        <v>2.4386481216405111</v>
      </c>
      <c r="AK3" s="12">
        <v>2.445790543186134</v>
      </c>
      <c r="AL3" s="12">
        <v>2.5055506885549956</v>
      </c>
      <c r="AM3" s="12">
        <v>2.5107694330525478</v>
      </c>
      <c r="AN3" s="12">
        <v>2.4653407241492258</v>
      </c>
      <c r="AO3" s="12">
        <v>2.4277403177479608</v>
      </c>
      <c r="AP3" s="12">
        <v>2.3355128315999134</v>
      </c>
      <c r="AQ3" s="12">
        <v>2.2677889025349085</v>
      </c>
      <c r="AR3" s="12">
        <v>2.2039126573408017</v>
      </c>
      <c r="AS3" s="12">
        <v>2.0693187397008699</v>
      </c>
      <c r="AT3" s="12">
        <v>1.9433721503507182</v>
      </c>
      <c r="AU3" s="12">
        <v>1.8717390126256421</v>
      </c>
      <c r="AV3" s="12">
        <v>1.794360426085283</v>
      </c>
      <c r="AW3" s="12">
        <v>1.7930197149003555</v>
      </c>
      <c r="AX3" s="12">
        <v>1.804026911195252</v>
      </c>
      <c r="AY3" s="12">
        <v>1.8006473030124988</v>
      </c>
      <c r="AZ3" s="12">
        <v>1.8210214302900338</v>
      </c>
      <c r="BA3" s="12">
        <v>1.8145539852183867</v>
      </c>
      <c r="BB3" s="12">
        <v>1.7818356135882178</v>
      </c>
      <c r="BC3" s="12">
        <v>1.726537135602908</v>
      </c>
      <c r="BD3" s="12">
        <v>1.6114109107389831</v>
      </c>
      <c r="BE3" s="12">
        <v>1.4536515398654237</v>
      </c>
      <c r="BF3" s="12">
        <v>1.3076416151669217</v>
      </c>
      <c r="BG3" s="12">
        <v>1.1914768336632111</v>
      </c>
      <c r="BH3" s="12">
        <v>1.1083842577836704</v>
      </c>
      <c r="BI3" s="12">
        <v>1.0698439926886185</v>
      </c>
      <c r="BJ3" s="12">
        <v>1.0893724279745718</v>
      </c>
      <c r="BK3" s="12">
        <v>1.0981291096109946</v>
      </c>
      <c r="BL3" s="12">
        <v>1.0825834221916217</v>
      </c>
      <c r="BM3" s="12">
        <v>1.0864134496290312</v>
      </c>
      <c r="BN3" s="12">
        <v>1.1004011571296928</v>
      </c>
      <c r="BO3" s="12">
        <v>1.0769499239840263</v>
      </c>
    </row>
    <row r="4" spans="1:67" x14ac:dyDescent="0.25">
      <c r="A4" s="1" t="s">
        <v>7</v>
      </c>
      <c r="B4" s="1" t="s">
        <v>83</v>
      </c>
      <c r="C4" s="12">
        <v>0</v>
      </c>
      <c r="D4" s="12">
        <v>0</v>
      </c>
      <c r="E4" s="12">
        <v>0</v>
      </c>
      <c r="F4" s="12">
        <v>-0.36509262724378261</v>
      </c>
      <c r="G4" s="12">
        <v>-0.41277914710991254</v>
      </c>
      <c r="H4" s="12">
        <v>-0.45762880970257308</v>
      </c>
      <c r="I4" s="12">
        <v>-0.53056023475335856</v>
      </c>
      <c r="J4" s="12">
        <v>-0.53232124822348492</v>
      </c>
      <c r="K4" s="12">
        <v>-0.56408054193731438</v>
      </c>
      <c r="L4" s="12">
        <v>-0.59961799706134333</v>
      </c>
      <c r="M4" s="12">
        <v>-0.72119233417683848</v>
      </c>
      <c r="N4" s="12">
        <v>-0.87498307719473012</v>
      </c>
      <c r="O4" s="12">
        <v>-0.99814141360629638</v>
      </c>
      <c r="P4" s="12">
        <v>-1.1296045465732205</v>
      </c>
      <c r="Q4" s="12">
        <v>-1.0809637434612696</v>
      </c>
      <c r="R4" s="12">
        <v>-1.0455405027004432</v>
      </c>
      <c r="S4" s="12">
        <v>-1.0196792861243811</v>
      </c>
      <c r="T4" s="12">
        <v>-0.95308833090895273</v>
      </c>
      <c r="U4" s="12">
        <v>-0.97343940261106576</v>
      </c>
      <c r="V4" s="12">
        <v>-0.98826660240373987</v>
      </c>
      <c r="W4" s="12">
        <v>-0.98993851019814549</v>
      </c>
      <c r="X4" s="12">
        <v>-1.0240174491128922</v>
      </c>
      <c r="Y4" s="12">
        <v>-1.0416603686226442</v>
      </c>
      <c r="Z4" s="12">
        <v>-0.94764546639245073</v>
      </c>
      <c r="AA4" s="12">
        <v>-0.83918557581673936</v>
      </c>
      <c r="AB4" s="12">
        <v>-0.72415471328965175</v>
      </c>
      <c r="AC4" s="12">
        <v>-0.60698421716680395</v>
      </c>
      <c r="AD4" s="12">
        <v>-0.58577795932615806</v>
      </c>
      <c r="AE4" s="12">
        <v>-0.57340240720813185</v>
      </c>
      <c r="AF4" s="12">
        <v>-0.56970517688571498</v>
      </c>
      <c r="AG4" s="12">
        <v>-0.56131845513080236</v>
      </c>
      <c r="AH4" s="12">
        <v>-0.56435041545341524</v>
      </c>
      <c r="AI4" s="12">
        <v>-0.5664662721999576</v>
      </c>
      <c r="AJ4" s="12">
        <v>-0.55405084352891598</v>
      </c>
      <c r="AK4" s="12">
        <v>-0.51621799194386542</v>
      </c>
      <c r="AL4" s="12">
        <v>-0.38089598830396532</v>
      </c>
      <c r="AM4" s="12">
        <v>-0.23513095352587129</v>
      </c>
      <c r="AN4" s="12">
        <v>-0.11771404176995623</v>
      </c>
      <c r="AO4" s="12">
        <v>-4.0902048146603524E-2</v>
      </c>
      <c r="AP4" s="12">
        <v>-9.1933232152127939E-2</v>
      </c>
      <c r="AQ4" s="12">
        <v>-0.15476526588908587</v>
      </c>
      <c r="AR4" s="12">
        <v>-0.17673140470782453</v>
      </c>
      <c r="AS4" s="12">
        <v>-0.18507087491491264</v>
      </c>
      <c r="AT4" s="12">
        <v>-0.15714364520883439</v>
      </c>
      <c r="AU4" s="12">
        <v>-0.13061464785500998</v>
      </c>
      <c r="AV4" s="12">
        <v>-0.12163832696986922</v>
      </c>
      <c r="AW4" s="12">
        <v>-0.11085822894242527</v>
      </c>
      <c r="AX4" s="12">
        <v>-9.0025531123330421E-2</v>
      </c>
      <c r="AY4" s="12">
        <v>-6.0405270055875315E-2</v>
      </c>
      <c r="AZ4" s="12">
        <v>-3.7924250586550259E-2</v>
      </c>
      <c r="BA4" s="12">
        <v>-3.3084312591497522E-2</v>
      </c>
      <c r="BB4" s="12">
        <v>-4.1499900274724846E-2</v>
      </c>
      <c r="BC4" s="12">
        <v>-6.9024894558432234E-2</v>
      </c>
      <c r="BD4" s="12">
        <v>-0.10822564273018898</v>
      </c>
      <c r="BE4" s="12">
        <v>-0.13097605592912961</v>
      </c>
      <c r="BF4" s="12">
        <v>-0.16148791491610001</v>
      </c>
      <c r="BG4" s="12">
        <v>-0.17341237742926274</v>
      </c>
      <c r="BH4" s="12">
        <v>-0.18312662745615815</v>
      </c>
      <c r="BI4" s="12">
        <v>-0.17840321157202824</v>
      </c>
      <c r="BJ4" s="12">
        <v>-0.17194539559583372</v>
      </c>
      <c r="BK4" s="12">
        <v>-0.16131965875356297</v>
      </c>
      <c r="BL4" s="12">
        <v>-0.15104333126571978</v>
      </c>
      <c r="BM4" s="12">
        <v>-0.16809669308611006</v>
      </c>
      <c r="BN4" s="12">
        <v>-0.19895630086803484</v>
      </c>
      <c r="BO4" s="12">
        <v>-0.22562672419998084</v>
      </c>
    </row>
    <row r="5" spans="1:67" x14ac:dyDescent="0.25">
      <c r="A5" s="1" t="s">
        <v>41</v>
      </c>
      <c r="B5" s="1" t="s">
        <v>82</v>
      </c>
      <c r="C5" s="12">
        <v>0</v>
      </c>
      <c r="D5" s="12">
        <v>0</v>
      </c>
      <c r="E5" s="12">
        <v>0</v>
      </c>
      <c r="F5" s="12">
        <v>-5.1950703162884855</v>
      </c>
      <c r="G5" s="12">
        <v>-4.4214105706340359</v>
      </c>
      <c r="H5" s="12">
        <v>-4.4152512646778952</v>
      </c>
      <c r="I5" s="12">
        <v>-4.3739944064339369</v>
      </c>
      <c r="J5" s="12">
        <v>-4.2865587713161943</v>
      </c>
      <c r="K5" s="12">
        <v>-4.1625798094631667</v>
      </c>
      <c r="L5" s="12">
        <v>-3.5554089948330696</v>
      </c>
      <c r="M5" s="12">
        <v>-2.8857824176211779</v>
      </c>
      <c r="N5" s="12">
        <v>-3.0178005333663784</v>
      </c>
      <c r="O5" s="12">
        <v>-3.1106492757116619</v>
      </c>
      <c r="P5" s="12">
        <v>-3.1487888500482417</v>
      </c>
      <c r="Q5" s="12">
        <v>-3.1920727986511395</v>
      </c>
      <c r="R5" s="12">
        <v>-3.317189821503526</v>
      </c>
      <c r="S5" s="12">
        <v>-3.4106611452171158</v>
      </c>
      <c r="T5" s="12">
        <v>-3.4919635645733784</v>
      </c>
      <c r="U5" s="12">
        <v>-3.6476439686217721</v>
      </c>
      <c r="V5" s="12">
        <v>-3.4986315458631005</v>
      </c>
      <c r="W5" s="12">
        <v>-3.4999076147484045</v>
      </c>
      <c r="X5" s="12">
        <v>-3.4209879396227194</v>
      </c>
      <c r="Y5" s="12">
        <v>-3.570034531940975</v>
      </c>
      <c r="Z5" s="12">
        <v>-3.5468353890229571</v>
      </c>
      <c r="AA5" s="12">
        <v>-3.5596939897870792</v>
      </c>
      <c r="AB5" s="12">
        <v>-3.5982950806402703</v>
      </c>
      <c r="AC5" s="12">
        <v>-3.5045219758391215</v>
      </c>
      <c r="AD5" s="12">
        <v>-3.9162723765094469</v>
      </c>
      <c r="AE5" s="12">
        <v>-4.3479449499770926</v>
      </c>
      <c r="AF5" s="12">
        <v>-4.7572978245299131</v>
      </c>
      <c r="AG5" s="12">
        <v>-5.1287190721751861</v>
      </c>
      <c r="AH5" s="12">
        <v>-4.9605560120164993</v>
      </c>
      <c r="AI5" s="12">
        <v>-5.0308455093885627</v>
      </c>
      <c r="AJ5" s="12">
        <v>-5.3023803614569545</v>
      </c>
      <c r="AK5" s="12">
        <v>-5.8666873683200862</v>
      </c>
      <c r="AL5" s="12">
        <v>-5.8363479794910056</v>
      </c>
      <c r="AM5" s="12">
        <v>-5.5882577658401305</v>
      </c>
      <c r="AN5" s="12">
        <v>-5.2183423572056968</v>
      </c>
      <c r="AO5" s="12">
        <v>-4.6419237507979165</v>
      </c>
      <c r="AP5" s="12">
        <v>-4.9959773549516902</v>
      </c>
      <c r="AQ5" s="12">
        <v>-5.3816256856331348</v>
      </c>
      <c r="AR5" s="12">
        <v>-5.5915294032117897</v>
      </c>
      <c r="AS5" s="12">
        <v>-5.7342520244722319</v>
      </c>
      <c r="AT5" s="12">
        <v>-5.6016620040982739</v>
      </c>
      <c r="AU5" s="12">
        <v>-5.5249802848613401</v>
      </c>
      <c r="AV5" s="12">
        <v>-5.4817113582655042</v>
      </c>
      <c r="AW5" s="12">
        <v>-5.4647219038041754</v>
      </c>
      <c r="AX5" s="12">
        <v>-5.1482512125720321</v>
      </c>
      <c r="AY5" s="12">
        <v>-4.940048744782918</v>
      </c>
      <c r="AZ5" s="12">
        <v>-4.6620951091970149</v>
      </c>
      <c r="BA5" s="12">
        <v>-4.4330062100143541</v>
      </c>
      <c r="BB5" s="12">
        <v>-4.5807638121320178</v>
      </c>
      <c r="BC5" s="12">
        <v>-4.3706592674879143</v>
      </c>
      <c r="BD5" s="12">
        <v>-4.3473976888627934</v>
      </c>
      <c r="BE5" s="12">
        <v>-4.1547397507229471</v>
      </c>
      <c r="BF5" s="12">
        <v>-4.0279154686577741</v>
      </c>
      <c r="BG5" s="12">
        <v>-4.0664376418775978</v>
      </c>
      <c r="BH5" s="12">
        <v>-4.2166980361700288</v>
      </c>
      <c r="BI5" s="12">
        <v>-4.430498395845702</v>
      </c>
      <c r="BJ5" s="12">
        <v>-4.2369456716303304</v>
      </c>
      <c r="BK5" s="12">
        <v>-4.1252412158382334</v>
      </c>
      <c r="BL5" s="12">
        <v>-4.0490515569304764</v>
      </c>
      <c r="BM5" s="12">
        <v>-3.8595893185412704</v>
      </c>
      <c r="BN5" s="12">
        <v>-3.9263032337933974</v>
      </c>
      <c r="BO5" s="12">
        <v>-4.0004031032260867</v>
      </c>
    </row>
    <row r="6" spans="1:67" x14ac:dyDescent="0.25">
      <c r="A6" s="1" t="s">
        <v>30</v>
      </c>
      <c r="B6" s="1" t="s">
        <v>81</v>
      </c>
      <c r="C6" s="12">
        <v>0</v>
      </c>
      <c r="D6" s="12">
        <v>0</v>
      </c>
      <c r="E6" s="12">
        <v>0</v>
      </c>
      <c r="F6" s="12">
        <v>-1.9647375964013212</v>
      </c>
      <c r="G6" s="12">
        <v>-2.14195638725425</v>
      </c>
      <c r="H6" s="12">
        <v>-2.3935279975258674</v>
      </c>
      <c r="I6" s="12">
        <v>-2.5849188885825161</v>
      </c>
      <c r="J6" s="12">
        <v>-2.6116822230007619</v>
      </c>
      <c r="K6" s="12">
        <v>-2.630885014791231</v>
      </c>
      <c r="L6" s="12">
        <v>-2.5430569260136648</v>
      </c>
      <c r="M6" s="12">
        <v>-2.3339381157255183</v>
      </c>
      <c r="N6" s="12">
        <v>-2.1987212772485973</v>
      </c>
      <c r="O6" s="12">
        <v>-2.063345067387405</v>
      </c>
      <c r="P6" s="12">
        <v>-1.9870028601544472</v>
      </c>
      <c r="Q6" s="12">
        <v>-1.9913849282758194</v>
      </c>
      <c r="R6" s="12">
        <v>-2.0611588175294933</v>
      </c>
      <c r="S6" s="12">
        <v>-2.1802464645533162</v>
      </c>
      <c r="T6" s="12">
        <v>-2.3260232722685035</v>
      </c>
      <c r="U6" s="12">
        <v>-2.4802507589075624</v>
      </c>
      <c r="V6" s="12">
        <v>-2.5654641518578649</v>
      </c>
      <c r="W6" s="12">
        <v>-2.6224457123140343</v>
      </c>
      <c r="X6" s="12">
        <v>-2.6059330798763356</v>
      </c>
      <c r="Y6" s="12">
        <v>-2.5889460501991315</v>
      </c>
      <c r="Z6" s="12">
        <v>-2.550934113691143</v>
      </c>
      <c r="AA6" s="12">
        <v>-2.4893934301842591</v>
      </c>
      <c r="AB6" s="12">
        <v>-2.4335404785600665</v>
      </c>
      <c r="AC6" s="12">
        <v>-2.3594606474366802</v>
      </c>
      <c r="AD6" s="12">
        <v>-2.2896272932912831</v>
      </c>
      <c r="AE6" s="12">
        <v>-2.2152174410499677</v>
      </c>
      <c r="AF6" s="12">
        <v>-2.1573401813310746</v>
      </c>
      <c r="AG6" s="12">
        <v>-2.1031697991789478</v>
      </c>
      <c r="AH6" s="12">
        <v>-2.0518199688459622</v>
      </c>
      <c r="AI6" s="12">
        <v>-1.9687541760125788</v>
      </c>
      <c r="AJ6" s="12">
        <v>-1.8656240017924837</v>
      </c>
      <c r="AK6" s="12">
        <v>-1.7562478887200699</v>
      </c>
      <c r="AL6" s="12">
        <v>-1.6655725933009093</v>
      </c>
      <c r="AM6" s="12">
        <v>-1.5574085824020183</v>
      </c>
      <c r="AN6" s="12">
        <v>-1.4578080542463121</v>
      </c>
      <c r="AO6" s="12">
        <v>-1.3859355206603656</v>
      </c>
      <c r="AP6" s="12">
        <v>-1.3015282797248824</v>
      </c>
      <c r="AQ6" s="12">
        <v>-1.2390621054525406</v>
      </c>
      <c r="AR6" s="12">
        <v>-1.1606655444137097</v>
      </c>
      <c r="AS6" s="12">
        <v>-1.0664642768093011</v>
      </c>
      <c r="AT6" s="12">
        <v>-0.97830620015674463</v>
      </c>
      <c r="AU6" s="12">
        <v>-0.90474455931177333</v>
      </c>
      <c r="AV6" s="12">
        <v>-0.85383222116464341</v>
      </c>
      <c r="AW6" s="12">
        <v>-0.80600383976361911</v>
      </c>
      <c r="AX6" s="12">
        <v>-0.77467258025708852</v>
      </c>
      <c r="AY6" s="12">
        <v>-0.7318933627519173</v>
      </c>
      <c r="AZ6" s="12">
        <v>-0.70188218662976654</v>
      </c>
      <c r="BA6" s="12">
        <v>-0.67461354017845143</v>
      </c>
      <c r="BB6" s="12">
        <v>-0.64385304378716501</v>
      </c>
      <c r="BC6" s="12">
        <v>-0.65040637675785617</v>
      </c>
      <c r="BD6" s="12">
        <v>-0.64279785790868127</v>
      </c>
      <c r="BE6" s="12">
        <v>-0.62353694086868072</v>
      </c>
      <c r="BF6" s="12">
        <v>-0.63647225435546328</v>
      </c>
      <c r="BG6" s="12">
        <v>-0.59059900119250452</v>
      </c>
      <c r="BH6" s="12">
        <v>-0.55380880127082588</v>
      </c>
      <c r="BI6" s="12">
        <v>-0.54751178469422024</v>
      </c>
      <c r="BJ6" s="12">
        <v>-0.55740291585174029</v>
      </c>
      <c r="BK6" s="12">
        <v>-0.62156426610728199</v>
      </c>
      <c r="BL6" s="12">
        <v>-0.7416679885511307</v>
      </c>
      <c r="BM6" s="12">
        <v>-0.8678626494789996</v>
      </c>
      <c r="BN6" s="12">
        <v>-1.1383820006796788</v>
      </c>
      <c r="BO6" s="12">
        <v>-1.3408349626715654</v>
      </c>
    </row>
    <row r="7" spans="1:67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spans="1:67" x14ac:dyDescent="0.25">
      <c r="A8" s="1" t="s">
        <v>0</v>
      </c>
      <c r="B8" s="1" t="s">
        <v>70</v>
      </c>
      <c r="C8" s="12">
        <v>0</v>
      </c>
      <c r="D8" s="12">
        <v>0</v>
      </c>
      <c r="E8" s="12">
        <v>0</v>
      </c>
      <c r="F8" s="12">
        <v>-7.5128371949900856</v>
      </c>
      <c r="G8" s="12">
        <v>-6.9446731863982407</v>
      </c>
      <c r="H8" s="12">
        <v>-7.1716617326494605</v>
      </c>
      <c r="I8" s="12">
        <v>-7.3302235432799749</v>
      </c>
      <c r="J8" s="12">
        <v>-7.1992879388238356</v>
      </c>
      <c r="K8" s="12">
        <v>-7.0271940482791768</v>
      </c>
      <c r="L8" s="12">
        <v>-6.310208552768942</v>
      </c>
      <c r="M8" s="12">
        <v>-5.4606068593250487</v>
      </c>
      <c r="N8" s="12">
        <v>-5.5415597463547401</v>
      </c>
      <c r="O8" s="12">
        <v>-5.5483150850325824</v>
      </c>
      <c r="P8" s="12">
        <v>-5.569468308488414</v>
      </c>
      <c r="Q8" s="12">
        <v>-5.5451764310141938</v>
      </c>
      <c r="R8" s="12">
        <v>-5.6656727762122374</v>
      </c>
      <c r="S8" s="12">
        <v>-5.7869010386401261</v>
      </c>
      <c r="T8" s="12">
        <v>-5.8693936898477954</v>
      </c>
      <c r="U8" s="12">
        <v>-6.1085612767481372</v>
      </c>
      <c r="V8" s="12">
        <v>-5.8847258667826567</v>
      </c>
      <c r="W8" s="12">
        <v>-5.808953984927884</v>
      </c>
      <c r="X8" s="12">
        <v>-5.5621332700220609</v>
      </c>
      <c r="Y8" s="12">
        <v>-5.5147721984176705</v>
      </c>
      <c r="Z8" s="12">
        <v>-5.201076177165449</v>
      </c>
      <c r="AA8" s="12">
        <v>-4.8545956446513436</v>
      </c>
      <c r="AB8" s="12">
        <v>-4.589221588374218</v>
      </c>
      <c r="AC8" s="12">
        <v>-4.2295287434117732</v>
      </c>
      <c r="AD8" s="12">
        <v>-4.5658722622121024</v>
      </c>
      <c r="AE8" s="12">
        <v>-4.9769946856430138</v>
      </c>
      <c r="AF8" s="12">
        <v>-5.3640931124475468</v>
      </c>
      <c r="AG8" s="12">
        <v>-5.5985244124502165</v>
      </c>
      <c r="AH8" s="12">
        <v>-5.3088532546135063</v>
      </c>
      <c r="AI8" s="12">
        <v>-5.2162608553429104</v>
      </c>
      <c r="AJ8" s="12">
        <v>-5.2834070851378421</v>
      </c>
      <c r="AK8" s="12">
        <v>-5.6933627057978873</v>
      </c>
      <c r="AL8" s="12">
        <v>-5.3772658725408835</v>
      </c>
      <c r="AM8" s="12">
        <v>-4.8700278687154732</v>
      </c>
      <c r="AN8" s="12">
        <v>-4.3285237290727387</v>
      </c>
      <c r="AO8" s="12">
        <v>-3.6410210018569256</v>
      </c>
      <c r="AP8" s="12">
        <v>-4.0539260352287876</v>
      </c>
      <c r="AQ8" s="12">
        <v>-4.507664154439853</v>
      </c>
      <c r="AR8" s="12">
        <v>-4.725013694992521</v>
      </c>
      <c r="AS8" s="12">
        <v>-4.9164684364955757</v>
      </c>
      <c r="AT8" s="12">
        <v>-4.7937396991131349</v>
      </c>
      <c r="AU8" s="12">
        <v>-4.6886004794024796</v>
      </c>
      <c r="AV8" s="12">
        <v>-4.6628214803147339</v>
      </c>
      <c r="AW8" s="12">
        <v>-4.5885642576098649</v>
      </c>
      <c r="AX8" s="12">
        <v>-4.2089224127571985</v>
      </c>
      <c r="AY8" s="12">
        <v>-3.9317000745782127</v>
      </c>
      <c r="AZ8" s="12">
        <v>-3.5808801161232982</v>
      </c>
      <c r="BA8" s="12">
        <v>-3.326150077565917</v>
      </c>
      <c r="BB8" s="12">
        <v>-3.4842811426056901</v>
      </c>
      <c r="BC8" s="12">
        <v>-3.3635534032012941</v>
      </c>
      <c r="BD8" s="6">
        <v>-3.487010278762682</v>
      </c>
      <c r="BE8" s="6">
        <v>-3.4556012076553344</v>
      </c>
      <c r="BF8" s="6">
        <v>-3.5182340227624156</v>
      </c>
      <c r="BG8" s="6">
        <v>-3.6389721868361535</v>
      </c>
      <c r="BH8" s="6">
        <v>-3.8452492071133424</v>
      </c>
      <c r="BI8" s="6">
        <v>-4.0865693994233316</v>
      </c>
      <c r="BJ8" s="6">
        <v>-3.876921555103332</v>
      </c>
      <c r="BK8" s="6">
        <v>-3.8099960310880832</v>
      </c>
      <c r="BL8" s="6">
        <v>-3.8591794545557043</v>
      </c>
      <c r="BM8" s="6">
        <v>-3.8091352114773498</v>
      </c>
      <c r="BN8" s="6">
        <v>-4.1632403782114187</v>
      </c>
      <c r="BO8" s="6">
        <v>-4.4899148661136064</v>
      </c>
    </row>
    <row r="9" spans="1:67" x14ac:dyDescent="0.25">
      <c r="BG9" s="34"/>
    </row>
    <row r="11" spans="1:67" x14ac:dyDescent="0.25">
      <c r="AV11" s="12"/>
    </row>
    <row r="12" spans="1:67" x14ac:dyDescent="0.25">
      <c r="AV12" s="12"/>
      <c r="AW12" s="12"/>
      <c r="AX12" s="12"/>
      <c r="AY12" s="6"/>
    </row>
    <row r="13" spans="1:67" x14ac:dyDescent="0.25">
      <c r="AV13" s="12"/>
      <c r="AY13" s="12"/>
    </row>
    <row r="14" spans="1:67" x14ac:dyDescent="0.25">
      <c r="AV14" s="12"/>
      <c r="AY14" s="12"/>
    </row>
    <row r="15" spans="1:67" x14ac:dyDescent="0.25">
      <c r="AV15" s="12"/>
      <c r="AY15" s="12"/>
    </row>
    <row r="16" spans="1:67" x14ac:dyDescent="0.25">
      <c r="AV16" s="12"/>
      <c r="AY16" s="12"/>
    </row>
    <row r="17" spans="48:51" x14ac:dyDescent="0.25">
      <c r="AV17" s="12"/>
      <c r="AY17" s="12"/>
    </row>
    <row r="18" spans="48:51" x14ac:dyDescent="0.25">
      <c r="AV18" s="12"/>
    </row>
    <row r="19" spans="48:51" x14ac:dyDescent="0.25">
      <c r="AV19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0C48-16AE-46FE-B0EB-C2CB00E7EE26}">
  <dimension ref="A1:X31"/>
  <sheetViews>
    <sheetView zoomScale="55" zoomScaleNormal="55" workbookViewId="0">
      <pane xSplit="2" ySplit="1" topLeftCell="S2" activePane="bottomRight" state="frozen"/>
      <selection activeCell="A19" sqref="A19"/>
      <selection pane="topRight" activeCell="A19" sqref="A19"/>
      <selection pane="bottomLeft" activeCell="A19" sqref="A19"/>
      <selection pane="bottomRight" activeCell="U53" sqref="U53"/>
    </sheetView>
  </sheetViews>
  <sheetFormatPr defaultColWidth="10" defaultRowHeight="13.2" x14ac:dyDescent="0.25"/>
  <cols>
    <col min="1" max="1" width="40.5546875" style="48" bestFit="1" customWidth="1"/>
    <col min="2" max="2" width="38" style="48" customWidth="1"/>
    <col min="3" max="3" width="24.88671875" style="48" hidden="1" customWidth="1"/>
    <col min="4" max="7" width="14.109375" style="48" hidden="1" customWidth="1"/>
    <col min="8" max="8" width="15.33203125" style="48" hidden="1" customWidth="1"/>
    <col min="9" max="10" width="0" style="48" hidden="1" customWidth="1"/>
    <col min="11" max="11" width="11" style="48" bestFit="1" customWidth="1"/>
    <col min="12" max="18" width="10" style="48"/>
    <col min="19" max="19" width="11.44140625" style="48" customWidth="1"/>
    <col min="20" max="16384" width="10" style="48"/>
  </cols>
  <sheetData>
    <row r="1" spans="1:24" x14ac:dyDescent="0.25">
      <c r="C1" s="48">
        <v>2002</v>
      </c>
      <c r="D1" s="48">
        <v>2003</v>
      </c>
      <c r="E1" s="48">
        <v>2004</v>
      </c>
      <c r="F1" s="48">
        <v>2005</v>
      </c>
      <c r="G1" s="48">
        <v>2006</v>
      </c>
      <c r="H1" s="48">
        <v>2007</v>
      </c>
      <c r="I1" s="48">
        <v>2008</v>
      </c>
      <c r="J1" s="48">
        <v>2009</v>
      </c>
      <c r="K1" s="48">
        <v>2010</v>
      </c>
      <c r="L1" s="48">
        <v>2011</v>
      </c>
      <c r="M1" s="48">
        <v>2012</v>
      </c>
      <c r="N1" s="48">
        <v>2013</v>
      </c>
      <c r="O1" s="48">
        <v>2014</v>
      </c>
      <c r="P1" s="48">
        <v>2015</v>
      </c>
      <c r="Q1" s="48">
        <v>2016</v>
      </c>
      <c r="R1" s="48">
        <v>2017</v>
      </c>
      <c r="S1" s="48">
        <v>2018</v>
      </c>
      <c r="T1" s="48">
        <v>2019</v>
      </c>
      <c r="U1" s="48">
        <v>2020</v>
      </c>
      <c r="V1" s="48">
        <v>2021</v>
      </c>
      <c r="W1" s="48">
        <v>2022</v>
      </c>
      <c r="X1" s="48" t="s">
        <v>216</v>
      </c>
    </row>
    <row r="2" spans="1:24" x14ac:dyDescent="0.25">
      <c r="A2" s="48" t="s">
        <v>217</v>
      </c>
      <c r="B2" s="48" t="s">
        <v>218</v>
      </c>
      <c r="C2" s="49">
        <v>-6.0467859381785543</v>
      </c>
      <c r="D2" s="49">
        <v>-8.0247460560169106</v>
      </c>
      <c r="E2" s="49">
        <v>-8.4506971828994484</v>
      </c>
      <c r="F2" s="49">
        <v>-6.313109382363896</v>
      </c>
      <c r="G2" s="49">
        <v>-6.2397730775417299</v>
      </c>
      <c r="H2" s="49">
        <v>-6.3664591761781786</v>
      </c>
      <c r="I2" s="49" t="e">
        <v>#REF!</v>
      </c>
      <c r="J2" s="49">
        <v>1.0255475065968414</v>
      </c>
      <c r="K2" s="49">
        <v>2.0829009155804932</v>
      </c>
      <c r="L2" s="49">
        <v>2.908302432814351</v>
      </c>
      <c r="M2" s="49">
        <v>4.1307433764984207</v>
      </c>
      <c r="N2" s="49">
        <v>7.2626296694981383</v>
      </c>
      <c r="O2" s="49">
        <v>4.8625140039649679</v>
      </c>
      <c r="P2" s="49">
        <v>6.91984127967888</v>
      </c>
      <c r="Q2" s="49">
        <v>4.4631472390184577</v>
      </c>
      <c r="R2" s="49">
        <v>2.8440632157331178</v>
      </c>
      <c r="S2" s="49">
        <v>2.4094554840221614</v>
      </c>
      <c r="T2" s="49">
        <v>1.0486311844049663</v>
      </c>
      <c r="U2" s="49">
        <v>0.8653436695654847</v>
      </c>
      <c r="V2" s="49">
        <v>-1.5233280905741904</v>
      </c>
      <c r="W2" s="49">
        <v>-5.9549039128875023</v>
      </c>
    </row>
    <row r="3" spans="1:24" x14ac:dyDescent="0.25">
      <c r="A3" s="48" t="s">
        <v>219</v>
      </c>
      <c r="B3" s="48" t="s">
        <v>220</v>
      </c>
      <c r="C3" s="49">
        <v>-6.0467859381785543</v>
      </c>
      <c r="D3" s="49">
        <v>-8.0247460560169106</v>
      </c>
      <c r="E3" s="49">
        <v>-8.4506971828994484</v>
      </c>
      <c r="F3" s="49">
        <v>-6.313109382363896</v>
      </c>
      <c r="G3" s="49">
        <v>-6.2397730775417299</v>
      </c>
      <c r="H3" s="49">
        <v>-6.3664591761781786</v>
      </c>
      <c r="I3" s="49" t="e">
        <v>#REF!</v>
      </c>
      <c r="J3" s="49">
        <v>1.0255475065968414</v>
      </c>
      <c r="K3" s="49">
        <v>2.0829009155804932</v>
      </c>
      <c r="L3" s="49">
        <v>2.908302432814351</v>
      </c>
      <c r="M3" s="49">
        <v>4.1307433764984207</v>
      </c>
      <c r="N3" s="49">
        <v>7.2626296694981383</v>
      </c>
      <c r="O3" s="49">
        <v>4.8625140039649679</v>
      </c>
      <c r="P3" s="49">
        <v>6.91984127967888</v>
      </c>
      <c r="Q3" s="49">
        <v>4.4631472390184577</v>
      </c>
      <c r="R3" s="49">
        <v>2.8440632157331178</v>
      </c>
      <c r="S3" s="49">
        <v>2.4094554840221614</v>
      </c>
      <c r="T3" s="49">
        <v>1.0610253127053095</v>
      </c>
      <c r="U3" s="49">
        <v>0.984072425778445</v>
      </c>
      <c r="V3" s="49">
        <v>-1.6899991829358314</v>
      </c>
      <c r="W3" s="49">
        <v>-6.0159083900853103</v>
      </c>
    </row>
    <row r="4" spans="1:24" x14ac:dyDescent="0.25">
      <c r="A4" s="48" t="s">
        <v>221</v>
      </c>
      <c r="B4" s="48" t="s">
        <v>222</v>
      </c>
      <c r="C4" s="49"/>
      <c r="D4" s="49"/>
      <c r="E4" s="49"/>
      <c r="F4" s="49"/>
      <c r="G4" s="49"/>
      <c r="H4" s="49"/>
      <c r="I4" s="49">
        <v>-7.1500008434521227</v>
      </c>
      <c r="J4" s="49">
        <v>-0.72396157698542563</v>
      </c>
      <c r="K4" s="49">
        <v>0.27208817704755817</v>
      </c>
      <c r="L4" s="49">
        <v>0.56508080915975567</v>
      </c>
      <c r="M4" s="49">
        <v>1.5914758465036167</v>
      </c>
      <c r="N4" s="49">
        <v>3.4935963554777092</v>
      </c>
      <c r="O4" s="49">
        <v>1.1857111109917049</v>
      </c>
      <c r="P4" s="49">
        <v>2.3470071543310449</v>
      </c>
      <c r="Q4" s="49">
        <v>4.4813241110756801</v>
      </c>
      <c r="R4" s="49">
        <v>1.9971304266102152</v>
      </c>
      <c r="S4" s="49">
        <v>0.1586679827057573</v>
      </c>
      <c r="T4" s="49">
        <v>-0.78459331747096694</v>
      </c>
      <c r="U4" s="49">
        <v>-1.1384765931802612</v>
      </c>
      <c r="V4" s="49">
        <v>-4.0566113986308752</v>
      </c>
      <c r="W4" s="49">
        <v>-8.0600427880615353</v>
      </c>
    </row>
    <row r="5" spans="1:24" x14ac:dyDescent="0.25">
      <c r="A5" s="48" t="s">
        <v>223</v>
      </c>
      <c r="B5" s="48" t="s">
        <v>224</v>
      </c>
      <c r="C5" s="49"/>
      <c r="D5" s="49"/>
      <c r="E5" s="49"/>
      <c r="F5" s="49"/>
      <c r="G5" s="49"/>
      <c r="H5" s="49"/>
      <c r="I5" s="49">
        <v>-7.1500008434521227</v>
      </c>
      <c r="J5" s="49">
        <v>-0.72396157698542563</v>
      </c>
      <c r="K5" s="49">
        <v>0.27208817704755817</v>
      </c>
      <c r="L5" s="49">
        <v>0.56508080915975567</v>
      </c>
      <c r="M5" s="49">
        <v>1.5914758465036167</v>
      </c>
      <c r="N5" s="49">
        <v>3.4935963554777092</v>
      </c>
      <c r="O5" s="49">
        <v>1.1857111109917049</v>
      </c>
      <c r="P5" s="49">
        <v>2.3470071543310449</v>
      </c>
      <c r="Q5" s="49">
        <v>4.4813241110756801</v>
      </c>
      <c r="R5" s="49">
        <v>1.9971304266102152</v>
      </c>
      <c r="S5" s="49">
        <v>0.1586679827057573</v>
      </c>
      <c r="T5" s="49">
        <v>-0.81663894121699576</v>
      </c>
      <c r="U5" s="49">
        <v>-1.1192176702177532</v>
      </c>
      <c r="V5" s="49">
        <v>-4.2227366965698625</v>
      </c>
      <c r="W5" s="49">
        <v>-8.157850077557006</v>
      </c>
    </row>
    <row r="6" spans="1:24" x14ac:dyDescent="0.25">
      <c r="A6" s="48" t="s">
        <v>226</v>
      </c>
      <c r="B6" s="48" t="s">
        <v>225</v>
      </c>
      <c r="C6" s="49" t="e">
        <f>#REF!-#REF!</f>
        <v>#REF!</v>
      </c>
      <c r="D6" s="49" t="e">
        <f>#REF!-#REF!</f>
        <v>#REF!</v>
      </c>
      <c r="E6" s="49" t="e">
        <f>#REF!-#REF!</f>
        <v>#REF!</v>
      </c>
      <c r="F6" s="49" t="e">
        <f>#REF!-#REF!</f>
        <v>#REF!</v>
      </c>
      <c r="G6" s="49" t="e">
        <f>#REF!-#REF!</f>
        <v>#REF!</v>
      </c>
      <c r="H6" s="49" t="e">
        <f>#REF!-#REF!</f>
        <v>#REF!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49">
        <v>0</v>
      </c>
      <c r="T6" s="49">
        <v>-2.4758112081642025E-3</v>
      </c>
      <c r="U6" s="49">
        <v>-1.7191049143195691E-2</v>
      </c>
      <c r="V6" s="49">
        <v>-7.7151329068779084E-2</v>
      </c>
      <c r="W6" s="49">
        <v>-5.7076938539436739E-2</v>
      </c>
    </row>
    <row r="7" spans="1:24" x14ac:dyDescent="0.25">
      <c r="A7" s="48" t="s">
        <v>227</v>
      </c>
      <c r="B7" s="48" t="s">
        <v>228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-2.5446391216377151E-8</v>
      </c>
      <c r="U7" s="50">
        <v>7.5840340558741559E-6</v>
      </c>
      <c r="V7" s="50">
        <v>0.11328247335997907</v>
      </c>
      <c r="W7" s="50">
        <v>0.15477389132979003</v>
      </c>
    </row>
    <row r="8" spans="1:24" x14ac:dyDescent="0.25">
      <c r="A8" s="48" t="s">
        <v>229</v>
      </c>
      <c r="B8" s="48" t="s">
        <v>234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1">
        <v>0</v>
      </c>
      <c r="T8" s="51">
        <v>-4.4439752046371961E-2</v>
      </c>
      <c r="U8" s="51">
        <v>-9.9469833250452222E-2</v>
      </c>
      <c r="V8" s="51">
        <v>5.4579442265456635E-4</v>
      </c>
      <c r="W8" s="51">
        <v>-3.6802812297663579E-2</v>
      </c>
    </row>
    <row r="9" spans="1:24" x14ac:dyDescent="0.25">
      <c r="A9" s="48" t="s">
        <v>230</v>
      </c>
      <c r="B9" s="48" t="s">
        <v>320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2.9569837984256636E-2</v>
      </c>
      <c r="U9" s="50">
        <v>-3.6457556139759595E-2</v>
      </c>
      <c r="V9" s="50">
        <v>-2.4308504489771343E-2</v>
      </c>
      <c r="W9" s="50">
        <v>-0.11404354037375669</v>
      </c>
    </row>
    <row r="10" spans="1:24" x14ac:dyDescent="0.25">
      <c r="U10" s="49"/>
    </row>
    <row r="11" spans="1:24" x14ac:dyDescent="0.25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49"/>
    </row>
    <row r="12" spans="1:24" x14ac:dyDescent="0.25">
      <c r="U12" s="49"/>
    </row>
    <row r="13" spans="1:24" ht="18" customHeight="1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49"/>
    </row>
    <row r="16" spans="1:24" x14ac:dyDescent="0.25"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9:21" x14ac:dyDescent="0.25"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</row>
    <row r="18" spans="9:21" x14ac:dyDescent="0.25"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20" spans="9:21" x14ac:dyDescent="0.25"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9:21" x14ac:dyDescent="0.25"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9:21" x14ac:dyDescent="0.25"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6" spans="9:21" x14ac:dyDescent="0.25"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9:21" x14ac:dyDescent="0.25"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30" spans="9:21" x14ac:dyDescent="0.25"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9:21" x14ac:dyDescent="0.25"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/>
  <dimension ref="A1:BL19"/>
  <sheetViews>
    <sheetView showGridLines="0" zoomScaleNormal="100" workbookViewId="0">
      <pane xSplit="2" ySplit="2" topLeftCell="AW15" activePane="bottomRight" state="frozen"/>
      <selection activeCell="A19" sqref="A19"/>
      <selection pane="topRight" activeCell="A19" sqref="A19"/>
      <selection pane="bottomLeft" activeCell="A19" sqref="A19"/>
      <selection pane="bottomRight" activeCell="AX22" sqref="AX22"/>
    </sheetView>
  </sheetViews>
  <sheetFormatPr defaultColWidth="9.109375" defaultRowHeight="12" x14ac:dyDescent="0.25"/>
  <cols>
    <col min="1" max="2" width="26.6640625" style="1" customWidth="1"/>
    <col min="3" max="25" width="9.88671875" style="1" customWidth="1"/>
    <col min="26" max="16384" width="9.109375" style="1"/>
  </cols>
  <sheetData>
    <row r="1" spans="1:64" ht="13.8" x14ac:dyDescent="0.3">
      <c r="A1" s="45" t="s">
        <v>156</v>
      </c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</row>
    <row r="2" spans="1:64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</row>
    <row r="3" spans="1:64" x14ac:dyDescent="0.25">
      <c r="A3" s="1" t="s">
        <v>63</v>
      </c>
      <c r="B3" s="1" t="s">
        <v>84</v>
      </c>
      <c r="C3" s="6">
        <v>0.75001670847457014</v>
      </c>
      <c r="D3" s="6">
        <v>0.74259583710066768</v>
      </c>
      <c r="E3" s="6">
        <v>0.76608290941364821</v>
      </c>
      <c r="F3" s="6">
        <v>1.1824432349135661</v>
      </c>
      <c r="G3" s="6">
        <v>1.6551059717295602</v>
      </c>
      <c r="H3" s="6">
        <v>2.0762396693702985</v>
      </c>
      <c r="I3" s="6">
        <v>2.618900521652705</v>
      </c>
      <c r="J3" s="6">
        <v>2.8036706748074991</v>
      </c>
      <c r="K3" s="6">
        <v>3.1016789518567531</v>
      </c>
      <c r="L3" s="6">
        <v>3.2926515317363703</v>
      </c>
      <c r="M3" s="6">
        <v>3.4482918482627563</v>
      </c>
      <c r="N3" s="6">
        <v>3.2670009853664896</v>
      </c>
      <c r="O3" s="6">
        <v>3.1522468258057801</v>
      </c>
      <c r="P3" s="6">
        <v>2.9572948719514711</v>
      </c>
      <c r="Q3" s="6">
        <v>3.1674321675794084</v>
      </c>
      <c r="R3" s="6">
        <v>3.5843573414217484</v>
      </c>
      <c r="S3" s="6">
        <v>3.3960573152335374</v>
      </c>
      <c r="T3" s="6">
        <v>3.4541919228030871</v>
      </c>
      <c r="U3" s="6">
        <v>3.1497094648657811</v>
      </c>
      <c r="V3" s="6">
        <v>3.8469488972142822</v>
      </c>
      <c r="W3" s="6">
        <v>4.265708975554972</v>
      </c>
      <c r="X3" s="6">
        <v>4.8378124381951153</v>
      </c>
      <c r="Y3" s="6">
        <v>5.0476405219216955</v>
      </c>
      <c r="Z3" s="6">
        <v>5.5824105731862437</v>
      </c>
      <c r="AA3" s="6">
        <v>5.3126813641664024</v>
      </c>
      <c r="AB3" s="6">
        <v>4.904819315109151</v>
      </c>
      <c r="AC3" s="6">
        <v>5.2965128977218816</v>
      </c>
      <c r="AD3" s="6">
        <v>5.2349128417741548</v>
      </c>
      <c r="AE3" s="6">
        <v>5.4557966574177579</v>
      </c>
      <c r="AF3" s="6">
        <v>6.0833825838639308</v>
      </c>
      <c r="AG3" s="6">
        <v>5.5750696354617952</v>
      </c>
      <c r="AH3" s="6">
        <v>5.9606091440076279</v>
      </c>
      <c r="AI3" s="6">
        <v>5.299270788857207</v>
      </c>
      <c r="AJ3" s="6">
        <v>3.8858623428210892</v>
      </c>
      <c r="AK3" s="6">
        <v>3.2293516350625868</v>
      </c>
      <c r="AL3" s="6">
        <v>0.87156298168664714</v>
      </c>
      <c r="AM3" s="6">
        <v>1.1083423527959979</v>
      </c>
      <c r="AN3" s="6">
        <v>1.7062703162327779</v>
      </c>
      <c r="AO3" s="6">
        <v>1.727368948925299</v>
      </c>
      <c r="AP3" s="6">
        <v>2.1092923831355961</v>
      </c>
      <c r="AQ3" s="6">
        <v>2.4507368305186663</v>
      </c>
      <c r="AR3" s="6">
        <v>2.52719075958065</v>
      </c>
      <c r="AS3" s="6">
        <v>3.0743199547695066</v>
      </c>
      <c r="AT3" s="6">
        <v>2.9600507531159992</v>
      </c>
      <c r="AU3" s="6">
        <v>2.4105993565272597</v>
      </c>
      <c r="AV3" s="6">
        <v>2.2709781597262091</v>
      </c>
      <c r="AW3" s="6">
        <v>1.7984853036928754</v>
      </c>
      <c r="AX3" s="6">
        <v>2.9009737407434755</v>
      </c>
      <c r="AY3" s="6">
        <v>3.1362220547879218</v>
      </c>
      <c r="AZ3" s="6">
        <v>3.2699729885705615</v>
      </c>
      <c r="BA3" s="6">
        <v>3.6841779250802635</v>
      </c>
      <c r="BB3" s="6">
        <v>3.365199750712069</v>
      </c>
      <c r="BC3" s="6">
        <v>3.2772322453835976</v>
      </c>
      <c r="BD3" s="6">
        <v>2.5665529597737575</v>
      </c>
      <c r="BE3" s="6">
        <v>2.2983367788728302</v>
      </c>
      <c r="BF3" s="6">
        <v>2.5860841873831859</v>
      </c>
      <c r="BG3" s="6">
        <v>3.3735430118916181</v>
      </c>
      <c r="BH3" s="6">
        <v>3.9064599601200496</v>
      </c>
      <c r="BI3" s="6">
        <v>3.4926453515682341</v>
      </c>
      <c r="BJ3" s="6">
        <v>2.3944086794294788</v>
      </c>
      <c r="BK3" s="6">
        <v>1.5210184634177706</v>
      </c>
      <c r="BL3" s="6">
        <v>1.1681507512753697</v>
      </c>
    </row>
    <row r="4" spans="1:64" x14ac:dyDescent="0.25">
      <c r="A4" s="1" t="s">
        <v>64</v>
      </c>
      <c r="B4" s="1" t="s">
        <v>85</v>
      </c>
      <c r="C4" s="6">
        <v>-2.4127069420391244E-2</v>
      </c>
      <c r="D4" s="6">
        <v>-0.1845290734045916</v>
      </c>
      <c r="E4" s="6">
        <v>-0.27941779823341983</v>
      </c>
      <c r="F4" s="6">
        <v>-0.49143022622812443</v>
      </c>
      <c r="G4" s="6">
        <v>-0.50714381103414463</v>
      </c>
      <c r="H4" s="6">
        <v>-0.47780935872758873</v>
      </c>
      <c r="I4" s="6">
        <v>-0.45349674821389729</v>
      </c>
      <c r="J4" s="6">
        <v>-0.38233102936374391</v>
      </c>
      <c r="K4" s="6">
        <v>-0.43212379047433769</v>
      </c>
      <c r="L4" s="6">
        <v>-0.49807902673797549</v>
      </c>
      <c r="M4" s="6">
        <v>-0.5157661862289139</v>
      </c>
      <c r="N4" s="6">
        <v>-0.52965080285376054</v>
      </c>
      <c r="O4" s="6">
        <v>-0.5435007666484214</v>
      </c>
      <c r="P4" s="6">
        <v>-0.58224143386742888</v>
      </c>
      <c r="Q4" s="6">
        <v>-0.65624070063583362</v>
      </c>
      <c r="R4" s="6">
        <v>-0.68604621407583122</v>
      </c>
      <c r="S4" s="6">
        <v>-0.82555401421486319</v>
      </c>
      <c r="T4" s="6">
        <v>-0.83489861512645291</v>
      </c>
      <c r="U4" s="6">
        <v>-0.91154086212436292</v>
      </c>
      <c r="V4" s="6">
        <v>-1.0160516416195409</v>
      </c>
      <c r="W4" s="6">
        <v>-0.99188843052240694</v>
      </c>
      <c r="X4" s="6">
        <v>-1.0584996104992208</v>
      </c>
      <c r="Y4" s="6">
        <v>-1.0950835781249546</v>
      </c>
      <c r="Z4" s="6">
        <v>-1.0943231744768613</v>
      </c>
      <c r="AA4" s="6">
        <v>-1.0968697947428518</v>
      </c>
      <c r="AB4" s="6">
        <v>-1.0546366816423458</v>
      </c>
      <c r="AC4" s="6">
        <v>-1.0217971705349045</v>
      </c>
      <c r="AD4" s="6">
        <v>-1.0710367105511227</v>
      </c>
      <c r="AE4" s="6">
        <v>-1.0764904003884408</v>
      </c>
      <c r="AF4" s="6">
        <v>-1.1056926497333179</v>
      </c>
      <c r="AG4" s="6">
        <v>-1.1559704918104712</v>
      </c>
      <c r="AH4" s="6">
        <v>-1.1895358056680576</v>
      </c>
      <c r="AI4" s="6">
        <v>-1.205571394928372</v>
      </c>
      <c r="AJ4" s="6">
        <v>-1.1994719057607186</v>
      </c>
      <c r="AK4" s="6">
        <v>-1.1622562792016555</v>
      </c>
      <c r="AL4" s="6">
        <v>-1.1103895557166863</v>
      </c>
      <c r="AM4" s="6">
        <v>-1.0426310599745632</v>
      </c>
      <c r="AN4" s="6">
        <v>-1.0222544010406558</v>
      </c>
      <c r="AO4" s="6">
        <v>-1.0024769322542637</v>
      </c>
      <c r="AP4" s="6">
        <v>-0.94941684251608327</v>
      </c>
      <c r="AQ4" s="6">
        <v>-0.90320708092735935</v>
      </c>
      <c r="AR4" s="6">
        <v>-0.86237375305475239</v>
      </c>
      <c r="AS4" s="6">
        <v>-0.82144059951429949</v>
      </c>
      <c r="AT4" s="6">
        <v>-0.83553129408531868</v>
      </c>
      <c r="AU4" s="6">
        <v>-0.85243927283845455</v>
      </c>
      <c r="AV4" s="6">
        <v>-0.82161187852938056</v>
      </c>
      <c r="AW4" s="6">
        <v>-0.81301059848831114</v>
      </c>
      <c r="AX4" s="6">
        <v>-0.77098989567332177</v>
      </c>
      <c r="AY4" s="6">
        <v>-0.72994958785502106</v>
      </c>
      <c r="AZ4" s="6">
        <v>-0.69367445480230971</v>
      </c>
      <c r="BA4" s="6">
        <v>-0.62435317746556496</v>
      </c>
      <c r="BB4" s="6">
        <v>-0.60282719957106901</v>
      </c>
      <c r="BC4" s="6">
        <v>-0.50527591522612403</v>
      </c>
      <c r="BD4" s="6">
        <v>-0.44811993313004833</v>
      </c>
      <c r="BE4" s="6">
        <v>-0.38175115495458684</v>
      </c>
      <c r="BF4" s="6">
        <v>-0.35995810336191264</v>
      </c>
      <c r="BG4" s="6">
        <v>-0.40266147400240071</v>
      </c>
      <c r="BH4" s="6">
        <v>-0.46346604290744337</v>
      </c>
      <c r="BI4" s="6">
        <v>-0.48809878241974369</v>
      </c>
      <c r="BJ4" s="6">
        <v>-0.40356285841094419</v>
      </c>
      <c r="BK4" s="6">
        <v>-0.45375339599967174</v>
      </c>
      <c r="BL4" s="6">
        <v>-0.42291477219395074</v>
      </c>
    </row>
    <row r="5" spans="1:64" x14ac:dyDescent="0.25">
      <c r="A5" s="1" t="s">
        <v>65</v>
      </c>
      <c r="B5" s="1" t="s">
        <v>86</v>
      </c>
      <c r="C5" s="6">
        <v>-9.6629671988203422E-2</v>
      </c>
      <c r="D5" s="6">
        <v>-8.1547259645980613E-2</v>
      </c>
      <c r="E5" s="6">
        <v>-1.3168993862886546E-2</v>
      </c>
      <c r="F5" s="6">
        <v>0.10240563565539697</v>
      </c>
      <c r="G5" s="6">
        <v>0.10406069168897762</v>
      </c>
      <c r="H5" s="6">
        <v>0.10367615767579048</v>
      </c>
      <c r="I5" s="6">
        <v>0.15363807432782531</v>
      </c>
      <c r="J5" s="6">
        <v>5.3815592501461625E-2</v>
      </c>
      <c r="K5" s="6">
        <v>2.6072363773673574E-2</v>
      </c>
      <c r="L5" s="6">
        <v>2.7548110259779154E-2</v>
      </c>
      <c r="M5" s="6">
        <v>-5.1417027081183779E-2</v>
      </c>
      <c r="N5" s="6">
        <v>-0.36723610571759624</v>
      </c>
      <c r="O5" s="6">
        <v>-0.37941034516761213</v>
      </c>
      <c r="P5" s="6">
        <v>-0.36485347085793557</v>
      </c>
      <c r="Q5" s="6">
        <v>-0.34589579144674942</v>
      </c>
      <c r="R5" s="6">
        <v>6.5272793198557352E-3</v>
      </c>
      <c r="S5" s="6">
        <v>5.0918799999104793E-2</v>
      </c>
      <c r="T5" s="6">
        <v>4.4458896391939964E-2</v>
      </c>
      <c r="U5" s="6">
        <v>5.2894199848623508E-2</v>
      </c>
      <c r="V5" s="6">
        <v>6.4011855648222774E-2</v>
      </c>
      <c r="W5" s="6">
        <v>7.8337660952702892E-2</v>
      </c>
      <c r="X5" s="6">
        <v>9.888476420487663E-2</v>
      </c>
      <c r="Y5" s="6">
        <v>8.1237680422453301E-2</v>
      </c>
      <c r="Z5" s="6">
        <v>3.3592456688419432E-2</v>
      </c>
      <c r="AA5" s="6">
        <v>4.391731795472853E-2</v>
      </c>
      <c r="AB5" s="6">
        <v>2.1181899406396438E-2</v>
      </c>
      <c r="AC5" s="6">
        <v>4.1872621902199354E-4</v>
      </c>
      <c r="AD5" s="6">
        <v>-1.8651165663750476E-2</v>
      </c>
      <c r="AE5" s="6">
        <v>-2.9418838619686558E-2</v>
      </c>
      <c r="AF5" s="6">
        <v>-0.13550682969642547</v>
      </c>
      <c r="AG5" s="6">
        <v>-9.9431981306855169E-2</v>
      </c>
      <c r="AH5" s="6">
        <v>-9.8560581645656578E-2</v>
      </c>
      <c r="AI5" s="6">
        <v>-9.1544441937457047E-2</v>
      </c>
      <c r="AJ5" s="6">
        <v>3.6574191631480388E-2</v>
      </c>
      <c r="AK5" s="6">
        <v>-0.20104648614914061</v>
      </c>
      <c r="AL5" s="6">
        <v>-0.33046843983377461</v>
      </c>
      <c r="AM5" s="6">
        <v>-0.34968229836584214</v>
      </c>
      <c r="AN5" s="6">
        <v>-0.38053755279418439</v>
      </c>
      <c r="AO5" s="6">
        <v>-0.22287331845313521</v>
      </c>
      <c r="AP5" s="6">
        <v>-0.21888893030211001</v>
      </c>
      <c r="AQ5" s="6">
        <v>-0.18985942074517248</v>
      </c>
      <c r="AR5" s="6">
        <v>-0.15811342741014256</v>
      </c>
      <c r="AS5" s="6">
        <v>-0.11421600898413733</v>
      </c>
      <c r="AT5" s="6">
        <v>0.60932148560252253</v>
      </c>
      <c r="AU5" s="6">
        <v>0.57466383074454797</v>
      </c>
      <c r="AV5" s="6">
        <v>0.57099518978010766</v>
      </c>
      <c r="AW5" s="6">
        <v>0.59065475627116326</v>
      </c>
      <c r="AX5" s="12">
        <v>-6.7583159856559674E-2</v>
      </c>
      <c r="AY5" s="12">
        <v>-5.567527703756861E-2</v>
      </c>
      <c r="AZ5" s="12">
        <v>-9.7641023234807611E-2</v>
      </c>
      <c r="BA5" s="12">
        <v>-8.6328410470150427E-2</v>
      </c>
      <c r="BB5" s="12">
        <v>-0.2597980930072199</v>
      </c>
      <c r="BC5" s="12">
        <v>-0.23495096254422249</v>
      </c>
      <c r="BD5" s="12">
        <v>-6.7522414284051993E-2</v>
      </c>
      <c r="BE5" s="12">
        <v>-7.0553680446043335E-2</v>
      </c>
      <c r="BF5" s="12">
        <v>-3.3074086972267214E-2</v>
      </c>
      <c r="BG5" s="12">
        <v>-5.1353728872276717E-2</v>
      </c>
      <c r="BH5" s="12">
        <v>-0.11929724361589343</v>
      </c>
      <c r="BI5" s="12">
        <v>-8.3944758293659688E-2</v>
      </c>
      <c r="BJ5" s="12">
        <v>-6.5946200651450905E-3</v>
      </c>
      <c r="BK5" s="12">
        <v>2.3581069173112552E-2</v>
      </c>
      <c r="BL5" s="12">
        <v>-8.1195336920595468E-2</v>
      </c>
    </row>
    <row r="6" spans="1:64" x14ac:dyDescent="0.25">
      <c r="A6" s="44" t="s">
        <v>2</v>
      </c>
      <c r="B6" s="1" t="s">
        <v>71</v>
      </c>
      <c r="C6" s="6">
        <v>0.62925996706597553</v>
      </c>
      <c r="D6" s="6">
        <v>0.47651950405009547</v>
      </c>
      <c r="E6" s="6">
        <v>0.47349611731734181</v>
      </c>
      <c r="F6" s="6">
        <v>0.79341864434083853</v>
      </c>
      <c r="G6" s="6">
        <v>1.2520228523843933</v>
      </c>
      <c r="H6" s="6">
        <v>1.7021064683185003</v>
      </c>
      <c r="I6" s="6">
        <v>2.3190418477666328</v>
      </c>
      <c r="J6" s="6">
        <v>2.4751552379452169</v>
      </c>
      <c r="K6" s="6">
        <v>2.6956275251560888</v>
      </c>
      <c r="L6" s="6">
        <v>2.8221206152581737</v>
      </c>
      <c r="M6" s="6">
        <v>2.8811086349526587</v>
      </c>
      <c r="N6" s="6">
        <v>2.370114076795133</v>
      </c>
      <c r="O6" s="6">
        <v>2.2293357139897463</v>
      </c>
      <c r="P6" s="6">
        <v>2.0101999672261068</v>
      </c>
      <c r="Q6" s="6">
        <v>2.1652956754968251</v>
      </c>
      <c r="R6" s="6">
        <v>2.9048384066657733</v>
      </c>
      <c r="S6" s="6">
        <v>2.6214221010177794</v>
      </c>
      <c r="T6" s="6">
        <v>2.6637522040685742</v>
      </c>
      <c r="U6" s="6">
        <v>2.2910628025900417</v>
      </c>
      <c r="V6" s="6">
        <v>2.8949091112429639</v>
      </c>
      <c r="W6" s="6">
        <v>3.3521582059852681</v>
      </c>
      <c r="X6" s="6">
        <v>3.8781975919007712</v>
      </c>
      <c r="Y6" s="6">
        <v>4.033794624219194</v>
      </c>
      <c r="Z6" s="6">
        <v>4.5216798553978013</v>
      </c>
      <c r="AA6" s="6">
        <v>4.2597288873782793</v>
      </c>
      <c r="AB6" s="6">
        <v>3.8713645328732018</v>
      </c>
      <c r="AC6" s="6">
        <v>4.2751344534059985</v>
      </c>
      <c r="AD6" s="6">
        <v>4.1452249655592821</v>
      </c>
      <c r="AE6" s="6">
        <v>4.3498874184096303</v>
      </c>
      <c r="AF6" s="6">
        <v>4.842183104434187</v>
      </c>
      <c r="AG6" s="6">
        <v>4.3196671623444685</v>
      </c>
      <c r="AH6" s="6">
        <v>4.6725127566939131</v>
      </c>
      <c r="AI6" s="6">
        <v>4.0021549519913782</v>
      </c>
      <c r="AJ6" s="6">
        <v>2.7229646286918507</v>
      </c>
      <c r="AK6" s="6">
        <v>1.8660488697117905</v>
      </c>
      <c r="AL6" s="6">
        <v>-0.56929501386381376</v>
      </c>
      <c r="AM6" s="6">
        <v>-0.28397100554440741</v>
      </c>
      <c r="AN6" s="6">
        <v>0.30347836239793774</v>
      </c>
      <c r="AO6" s="6">
        <v>0.50201869821790013</v>
      </c>
      <c r="AP6" s="6">
        <v>0.94098661031740272</v>
      </c>
      <c r="AQ6" s="6">
        <v>1.3576703288461345</v>
      </c>
      <c r="AR6" s="6">
        <v>1.506703579115755</v>
      </c>
      <c r="AS6" s="6">
        <v>2.1386633462710698</v>
      </c>
      <c r="AT6" s="6">
        <v>2.733840944633203</v>
      </c>
      <c r="AU6" s="6">
        <v>2.1328239144333532</v>
      </c>
      <c r="AV6" s="6">
        <v>2.020361470976936</v>
      </c>
      <c r="AW6" s="6">
        <v>1.5761294614757275</v>
      </c>
      <c r="AX6" s="6">
        <v>2.0624006852135941</v>
      </c>
      <c r="AY6" s="6">
        <v>2.350597189895332</v>
      </c>
      <c r="AZ6" s="6">
        <v>2.4786575105334441</v>
      </c>
      <c r="BA6" s="6">
        <v>2.9734963371445482</v>
      </c>
      <c r="BB6" s="6">
        <v>2.5025744581337799</v>
      </c>
      <c r="BC6" s="6">
        <v>2.5370053676132511</v>
      </c>
      <c r="BD6" s="6">
        <v>2.0509106123596572</v>
      </c>
      <c r="BE6" s="6">
        <v>1.8460319434721999</v>
      </c>
      <c r="BF6" s="6">
        <v>2.1930519970490061</v>
      </c>
      <c r="BG6" s="6">
        <v>2.919527809016941</v>
      </c>
      <c r="BH6" s="6">
        <v>3.3236966735967131</v>
      </c>
      <c r="BI6" s="6">
        <v>2.9206018108548308</v>
      </c>
      <c r="BJ6" s="6">
        <v>1.9842512009533897</v>
      </c>
      <c r="BK6" s="6">
        <v>1.0908461365912114</v>
      </c>
      <c r="BL6" s="6">
        <v>0.66404064216082348</v>
      </c>
    </row>
    <row r="9" spans="1:64" x14ac:dyDescent="0.25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x14ac:dyDescent="0.25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x14ac:dyDescent="0.25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x14ac:dyDescent="0.25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x14ac:dyDescent="0.25">
      <c r="AS13" s="6"/>
      <c r="BD13" s="34"/>
    </row>
    <row r="14" spans="1:64" x14ac:dyDescent="0.25">
      <c r="BD14" s="34"/>
    </row>
    <row r="15" spans="1:64" x14ac:dyDescent="0.25">
      <c r="AV15" s="6"/>
    </row>
    <row r="16" spans="1:64" x14ac:dyDescent="0.25">
      <c r="AV16" s="6"/>
    </row>
    <row r="17" spans="48:48" x14ac:dyDescent="0.25">
      <c r="AV17" s="6"/>
    </row>
    <row r="18" spans="48:48" x14ac:dyDescent="0.25">
      <c r="AV18" s="6"/>
    </row>
    <row r="19" spans="48:48" x14ac:dyDescent="0.25">
      <c r="AV19" s="6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FZ47"/>
  <sheetViews>
    <sheetView showGridLines="0" zoomScaleNormal="100" workbookViewId="0">
      <pane xSplit="2" ySplit="4" topLeftCell="FM8" activePane="bottomRight" state="frozen"/>
      <selection activeCell="A19" sqref="A19"/>
      <selection pane="topRight" activeCell="A19" sqref="A19"/>
      <selection pane="bottomLeft" activeCell="A19" sqref="A19"/>
      <selection pane="bottomRight" activeCell="A19" sqref="A19"/>
    </sheetView>
  </sheetViews>
  <sheetFormatPr defaultColWidth="9.109375" defaultRowHeight="12" x14ac:dyDescent="0.25"/>
  <cols>
    <col min="1" max="1" width="25.109375" style="15" bestFit="1" customWidth="1"/>
    <col min="2" max="2" width="25.33203125" style="15" bestFit="1" customWidth="1"/>
    <col min="3" max="51" width="9.109375" style="15" customWidth="1"/>
    <col min="52" max="52" width="11.88671875" style="15" bestFit="1" customWidth="1"/>
    <col min="53" max="74" width="11.88671875" style="15" customWidth="1"/>
    <col min="75" max="214" width="9.109375" style="15" customWidth="1"/>
    <col min="215" max="16384" width="9.109375" style="15"/>
  </cols>
  <sheetData>
    <row r="1" spans="1:182" x14ac:dyDescent="0.25">
      <c r="C1" s="15" t="s">
        <v>55</v>
      </c>
      <c r="AM1" s="15" t="s">
        <v>120</v>
      </c>
      <c r="BW1" s="15" t="s">
        <v>56</v>
      </c>
      <c r="DG1" s="15" t="s">
        <v>57</v>
      </c>
      <c r="EQ1" s="15" t="s">
        <v>119</v>
      </c>
    </row>
    <row r="2" spans="1:182" x14ac:dyDescent="0.25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2021</v>
      </c>
      <c r="AE2" s="15">
        <v>2022</v>
      </c>
      <c r="AI2" s="15">
        <v>2023</v>
      </c>
      <c r="AM2" s="15">
        <v>2015</v>
      </c>
      <c r="AQ2" s="15">
        <v>2016</v>
      </c>
      <c r="AU2" s="15">
        <v>2017</v>
      </c>
      <c r="AY2" s="15">
        <v>2018</v>
      </c>
      <c r="BC2" s="15">
        <v>2019</v>
      </c>
      <c r="BG2" s="15">
        <v>2020</v>
      </c>
      <c r="BK2" s="15">
        <v>2021</v>
      </c>
      <c r="BO2" s="15">
        <v>2022</v>
      </c>
      <c r="BS2" s="15">
        <v>2023</v>
      </c>
      <c r="BW2" s="15">
        <v>2015</v>
      </c>
      <c r="CA2" s="15">
        <v>2016</v>
      </c>
      <c r="CE2" s="15">
        <v>2017</v>
      </c>
      <c r="CI2" s="15">
        <v>2018</v>
      </c>
      <c r="CM2" s="15">
        <v>2019</v>
      </c>
      <c r="CQ2" s="15">
        <v>2020</v>
      </c>
      <c r="CU2" s="15">
        <v>2021</v>
      </c>
      <c r="CY2" s="15">
        <v>2022</v>
      </c>
      <c r="DC2" s="15">
        <v>2023</v>
      </c>
      <c r="DG2" s="15">
        <v>2015</v>
      </c>
      <c r="DK2" s="15">
        <v>2016</v>
      </c>
      <c r="DO2" s="15">
        <v>2017</v>
      </c>
      <c r="DS2" s="15">
        <v>2018</v>
      </c>
      <c r="DW2" s="15">
        <v>2019</v>
      </c>
      <c r="EA2" s="15">
        <v>2020</v>
      </c>
      <c r="EE2" s="15">
        <v>2021</v>
      </c>
      <c r="EI2" s="15">
        <v>2022</v>
      </c>
      <c r="EM2" s="15">
        <v>2023</v>
      </c>
      <c r="EQ2" s="15">
        <v>2015</v>
      </c>
      <c r="EU2" s="15">
        <v>2016</v>
      </c>
      <c r="EY2" s="15">
        <v>2017</v>
      </c>
      <c r="FC2" s="15">
        <v>2018</v>
      </c>
      <c r="FG2" s="15">
        <v>2019</v>
      </c>
      <c r="FK2" s="15">
        <v>2020</v>
      </c>
      <c r="FO2" s="15">
        <v>2021</v>
      </c>
      <c r="FS2" s="15">
        <v>2022</v>
      </c>
      <c r="FW2" s="15">
        <v>2023</v>
      </c>
    </row>
    <row r="3" spans="1:182" ht="13.5" customHeight="1" x14ac:dyDescent="0.25">
      <c r="A3" s="16"/>
      <c r="B3" s="16"/>
      <c r="C3" s="15" t="s">
        <v>58</v>
      </c>
      <c r="AM3" s="15" t="s">
        <v>59</v>
      </c>
      <c r="BW3" s="15" t="s">
        <v>60</v>
      </c>
      <c r="DG3" s="15" t="s">
        <v>61</v>
      </c>
      <c r="EQ3" s="15" t="s">
        <v>118</v>
      </c>
    </row>
    <row r="4" spans="1:182" x14ac:dyDescent="0.25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2021</v>
      </c>
      <c r="AE4" s="15">
        <v>2022</v>
      </c>
      <c r="AI4" s="15">
        <v>2023</v>
      </c>
      <c r="AM4" s="15">
        <v>2015</v>
      </c>
      <c r="AQ4" s="15">
        <v>2016</v>
      </c>
      <c r="AU4" s="15">
        <v>2017</v>
      </c>
      <c r="AY4" s="15">
        <v>2018</v>
      </c>
      <c r="BC4" s="15">
        <v>2019</v>
      </c>
      <c r="BG4" s="15">
        <v>2020</v>
      </c>
      <c r="BK4" s="15">
        <v>2021</v>
      </c>
      <c r="BO4" s="15">
        <v>2022</v>
      </c>
      <c r="BS4" s="15">
        <v>2023</v>
      </c>
      <c r="BW4" s="15">
        <v>2015</v>
      </c>
      <c r="CA4" s="15">
        <v>2016</v>
      </c>
      <c r="CE4" s="15">
        <v>2017</v>
      </c>
      <c r="CI4" s="15">
        <v>2018</v>
      </c>
      <c r="CM4" s="15">
        <v>2019</v>
      </c>
      <c r="CQ4" s="15">
        <v>2020</v>
      </c>
      <c r="CU4" s="15">
        <v>2021</v>
      </c>
      <c r="CY4" s="15">
        <v>2022</v>
      </c>
      <c r="DC4" s="15">
        <v>2023</v>
      </c>
      <c r="DG4" s="15">
        <v>2015</v>
      </c>
      <c r="DK4" s="15">
        <v>2016</v>
      </c>
      <c r="DO4" s="15">
        <v>2017</v>
      </c>
      <c r="DS4" s="15">
        <v>2018</v>
      </c>
      <c r="DW4" s="15">
        <v>2019</v>
      </c>
      <c r="EA4" s="15">
        <v>2020</v>
      </c>
      <c r="EE4" s="15">
        <v>2021</v>
      </c>
      <c r="EI4" s="15">
        <v>2022</v>
      </c>
      <c r="EM4" s="15">
        <v>2023</v>
      </c>
      <c r="EQ4" s="15">
        <v>2015</v>
      </c>
      <c r="EU4" s="15">
        <v>2016</v>
      </c>
      <c r="EY4" s="15">
        <v>2017</v>
      </c>
      <c r="FC4" s="15">
        <v>2018</v>
      </c>
      <c r="FG4" s="15">
        <v>2019</v>
      </c>
      <c r="FK4" s="15">
        <v>2020</v>
      </c>
      <c r="FO4" s="15">
        <v>2021</v>
      </c>
      <c r="FS4" s="15">
        <v>2022</v>
      </c>
      <c r="FW4" s="15">
        <v>2023</v>
      </c>
    </row>
    <row r="5" spans="1:182" s="17" customFormat="1" x14ac:dyDescent="0.25">
      <c r="A5" s="15" t="s">
        <v>62</v>
      </c>
      <c r="B5" s="17" t="s">
        <v>54</v>
      </c>
      <c r="C5" s="32">
        <v>1.8309134913242768</v>
      </c>
      <c r="D5" s="32">
        <v>2.2977916534010423</v>
      </c>
      <c r="E5" s="32">
        <v>2.1838255394391597</v>
      </c>
      <c r="F5" s="32">
        <v>2.3479189185587899</v>
      </c>
      <c r="G5" s="32">
        <v>2.4509184142990841</v>
      </c>
      <c r="H5" s="32">
        <v>3.5288771890322366</v>
      </c>
      <c r="I5" s="32">
        <v>4.3485607434149118</v>
      </c>
      <c r="J5" s="32">
        <v>4.4801495373429603</v>
      </c>
      <c r="K5" s="32">
        <v>3.6562276085157621</v>
      </c>
      <c r="L5" s="32">
        <v>3.2747825465154845</v>
      </c>
      <c r="M5" s="32">
        <v>2.3903603775615427</v>
      </c>
      <c r="N5" s="32">
        <v>1.9974214335813769</v>
      </c>
      <c r="O5" s="32">
        <v>2.0492146620141427</v>
      </c>
      <c r="P5" s="32">
        <v>1.468175111403841</v>
      </c>
      <c r="Q5" s="32">
        <v>0.71060518369401604</v>
      </c>
      <c r="R5" s="32">
        <v>0.15884710299617083</v>
      </c>
      <c r="S5" s="32">
        <v>-0.29870805597765843</v>
      </c>
      <c r="T5" s="32">
        <v>-0.48785950445159199</v>
      </c>
      <c r="U5" s="32">
        <v>-0.70937054202577132</v>
      </c>
      <c r="V5" s="32">
        <v>-0.81633310319728858</v>
      </c>
      <c r="W5" s="32">
        <v>-0.97186502848926226</v>
      </c>
      <c r="X5" s="32">
        <v>-2.1561184346050548</v>
      </c>
      <c r="Y5" s="32">
        <v>-1.577378933453593</v>
      </c>
      <c r="Z5" s="32">
        <v>-1.1205531841374536</v>
      </c>
      <c r="AA5" s="32">
        <v>-0.77424095850031327</v>
      </c>
      <c r="AB5" s="32">
        <v>-0.58683702886227518</v>
      </c>
      <c r="AC5" s="32">
        <v>-2.2742133848644754</v>
      </c>
      <c r="AD5" s="32">
        <v>-4.2236586003336605</v>
      </c>
      <c r="AE5" s="32">
        <v>-5.5545214332024866</v>
      </c>
      <c r="AF5" s="32">
        <v>-6.3096198084939825</v>
      </c>
      <c r="AG5" s="32">
        <v>-7.6144007496619643</v>
      </c>
      <c r="AH5" s="32">
        <v>-8.1855348258829626</v>
      </c>
      <c r="AI5" s="32">
        <v>-7.1750498187867038</v>
      </c>
      <c r="AJ5" s="32">
        <v>-5.0368421998881248</v>
      </c>
      <c r="AK5" s="32"/>
      <c r="AL5" s="32"/>
      <c r="AM5" s="32">
        <v>0.46820878588101233</v>
      </c>
      <c r="AN5" s="32">
        <v>0.28708039970235966</v>
      </c>
      <c r="AO5" s="32">
        <v>9.3024823066304982E-2</v>
      </c>
      <c r="AP5" s="32">
        <v>0.42186107062502642</v>
      </c>
      <c r="AQ5" s="32">
        <v>1.0321734808580214</v>
      </c>
      <c r="AR5" s="32">
        <v>1.7922396583832971</v>
      </c>
      <c r="AS5" s="32">
        <v>2.4055556976304744</v>
      </c>
      <c r="AT5" s="32">
        <v>1.775059556584532</v>
      </c>
      <c r="AU5" s="32">
        <v>1.5011822109434338</v>
      </c>
      <c r="AV5" s="32">
        <v>1.5718201619537204</v>
      </c>
      <c r="AW5" s="32">
        <v>1.2166444278451325</v>
      </c>
      <c r="AX5" s="32">
        <v>1.4872601751176202</v>
      </c>
      <c r="AY5" s="32">
        <v>0.57753225778268158</v>
      </c>
      <c r="AZ5" s="32">
        <v>0.70496647884149166</v>
      </c>
      <c r="BA5" s="32">
        <v>0.17783612875796403</v>
      </c>
      <c r="BB5" s="32">
        <v>0.45608844891999023</v>
      </c>
      <c r="BC5" s="32">
        <v>0.30051400386836347</v>
      </c>
      <c r="BD5" s="32">
        <v>0.82231198853046328</v>
      </c>
      <c r="BE5" s="32">
        <v>0.92914385643050945</v>
      </c>
      <c r="BF5" s="32">
        <v>0.33121476438676717</v>
      </c>
      <c r="BG5" s="32">
        <v>0.65262012251981905</v>
      </c>
      <c r="BH5" s="32">
        <v>-8.7463993082681699E-2</v>
      </c>
      <c r="BI5" s="32">
        <v>2.050849632467509</v>
      </c>
      <c r="BJ5" s="32">
        <v>2.0353148698407639</v>
      </c>
      <c r="BK5" s="32">
        <v>1.5368662706798815</v>
      </c>
      <c r="BL5" s="32">
        <v>1.4388233953163065</v>
      </c>
      <c r="BM5" s="32">
        <v>-1.8256551089251523</v>
      </c>
      <c r="BN5" s="32">
        <v>-2.7851498947393152</v>
      </c>
      <c r="BO5" s="32">
        <v>-3.6562075431423224</v>
      </c>
      <c r="BP5" s="32">
        <v>-4.7104619193676438</v>
      </c>
      <c r="BQ5" s="32">
        <v>-6.2092922438411984</v>
      </c>
      <c r="BR5" s="32">
        <v>-6.1209583400143108</v>
      </c>
      <c r="BS5" s="32">
        <v>-5.0614217087515883</v>
      </c>
      <c r="BT5" s="32">
        <v>-4.1547589231925164</v>
      </c>
      <c r="BU5" s="32"/>
      <c r="BV5" s="32"/>
      <c r="BW5" s="32">
        <v>-2.343635393339198</v>
      </c>
      <c r="BX5" s="32">
        <v>-1.6918297499239583</v>
      </c>
      <c r="BY5" s="32">
        <v>-1.6216470025782439</v>
      </c>
      <c r="BZ5" s="32">
        <v>-1.2839420208367707</v>
      </c>
      <c r="CA5" s="32">
        <v>-1.1141636461471582</v>
      </c>
      <c r="CB5" s="32">
        <v>-0.51819832423544276</v>
      </c>
      <c r="CC5" s="32">
        <v>-0.89260351077859057</v>
      </c>
      <c r="CD5" s="32">
        <v>-1.0107282291828552</v>
      </c>
      <c r="CE5" s="32">
        <v>-0.83063240905810054</v>
      </c>
      <c r="CF5" s="32">
        <v>-1.3886575986886802</v>
      </c>
      <c r="CG5" s="32">
        <v>-0.7376410283509921</v>
      </c>
      <c r="CH5" s="32">
        <v>-1.1330810178246551</v>
      </c>
      <c r="CI5" s="32">
        <v>-1.4745838000168958</v>
      </c>
      <c r="CJ5" s="32">
        <v>-1.3781879259895913</v>
      </c>
      <c r="CK5" s="32">
        <v>-1.9191606045335536</v>
      </c>
      <c r="CL5" s="32">
        <v>-1.9321708379108762</v>
      </c>
      <c r="CM5" s="32">
        <v>-1.7352425741828048</v>
      </c>
      <c r="CN5" s="32">
        <v>-1.5831259346563775</v>
      </c>
      <c r="CO5" s="32">
        <v>-1.0717806752059515</v>
      </c>
      <c r="CP5" s="32">
        <v>-0.23538336168598775</v>
      </c>
      <c r="CQ5" s="32">
        <v>0.15428035750175959</v>
      </c>
      <c r="CR5" s="32">
        <v>1.1660345968851009</v>
      </c>
      <c r="CS5" s="32">
        <v>1.8613431184882467</v>
      </c>
      <c r="CT5" s="32">
        <v>2.437065878986576</v>
      </c>
      <c r="CU5" s="32">
        <v>2.2872212108044558</v>
      </c>
      <c r="CV5" s="32">
        <v>1.6316007064161877</v>
      </c>
      <c r="CW5" s="32">
        <v>0.39571457541254673</v>
      </c>
      <c r="CX5" s="32">
        <v>-1.4350256009719695</v>
      </c>
      <c r="CY5" s="32">
        <v>-2.4631806396867741</v>
      </c>
      <c r="CZ5" s="32">
        <v>-3.2922409076698624</v>
      </c>
      <c r="DA5" s="32">
        <v>-3.3584574320070173</v>
      </c>
      <c r="DB5" s="32">
        <v>-2.9880411336019566</v>
      </c>
      <c r="DC5" s="32">
        <v>-1.1866635007719086</v>
      </c>
      <c r="DD5" s="32">
        <v>0.14650736497451236</v>
      </c>
      <c r="DE5" s="32"/>
      <c r="DF5" s="32"/>
      <c r="DG5" s="32">
        <v>0.30940433503365172</v>
      </c>
      <c r="DH5" s="32">
        <v>-0.74465548144900107</v>
      </c>
      <c r="DI5" s="32">
        <v>-1.8990731935251444</v>
      </c>
      <c r="DJ5" s="32">
        <v>-2.0825949130120058</v>
      </c>
      <c r="DK5" s="32">
        <v>-2.5197746288530718</v>
      </c>
      <c r="DL5" s="32">
        <v>-1.9906333316440865</v>
      </c>
      <c r="DM5" s="32">
        <v>-1.7428725917915364</v>
      </c>
      <c r="DN5" s="32">
        <v>-2.7332732830288977</v>
      </c>
      <c r="DO5" s="32">
        <v>-2.4980628066204349</v>
      </c>
      <c r="DP5" s="32">
        <v>-2.5858960802011324</v>
      </c>
      <c r="DQ5" s="32">
        <v>-2.556550945155295</v>
      </c>
      <c r="DR5" s="32">
        <v>-1.9111891134737533</v>
      </c>
      <c r="DS5" s="32">
        <v>-1.8320222761227518</v>
      </c>
      <c r="DT5" s="32">
        <v>-1.7708483876665726</v>
      </c>
      <c r="DU5" s="32">
        <v>-1.5906990374427987</v>
      </c>
      <c r="DV5" s="32">
        <v>-2.1953922465301652</v>
      </c>
      <c r="DW5" s="32">
        <v>-2.2431465195123392</v>
      </c>
      <c r="DX5" s="32">
        <v>-2.9695662478747455</v>
      </c>
      <c r="DY5" s="32">
        <v>-3.8941377787117606</v>
      </c>
      <c r="DZ5" s="32">
        <v>-3.3493137120969028</v>
      </c>
      <c r="EA5" s="32">
        <v>-3.6932733814850236</v>
      </c>
      <c r="EB5" s="32">
        <v>-2.9169953998904945</v>
      </c>
      <c r="EC5" s="32">
        <v>-0.50438733164702754</v>
      </c>
      <c r="ED5" s="32">
        <v>0.56270259915519694</v>
      </c>
      <c r="EE5" s="32">
        <v>1.680369125731324</v>
      </c>
      <c r="EF5" s="32">
        <v>0.94359454184605296</v>
      </c>
      <c r="EG5" s="32">
        <v>-0.99315280373973958</v>
      </c>
      <c r="EH5" s="32">
        <v>-2.4570514385961415</v>
      </c>
      <c r="EI5" s="32">
        <v>-4.7896002610093804</v>
      </c>
      <c r="EJ5" s="32">
        <v>-5.7699727622445751</v>
      </c>
      <c r="EK5" s="32">
        <v>-6.720987857030905</v>
      </c>
      <c r="EL5" s="32">
        <v>-8.1512495451515203</v>
      </c>
      <c r="EM5" s="32">
        <v>-6.6788182429600464</v>
      </c>
      <c r="EN5" s="32">
        <v>-4.6598095737623462</v>
      </c>
      <c r="EO5" s="32"/>
      <c r="EP5" s="32"/>
      <c r="EQ5" s="32">
        <v>0.58877434882287527</v>
      </c>
      <c r="ER5" s="32">
        <v>0.14398424132923679</v>
      </c>
      <c r="ES5" s="32">
        <v>-0.16983464639498622</v>
      </c>
      <c r="ET5" s="32">
        <v>-0.80591025810589234</v>
      </c>
      <c r="EU5" s="32">
        <v>-1.7760391100939461</v>
      </c>
      <c r="EV5" s="32">
        <v>-1.9406494482072081</v>
      </c>
      <c r="EW5" s="32">
        <v>-1.7212336324826938</v>
      </c>
      <c r="EX5" s="32">
        <v>-1.6054718588665453</v>
      </c>
      <c r="EY5" s="32">
        <v>-1.961465074076451</v>
      </c>
      <c r="EZ5" s="32">
        <v>-2.4474863306500212</v>
      </c>
      <c r="FA5" s="32">
        <v>-2.8381439014767311</v>
      </c>
      <c r="FB5" s="32">
        <v>-3.13691194987473</v>
      </c>
      <c r="FC5" s="32">
        <v>-3.2271359836111539</v>
      </c>
      <c r="FD5" s="32">
        <v>-3.1807434620746395</v>
      </c>
      <c r="FE5" s="32">
        <v>-4.0999783388288531</v>
      </c>
      <c r="FF5" s="32">
        <v>-4.6087303389761418</v>
      </c>
      <c r="FG5" s="32">
        <v>-4.6304758219986804</v>
      </c>
      <c r="FH5" s="32">
        <v>-4.8310932171365391</v>
      </c>
      <c r="FI5" s="32">
        <v>-4.9449225119084925</v>
      </c>
      <c r="FJ5" s="32">
        <v>-4.8662657069692301</v>
      </c>
      <c r="FK5" s="32">
        <v>-4.7420526477814899</v>
      </c>
      <c r="FL5" s="32">
        <v>-4.6688728142261811</v>
      </c>
      <c r="FM5" s="32">
        <v>-4.749410845538466</v>
      </c>
      <c r="FN5" s="32">
        <v>-4.9441721132897607</v>
      </c>
      <c r="FO5" s="32">
        <v>-5.6938320962807962</v>
      </c>
      <c r="FP5" s="32">
        <v>-6.2542982813829973</v>
      </c>
      <c r="FQ5" s="32">
        <v>-6.6696351251027464</v>
      </c>
      <c r="FR5" s="32">
        <v>-7.2464056654916096</v>
      </c>
      <c r="FS5" s="32">
        <v>-8.0860646408212045</v>
      </c>
      <c r="FT5" s="32">
        <v>-8.424451124240365</v>
      </c>
      <c r="FU5" s="32">
        <v>-9.3747921589378418</v>
      </c>
      <c r="FV5" s="32">
        <v>-9.3380476612397327</v>
      </c>
      <c r="FW5" s="32">
        <v>-8.5243406183932233</v>
      </c>
      <c r="FX5" s="32">
        <v>-8.3899812167544425</v>
      </c>
    </row>
    <row r="6" spans="1:182" s="17" customFormat="1" x14ac:dyDescent="0.25">
      <c r="A6" s="15" t="s">
        <v>24</v>
      </c>
      <c r="B6" s="17" t="s">
        <v>124</v>
      </c>
      <c r="C6" s="32">
        <v>4.048137398326924</v>
      </c>
      <c r="D6" s="32">
        <v>4.6360817382081008</v>
      </c>
      <c r="E6" s="32">
        <v>4.3289458131401357</v>
      </c>
      <c r="F6" s="32">
        <v>4.574610577783103</v>
      </c>
      <c r="G6" s="32">
        <v>3.9377331602148935</v>
      </c>
      <c r="H6" s="32">
        <v>2.8270263399835032</v>
      </c>
      <c r="I6" s="32">
        <v>2.0566393866438668</v>
      </c>
      <c r="J6" s="32">
        <v>-1.8172107823275069E-2</v>
      </c>
      <c r="K6" s="32">
        <v>9.521856040305661E-2</v>
      </c>
      <c r="L6" s="32">
        <v>0.38300875632419762</v>
      </c>
      <c r="M6" s="32">
        <v>0.54936917679670882</v>
      </c>
      <c r="N6" s="32">
        <v>0.84705619786098807</v>
      </c>
      <c r="O6" s="32">
        <v>1.1095189856185343</v>
      </c>
      <c r="P6" s="32">
        <v>1.2434804312312338</v>
      </c>
      <c r="Q6" s="32">
        <v>1.5240193392917782</v>
      </c>
      <c r="R6" s="32">
        <v>2.2533284153938373</v>
      </c>
      <c r="S6" s="32">
        <v>2.0018507407081909</v>
      </c>
      <c r="T6" s="32">
        <v>1.8507362579977129</v>
      </c>
      <c r="U6" s="32">
        <v>1.8084325425523087</v>
      </c>
      <c r="V6" s="32">
        <v>1.8769610531708953</v>
      </c>
      <c r="W6" s="32">
        <v>2.0529576028357064</v>
      </c>
      <c r="X6" s="32">
        <v>2.2480336853740694</v>
      </c>
      <c r="Y6" s="32">
        <v>2.4710287798907618</v>
      </c>
      <c r="Z6" s="32">
        <v>2.1057998608749329</v>
      </c>
      <c r="AA6" s="32">
        <v>2.179063528146004</v>
      </c>
      <c r="AB6" s="32">
        <v>2.0792628207790353</v>
      </c>
      <c r="AC6" s="32">
        <v>1.9949763716578484</v>
      </c>
      <c r="AD6" s="32">
        <v>2.5332904584218094</v>
      </c>
      <c r="AE6" s="32">
        <v>3.0772006972338559</v>
      </c>
      <c r="AF6" s="32">
        <v>3.3215493615951774</v>
      </c>
      <c r="AG6" s="32">
        <v>3.083781024650821</v>
      </c>
      <c r="AH6" s="32">
        <v>2.1492106512284188</v>
      </c>
      <c r="AI6" s="32">
        <v>1.3923589292008125</v>
      </c>
      <c r="AJ6" s="32">
        <v>0.98405939723722136</v>
      </c>
      <c r="AK6" s="32"/>
      <c r="AL6" s="32"/>
      <c r="AM6" s="32">
        <v>0.92729580998745453</v>
      </c>
      <c r="AN6" s="32">
        <v>2.056652333111495</v>
      </c>
      <c r="AO6" s="32">
        <v>2.1279578704656421</v>
      </c>
      <c r="AP6" s="32">
        <v>2.1302952261010253</v>
      </c>
      <c r="AQ6" s="32">
        <v>1.8533485688804661</v>
      </c>
      <c r="AR6" s="32">
        <v>1.1872313944787847</v>
      </c>
      <c r="AS6" s="32">
        <v>1.2798108698678987</v>
      </c>
      <c r="AT6" s="32">
        <v>1.0767244357552541</v>
      </c>
      <c r="AU6" s="32">
        <v>0.71105404846646936</v>
      </c>
      <c r="AV6" s="32">
        <v>0.43081985313207999</v>
      </c>
      <c r="AW6" s="32">
        <v>0.34682985067003758</v>
      </c>
      <c r="AX6" s="32">
        <v>0.89225323388432853</v>
      </c>
      <c r="AY6" s="32">
        <v>0.87553450939962707</v>
      </c>
      <c r="AZ6" s="32">
        <v>0.68881699413690756</v>
      </c>
      <c r="BA6" s="32">
        <v>0.60198441318636176</v>
      </c>
      <c r="BB6" s="32">
        <v>0.23264303730253549</v>
      </c>
      <c r="BC6" s="32">
        <v>0.14410448885482785</v>
      </c>
      <c r="BD6" s="32">
        <v>0.37111117354121942</v>
      </c>
      <c r="BE6" s="32">
        <v>0.33633001281063529</v>
      </c>
      <c r="BF6" s="32">
        <v>0.42362514626103603</v>
      </c>
      <c r="BG6" s="32">
        <v>0.80574788249579754</v>
      </c>
      <c r="BH6" s="32">
        <v>0.95865796047026519</v>
      </c>
      <c r="BI6" s="32">
        <v>1.2125822594541087</v>
      </c>
      <c r="BJ6" s="32">
        <v>1.1709072341782039</v>
      </c>
      <c r="BK6" s="32">
        <v>0.88649116316979415</v>
      </c>
      <c r="BL6" s="32">
        <v>0.94489034083021728</v>
      </c>
      <c r="BM6" s="32">
        <v>1.2775706891848038</v>
      </c>
      <c r="BN6" s="32">
        <v>1.7071193813071455</v>
      </c>
      <c r="BO6" s="32">
        <v>1.5207499159689637</v>
      </c>
      <c r="BP6" s="32">
        <v>1.3422235795381507</v>
      </c>
      <c r="BQ6" s="32">
        <v>0.96793267522226112</v>
      </c>
      <c r="BR6" s="32">
        <v>0.10688358520771715</v>
      </c>
      <c r="BS6" s="32">
        <v>0.42731035544468204</v>
      </c>
      <c r="BT6" s="32">
        <v>0.9233549714687983</v>
      </c>
      <c r="BU6" s="32"/>
      <c r="BV6" s="32"/>
      <c r="BW6" s="32">
        <v>1.9592758747572319</v>
      </c>
      <c r="BX6" s="32">
        <v>2.0615280110430101</v>
      </c>
      <c r="BY6" s="32">
        <v>2.6637820312159102</v>
      </c>
      <c r="BZ6" s="32">
        <v>2.6501522135723632</v>
      </c>
      <c r="CA6" s="32">
        <v>2.4844980815131632</v>
      </c>
      <c r="CB6" s="32">
        <v>2.4289783563704996</v>
      </c>
      <c r="CC6" s="32">
        <v>1.3742961793804309</v>
      </c>
      <c r="CD6" s="32">
        <v>0.98819329650508392</v>
      </c>
      <c r="CE6" s="32">
        <v>0.97981861988083574</v>
      </c>
      <c r="CF6" s="32">
        <v>0.74212418372086053</v>
      </c>
      <c r="CG6" s="32">
        <v>0.86382892523405652</v>
      </c>
      <c r="CH6" s="32">
        <v>1.0460100670154511</v>
      </c>
      <c r="CI6" s="32">
        <v>1.0418075102460753</v>
      </c>
      <c r="CJ6" s="32">
        <v>1.2820396105403546</v>
      </c>
      <c r="CK6" s="32">
        <v>1.4327709200116185</v>
      </c>
      <c r="CL6" s="32">
        <v>1.5899376919560875</v>
      </c>
      <c r="CM6" s="32">
        <v>1.5604707969291576</v>
      </c>
      <c r="CN6" s="32">
        <v>1.5995906779192615</v>
      </c>
      <c r="CO6" s="32">
        <v>1.519074735478195</v>
      </c>
      <c r="CP6" s="32">
        <v>1.5434922208577897</v>
      </c>
      <c r="CQ6" s="32">
        <v>1.5420619316694317</v>
      </c>
      <c r="CR6" s="32">
        <v>1.5214612672150609</v>
      </c>
      <c r="CS6" s="32">
        <v>1.58834032430673</v>
      </c>
      <c r="CT6" s="32">
        <v>1.3914304431156759</v>
      </c>
      <c r="CU6" s="32">
        <v>1.2377555230074224</v>
      </c>
      <c r="CV6" s="32">
        <v>1.1056432729788501</v>
      </c>
      <c r="CW6" s="32">
        <v>0.97816605101751986</v>
      </c>
      <c r="CX6" s="32">
        <v>0.69658942983598027</v>
      </c>
      <c r="CY6" s="32">
        <v>0.56514003259466972</v>
      </c>
      <c r="CZ6" s="32">
        <v>0.44588891204668601</v>
      </c>
      <c r="DA6" s="32">
        <v>0.40728472065151672</v>
      </c>
      <c r="DB6" s="32">
        <v>0.29958853603576846</v>
      </c>
      <c r="DC6" s="32">
        <v>4.3067799331554593E-2</v>
      </c>
      <c r="DD6" s="32">
        <v>0.16850925318343399</v>
      </c>
      <c r="DE6" s="32"/>
      <c r="DF6" s="32"/>
      <c r="DG6" s="32">
        <v>1.1676932577098111</v>
      </c>
      <c r="DH6" s="32">
        <v>1.3785357673105472</v>
      </c>
      <c r="DI6" s="32">
        <v>2.1549928390618733</v>
      </c>
      <c r="DJ6" s="32">
        <v>3.2282904425529786</v>
      </c>
      <c r="DK6" s="32">
        <v>3.657188425383072</v>
      </c>
      <c r="DL6" s="32">
        <v>3.8182337316248054</v>
      </c>
      <c r="DM6" s="32">
        <v>2.9110836228244956</v>
      </c>
      <c r="DN6" s="32">
        <v>1.7194321800721588</v>
      </c>
      <c r="DO6" s="32">
        <v>0.85297618902118599</v>
      </c>
      <c r="DP6" s="32">
        <v>0.50282993072174731</v>
      </c>
      <c r="DQ6" s="32">
        <v>0.41511531312938138</v>
      </c>
      <c r="DR6" s="32">
        <v>0.106885808163005</v>
      </c>
      <c r="DS6" s="32">
        <v>0.22670080971235224</v>
      </c>
      <c r="DT6" s="32">
        <v>0.33962575787814758</v>
      </c>
      <c r="DU6" s="32">
        <v>0.40001352539392709</v>
      </c>
      <c r="DV6" s="32">
        <v>0.95711135292952632</v>
      </c>
      <c r="DW6" s="32">
        <v>0.95068825183376759</v>
      </c>
      <c r="DX6" s="32">
        <v>0.90464682626863213</v>
      </c>
      <c r="DY6" s="32">
        <v>0.82192897058382031</v>
      </c>
      <c r="DZ6" s="32">
        <v>0.71271006679141735</v>
      </c>
      <c r="EA6" s="32">
        <v>1.1221422042343194</v>
      </c>
      <c r="EB6" s="32">
        <v>0.90169906575095615</v>
      </c>
      <c r="EC6" s="32">
        <v>0.99813675408377511</v>
      </c>
      <c r="ED6" s="32">
        <v>0.75030580499754407</v>
      </c>
      <c r="EE6" s="32">
        <v>0.58857080833512465</v>
      </c>
      <c r="EF6" s="32">
        <v>1.4947889509685315</v>
      </c>
      <c r="EG6" s="32">
        <v>1.4788767393105744</v>
      </c>
      <c r="EH6" s="32">
        <v>1.324116483176923</v>
      </c>
      <c r="EI6" s="32">
        <v>1.0817432144399139</v>
      </c>
      <c r="EJ6" s="32">
        <v>0.44963307343497499</v>
      </c>
      <c r="EK6" s="32">
        <v>0.69866852754371689</v>
      </c>
      <c r="EL6" s="32">
        <v>1.2283416885617122</v>
      </c>
      <c r="EM6" s="32">
        <v>1.0100813186793711</v>
      </c>
      <c r="EN6" s="32">
        <v>0.80263011467500123</v>
      </c>
      <c r="EO6" s="32"/>
      <c r="EP6" s="32"/>
      <c r="EQ6" s="32">
        <v>2.5497901427420695</v>
      </c>
      <c r="ER6" s="32">
        <v>2.6882019636214922</v>
      </c>
      <c r="ES6" s="32">
        <v>2.9480803028039877</v>
      </c>
      <c r="ET6" s="32">
        <v>2.430831962907416</v>
      </c>
      <c r="EU6" s="32">
        <v>2.2843387729443836</v>
      </c>
      <c r="EV6" s="32">
        <v>2.6281460128619325</v>
      </c>
      <c r="EW6" s="32">
        <v>2.7671568019204313</v>
      </c>
      <c r="EX6" s="32">
        <v>2.54105177810934</v>
      </c>
      <c r="EY6" s="32">
        <v>1.8428960712347626</v>
      </c>
      <c r="EZ6" s="32">
        <v>1.2650468536929667</v>
      </c>
      <c r="FA6" s="32">
        <v>0.76340482091583117</v>
      </c>
      <c r="FB6" s="32">
        <v>1.1930751148489238</v>
      </c>
      <c r="FC6" s="32">
        <v>1.2095873900699763</v>
      </c>
      <c r="FD6" s="32">
        <v>1.263327076138721</v>
      </c>
      <c r="FE6" s="32">
        <v>1.3269974407727423</v>
      </c>
      <c r="FF6" s="32">
        <v>1.2195512540544946</v>
      </c>
      <c r="FG6" s="32">
        <v>1.4001351295976703</v>
      </c>
      <c r="FH6" s="32">
        <v>1.3616112041577053</v>
      </c>
      <c r="FI6" s="32">
        <v>1.3487524382965197</v>
      </c>
      <c r="FJ6" s="32">
        <v>1.2715054015330709</v>
      </c>
      <c r="FK6" s="32">
        <v>1.4601433366261507</v>
      </c>
      <c r="FL6" s="32">
        <v>1.6467240601527477</v>
      </c>
      <c r="FM6" s="32">
        <v>1.6877187857343396</v>
      </c>
      <c r="FN6" s="32">
        <v>1.8958333333333337</v>
      </c>
      <c r="FO6" s="32">
        <v>1.5860853401250301</v>
      </c>
      <c r="FP6" s="32">
        <v>1.507691478382742</v>
      </c>
      <c r="FQ6" s="32">
        <v>1.6251463418969971</v>
      </c>
      <c r="FR6" s="32">
        <v>2.1747885789276991</v>
      </c>
      <c r="FS6" s="32">
        <v>2.1141980079324578</v>
      </c>
      <c r="FT6" s="32">
        <v>2.2704395996729203</v>
      </c>
      <c r="FU6" s="32">
        <v>2.2364246440482001</v>
      </c>
      <c r="FV6" s="32">
        <v>2.4518397977016253</v>
      </c>
      <c r="FW6" s="32">
        <v>2.3711365618654923</v>
      </c>
      <c r="FX6" s="32">
        <v>2.287859814903479</v>
      </c>
    </row>
    <row r="7" spans="1:182" s="17" customFormat="1" x14ac:dyDescent="0.25">
      <c r="A7" s="15" t="s">
        <v>38</v>
      </c>
      <c r="B7" s="17" t="s">
        <v>72</v>
      </c>
      <c r="C7" s="32">
        <v>5.879050889651201</v>
      </c>
      <c r="D7" s="32">
        <v>6.9338733916091453</v>
      </c>
      <c r="E7" s="32">
        <v>6.5127713525792954</v>
      </c>
      <c r="F7" s="32">
        <v>6.922529496341892</v>
      </c>
      <c r="G7" s="32">
        <v>6.3886515745139771</v>
      </c>
      <c r="H7" s="32">
        <v>6.3559035290157402</v>
      </c>
      <c r="I7" s="32">
        <v>6.4052001300587778</v>
      </c>
      <c r="J7" s="32">
        <v>4.4619774295196857</v>
      </c>
      <c r="K7" s="32">
        <v>3.7514461689188185</v>
      </c>
      <c r="L7" s="32">
        <v>3.6577913028396822</v>
      </c>
      <c r="M7" s="32">
        <v>2.9397295543582516</v>
      </c>
      <c r="N7" s="32">
        <v>2.844477631442365</v>
      </c>
      <c r="O7" s="32">
        <v>3.1587336476326771</v>
      </c>
      <c r="P7" s="32">
        <v>2.711655542635075</v>
      </c>
      <c r="Q7" s="32">
        <v>2.2346245229857944</v>
      </c>
      <c r="R7" s="32">
        <v>2.4121755183900087</v>
      </c>
      <c r="S7" s="32">
        <v>1.7031426847305322</v>
      </c>
      <c r="T7" s="32">
        <v>1.362876753546121</v>
      </c>
      <c r="U7" s="32">
        <v>1.0990620005265375</v>
      </c>
      <c r="V7" s="32">
        <v>1.0606279499736069</v>
      </c>
      <c r="W7" s="32">
        <v>1.0810925743464441</v>
      </c>
      <c r="X7" s="32">
        <v>9.1915250769014675E-2</v>
      </c>
      <c r="Y7" s="32">
        <v>0.89364984643716916</v>
      </c>
      <c r="Z7" s="32">
        <v>0.98524667673747879</v>
      </c>
      <c r="AA7" s="32">
        <v>1.4048225696456909</v>
      </c>
      <c r="AB7" s="32">
        <v>1.4924257919167603</v>
      </c>
      <c r="AC7" s="32">
        <v>-0.27923701320662686</v>
      </c>
      <c r="AD7" s="32">
        <v>-1.6903681419118504</v>
      </c>
      <c r="AE7" s="32">
        <v>-2.4773207359686307</v>
      </c>
      <c r="AF7" s="32">
        <v>-2.988070446898806</v>
      </c>
      <c r="AG7" s="32">
        <v>-4.5306197250111433</v>
      </c>
      <c r="AH7" s="32">
        <v>-6.0363241746545437</v>
      </c>
      <c r="AI7" s="32">
        <v>-5.7826908895858908</v>
      </c>
      <c r="AJ7" s="32">
        <v>-4.0527828026509027</v>
      </c>
      <c r="AK7" s="32"/>
      <c r="AL7" s="32"/>
      <c r="AM7" s="32">
        <v>1.3956920293295878</v>
      </c>
      <c r="AN7" s="32">
        <v>2.3439783105723677</v>
      </c>
      <c r="AO7" s="32">
        <v>2.2211632074188801</v>
      </c>
      <c r="AP7" s="32">
        <v>2.5522742173607482</v>
      </c>
      <c r="AQ7" s="32">
        <v>2.8855801120370108</v>
      </c>
      <c r="AR7" s="32">
        <v>2.979471052862082</v>
      </c>
      <c r="AS7" s="32">
        <v>3.6853665674983729</v>
      </c>
      <c r="AT7" s="32">
        <v>2.8517839923397865</v>
      </c>
      <c r="AU7" s="32">
        <v>2.2122362594099032</v>
      </c>
      <c r="AV7" s="32">
        <v>2.0026400150858001</v>
      </c>
      <c r="AW7" s="32">
        <v>1.5634210755928399</v>
      </c>
      <c r="AX7" s="32">
        <v>2.3795134090019485</v>
      </c>
      <c r="AY7" s="32">
        <v>1.4530667671823085</v>
      </c>
      <c r="AZ7" s="32">
        <v>1.3937834729783993</v>
      </c>
      <c r="BA7" s="32">
        <v>0.77986852794776829</v>
      </c>
      <c r="BB7" s="32">
        <v>0.68873148622252589</v>
      </c>
      <c r="BC7" s="32">
        <v>0.44466527989489746</v>
      </c>
      <c r="BD7" s="32">
        <v>1.1934692170696404</v>
      </c>
      <c r="BE7" s="32">
        <v>1.2654738692411451</v>
      </c>
      <c r="BF7" s="32">
        <v>0.75483991064780342</v>
      </c>
      <c r="BG7" s="32">
        <v>1.4583680050156167</v>
      </c>
      <c r="BH7" s="32">
        <v>0.87119396738758337</v>
      </c>
      <c r="BI7" s="32">
        <v>3.2634777189155506</v>
      </c>
      <c r="BJ7" s="32">
        <v>3.206268438047466</v>
      </c>
      <c r="BK7" s="32">
        <v>2.4233574338496755</v>
      </c>
      <c r="BL7" s="32">
        <v>2.3837137361465239</v>
      </c>
      <c r="BM7" s="32">
        <v>-0.54804132117781468</v>
      </c>
      <c r="BN7" s="32">
        <v>-1.0779885601898971</v>
      </c>
      <c r="BO7" s="32">
        <v>-2.1354172761354682</v>
      </c>
      <c r="BP7" s="32">
        <v>-3.3681993862473605</v>
      </c>
      <c r="BQ7" s="32">
        <v>-5.2413971348952408</v>
      </c>
      <c r="BR7" s="32">
        <v>-6.0141471446374144</v>
      </c>
      <c r="BS7" s="32">
        <v>-4.6341813296199232</v>
      </c>
      <c r="BT7" s="32">
        <v>-3.2314716414071332</v>
      </c>
      <c r="BU7" s="32"/>
      <c r="BV7" s="32"/>
      <c r="BW7" s="32">
        <v>-0.38435951858196599</v>
      </c>
      <c r="BX7" s="32">
        <v>0.36969826111905152</v>
      </c>
      <c r="BY7" s="32">
        <v>1.0421350286376667</v>
      </c>
      <c r="BZ7" s="32">
        <v>1.3662101927355923</v>
      </c>
      <c r="CA7" s="32">
        <v>1.370334435366005</v>
      </c>
      <c r="CB7" s="32">
        <v>1.9108035055144836</v>
      </c>
      <c r="CC7" s="32">
        <v>0.48171618415879203</v>
      </c>
      <c r="CD7" s="32">
        <v>-2.253493267777161E-2</v>
      </c>
      <c r="CE7" s="32">
        <v>0.14918621082273523</v>
      </c>
      <c r="CF7" s="32">
        <v>-0.64657848369424753</v>
      </c>
      <c r="CG7" s="32">
        <v>0.12612184144934435</v>
      </c>
      <c r="CH7" s="32">
        <v>-8.7113864042722686E-2</v>
      </c>
      <c r="CI7" s="32">
        <v>-0.43281821530143511</v>
      </c>
      <c r="CJ7" s="32">
        <v>-9.6169005854970999E-2</v>
      </c>
      <c r="CK7" s="32">
        <v>-0.48638968452193504</v>
      </c>
      <c r="CL7" s="32">
        <v>-0.34223314595478849</v>
      </c>
      <c r="CM7" s="32">
        <v>-0.17479161063735757</v>
      </c>
      <c r="CN7" s="32">
        <v>1.6445281391414889E-2</v>
      </c>
      <c r="CO7" s="32">
        <v>0.44727493533380192</v>
      </c>
      <c r="CP7" s="32">
        <v>1.308108859171802</v>
      </c>
      <c r="CQ7" s="32">
        <v>1.6963608302548954</v>
      </c>
      <c r="CR7" s="32">
        <v>2.6875148252455512</v>
      </c>
      <c r="CS7" s="32">
        <v>3.4497023671533698</v>
      </c>
      <c r="CT7" s="32">
        <v>3.828496322102251</v>
      </c>
      <c r="CU7" s="32">
        <v>3.5249767338118785</v>
      </c>
      <c r="CV7" s="32">
        <v>2.7372439793950378</v>
      </c>
      <c r="CW7" s="32">
        <v>1.3738806264300667</v>
      </c>
      <c r="CX7" s="32">
        <v>-0.73843617113598892</v>
      </c>
      <c r="CY7" s="32">
        <v>-1.8980406070921041</v>
      </c>
      <c r="CZ7" s="32">
        <v>-2.8463519956231762</v>
      </c>
      <c r="DA7" s="32">
        <v>-2.9511727113555004</v>
      </c>
      <c r="DB7" s="32">
        <v>-2.6884373660579239</v>
      </c>
      <c r="DC7" s="32">
        <v>-1.1435809167512598</v>
      </c>
      <c r="DD7" s="32">
        <v>0.31505959059585437</v>
      </c>
      <c r="DE7" s="32"/>
      <c r="DF7" s="32"/>
      <c r="DG7" s="32">
        <v>1.4770975927434629</v>
      </c>
      <c r="DH7" s="32">
        <v>0.63388028586154643</v>
      </c>
      <c r="DI7" s="32">
        <v>0.25591964553672852</v>
      </c>
      <c r="DJ7" s="32">
        <v>1.145695529540973</v>
      </c>
      <c r="DK7" s="32">
        <v>1.13741379653</v>
      </c>
      <c r="DL7" s="32">
        <v>1.827600399980718</v>
      </c>
      <c r="DM7" s="32">
        <v>1.1682110310329585</v>
      </c>
      <c r="DN7" s="32">
        <v>-1.0138411029567393</v>
      </c>
      <c r="DO7" s="32">
        <v>-1.6452088380017456</v>
      </c>
      <c r="DP7" s="32">
        <v>-2.0831871383943801</v>
      </c>
      <c r="DQ7" s="32">
        <v>-2.141555158462173</v>
      </c>
      <c r="DR7" s="32">
        <v>-1.8044214111761219</v>
      </c>
      <c r="DS7" s="32">
        <v>-1.6053214664103996</v>
      </c>
      <c r="DT7" s="32">
        <v>-1.431222629788425</v>
      </c>
      <c r="DU7" s="32">
        <v>-1.1906855120488715</v>
      </c>
      <c r="DV7" s="32">
        <v>-1.2382808936006391</v>
      </c>
      <c r="DW7" s="32">
        <v>-1.2924582676785719</v>
      </c>
      <c r="DX7" s="32">
        <v>-2.0649194216061133</v>
      </c>
      <c r="DY7" s="32">
        <v>-3.0722088081279399</v>
      </c>
      <c r="DZ7" s="32">
        <v>-2.636603645305486</v>
      </c>
      <c r="EA7" s="32">
        <v>-2.5711311772507037</v>
      </c>
      <c r="EB7" s="32">
        <v>-2.015296334139538</v>
      </c>
      <c r="EC7" s="32">
        <v>0.49374942243674741</v>
      </c>
      <c r="ED7" s="32">
        <v>1.3130084041527408</v>
      </c>
      <c r="EE7" s="32">
        <v>2.2689399340664487</v>
      </c>
      <c r="EF7" s="32">
        <v>2.4383834928145847</v>
      </c>
      <c r="EG7" s="32">
        <v>0.48572393557083449</v>
      </c>
      <c r="EH7" s="32">
        <v>-1.132934955419219</v>
      </c>
      <c r="EI7" s="32">
        <v>-3.7078570465694662</v>
      </c>
      <c r="EJ7" s="32">
        <v>-5.3203396888095993</v>
      </c>
      <c r="EK7" s="32">
        <v>-6.0223193294871891</v>
      </c>
      <c r="EL7" s="32">
        <v>-6.9229078565898092</v>
      </c>
      <c r="EM7" s="32">
        <v>-5.6687369242806751</v>
      </c>
      <c r="EN7" s="32">
        <v>-3.8571794590873454</v>
      </c>
      <c r="EO7" s="32"/>
      <c r="EP7" s="32"/>
      <c r="EQ7" s="32">
        <v>3.1386297152659335</v>
      </c>
      <c r="ER7" s="32">
        <v>2.8321214929321532</v>
      </c>
      <c r="ES7" s="32">
        <v>2.7783092172796584</v>
      </c>
      <c r="ET7" s="32">
        <v>1.6248593181891913</v>
      </c>
      <c r="EU7" s="32">
        <v>0.50817555110270185</v>
      </c>
      <c r="EV7" s="32">
        <v>0.68755763745961562</v>
      </c>
      <c r="EW7" s="32">
        <v>1.0458626414765435</v>
      </c>
      <c r="EX7" s="32">
        <v>0.93552021407883568</v>
      </c>
      <c r="EY7" s="32">
        <v>-0.11862735372891342</v>
      </c>
      <c r="EZ7" s="32">
        <v>-1.1824966051567336</v>
      </c>
      <c r="FA7" s="32">
        <v>-2.0747944157900182</v>
      </c>
      <c r="FB7" s="32">
        <v>-1.9437831171007793</v>
      </c>
      <c r="FC7" s="32">
        <v>-2.0174956853358563</v>
      </c>
      <c r="FD7" s="32">
        <v>-1.9174163859359186</v>
      </c>
      <c r="FE7" s="32">
        <v>-2.7730310396559887</v>
      </c>
      <c r="FF7" s="32">
        <v>-3.3892276126863226</v>
      </c>
      <c r="FG7" s="32">
        <v>-3.2304836362631422</v>
      </c>
      <c r="FH7" s="32">
        <v>-3.4696219716443744</v>
      </c>
      <c r="FI7" s="32">
        <v>-3.5963987532386748</v>
      </c>
      <c r="FJ7" s="32">
        <v>-3.5949834078718568</v>
      </c>
      <c r="FK7" s="32">
        <v>-3.2820414348812803</v>
      </c>
      <c r="FL7" s="32">
        <v>-3.0222839530931509</v>
      </c>
      <c r="FM7" s="32">
        <v>-3.0615555497917994</v>
      </c>
      <c r="FN7" s="32">
        <v>-3.0482026143790848</v>
      </c>
      <c r="FO7" s="32">
        <v>-4.1076111392139554</v>
      </c>
      <c r="FP7" s="32">
        <v>-4.7465633311278603</v>
      </c>
      <c r="FQ7" s="32">
        <v>-5.0445734350622908</v>
      </c>
      <c r="FR7" s="32">
        <v>-5.0717000415189544</v>
      </c>
      <c r="FS7" s="32">
        <v>-5.9719469290531189</v>
      </c>
      <c r="FT7" s="32">
        <v>-6.1540115245674443</v>
      </c>
      <c r="FU7" s="32">
        <v>-7.1384040583730988</v>
      </c>
      <c r="FV7" s="32">
        <v>-6.8862428293799791</v>
      </c>
      <c r="FW7" s="32">
        <v>-6.1532378237815335</v>
      </c>
      <c r="FX7" s="32">
        <v>-6.1020556341844543</v>
      </c>
    </row>
    <row r="8" spans="1:182" x14ac:dyDescent="0.25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</row>
    <row r="9" spans="1:182" x14ac:dyDescent="0.25">
      <c r="B9" s="17"/>
    </row>
    <row r="10" spans="1:182" x14ac:dyDescent="0.25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>IF(Q3="",P10,P10*(-1))</f>
        <v>10000</v>
      </c>
      <c r="R10" s="15">
        <f t="shared" ref="R10:Y10" si="1">+Q10</f>
        <v>10000</v>
      </c>
      <c r="S10" s="15">
        <f t="shared" si="1"/>
        <v>10000</v>
      </c>
      <c r="T10" s="15">
        <f t="shared" si="1"/>
        <v>10000</v>
      </c>
      <c r="U10" s="15">
        <f t="shared" si="1"/>
        <v>10000</v>
      </c>
      <c r="V10" s="15">
        <f t="shared" si="1"/>
        <v>10000</v>
      </c>
      <c r="W10" s="15">
        <f t="shared" si="1"/>
        <v>10000</v>
      </c>
      <c r="X10" s="15">
        <f t="shared" si="1"/>
        <v>10000</v>
      </c>
      <c r="Y10" s="15">
        <f t="shared" si="1"/>
        <v>10000</v>
      </c>
      <c r="Z10" s="15">
        <f>+Y10</f>
        <v>10000</v>
      </c>
      <c r="AA10" s="15">
        <f>+Z10</f>
        <v>10000</v>
      </c>
      <c r="AB10" s="15">
        <f>+AA10</f>
        <v>10000</v>
      </c>
      <c r="AC10" s="15">
        <f>+AB10</f>
        <v>10000</v>
      </c>
      <c r="AD10" s="15">
        <f>+Y10</f>
        <v>10000</v>
      </c>
      <c r="AE10" s="15">
        <f>+Z10</f>
        <v>10000</v>
      </c>
      <c r="AF10" s="15">
        <f>+AA10</f>
        <v>10000</v>
      </c>
      <c r="AG10" s="15">
        <f>+AA10</f>
        <v>10000</v>
      </c>
      <c r="AH10" s="15">
        <f t="shared" ref="AH10:AK10" si="2">+AB10</f>
        <v>10000</v>
      </c>
      <c r="AI10" s="15">
        <f t="shared" si="2"/>
        <v>10000</v>
      </c>
      <c r="AJ10" s="15">
        <f t="shared" si="2"/>
        <v>10000</v>
      </c>
      <c r="AK10" s="15">
        <f t="shared" si="2"/>
        <v>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-10000</v>
      </c>
      <c r="BF10" s="15">
        <v>-10000</v>
      </c>
      <c r="BG10" s="15">
        <v>-10000</v>
      </c>
      <c r="BH10" s="15">
        <v>-10000</v>
      </c>
      <c r="BI10" s="15">
        <v>-10000</v>
      </c>
      <c r="BJ10" s="15">
        <v>-10000</v>
      </c>
      <c r="BK10" s="15">
        <v>-10000</v>
      </c>
      <c r="BL10" s="15">
        <v>-10000</v>
      </c>
      <c r="BM10" s="15">
        <v>-10000</v>
      </c>
      <c r="BN10" s="15">
        <v>-10000</v>
      </c>
      <c r="BO10" s="15">
        <v>-10000</v>
      </c>
      <c r="BP10" s="15">
        <v>-10000</v>
      </c>
      <c r="BQ10" s="15">
        <v>-10000</v>
      </c>
      <c r="BR10" s="15">
        <v>-9999</v>
      </c>
      <c r="BS10" s="15">
        <v>-9998</v>
      </c>
      <c r="BT10" s="15">
        <v>-9997</v>
      </c>
      <c r="BU10" s="15">
        <v>-10000</v>
      </c>
      <c r="BV10" s="15">
        <v>10000</v>
      </c>
      <c r="BW10" s="15">
        <v>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10001</v>
      </c>
      <c r="DC10" s="15">
        <v>10002</v>
      </c>
      <c r="DD10" s="15">
        <v>10003</v>
      </c>
      <c r="DE10" s="15">
        <v>10000</v>
      </c>
      <c r="DF10" s="15">
        <v>-10000</v>
      </c>
      <c r="DG10" s="15">
        <v>-10000</v>
      </c>
      <c r="DH10" s="15">
        <v>-10000</v>
      </c>
      <c r="DI10" s="15">
        <v>-10000</v>
      </c>
      <c r="DJ10" s="15">
        <v>-10000</v>
      </c>
      <c r="DK10" s="15">
        <v>-10000</v>
      </c>
      <c r="DL10" s="15">
        <v>-10000</v>
      </c>
      <c r="DM10" s="15">
        <v>-10000</v>
      </c>
      <c r="DN10" s="15">
        <v>-10000</v>
      </c>
      <c r="DO10" s="15">
        <v>-10000</v>
      </c>
      <c r="DP10" s="15">
        <v>-10000</v>
      </c>
      <c r="DQ10" s="15">
        <v>-10000</v>
      </c>
      <c r="DR10" s="15">
        <v>-10000</v>
      </c>
      <c r="DS10" s="15">
        <v>-10000</v>
      </c>
      <c r="DT10" s="15">
        <v>-10000</v>
      </c>
      <c r="DU10" s="15">
        <v>-10000</v>
      </c>
      <c r="DV10" s="15">
        <v>-10000</v>
      </c>
      <c r="DW10" s="15">
        <v>-10000</v>
      </c>
      <c r="DX10" s="15">
        <v>-10000</v>
      </c>
      <c r="DY10" s="15">
        <v>-10000</v>
      </c>
      <c r="DZ10" s="15">
        <v>-10000</v>
      </c>
      <c r="EA10" s="15">
        <v>-10000</v>
      </c>
      <c r="EB10" s="15">
        <v>-10000</v>
      </c>
      <c r="EC10" s="15">
        <v>-10000</v>
      </c>
      <c r="ED10" s="15">
        <v>-10000</v>
      </c>
      <c r="EE10" s="15">
        <v>-10000</v>
      </c>
      <c r="EF10" s="15">
        <v>-10000</v>
      </c>
      <c r="EG10" s="15">
        <v>-10000</v>
      </c>
      <c r="EH10" s="15">
        <v>-10000</v>
      </c>
      <c r="EI10" s="15">
        <v>-10000</v>
      </c>
      <c r="EJ10" s="15">
        <v>-10000</v>
      </c>
      <c r="EK10" s="15">
        <v>-10000</v>
      </c>
      <c r="EL10" s="15">
        <v>-9999</v>
      </c>
      <c r="EM10" s="15">
        <v>-9998</v>
      </c>
      <c r="EN10" s="15">
        <v>-9997</v>
      </c>
      <c r="EO10" s="15">
        <v>-10000</v>
      </c>
      <c r="EP10" s="15">
        <v>10000</v>
      </c>
      <c r="EQ10" s="15">
        <v>10000</v>
      </c>
      <c r="ER10" s="15">
        <v>10000</v>
      </c>
      <c r="ES10" s="15">
        <v>10000</v>
      </c>
      <c r="ET10" s="15">
        <v>10000</v>
      </c>
      <c r="EU10" s="15">
        <v>10000</v>
      </c>
      <c r="EV10" s="15">
        <v>10000</v>
      </c>
      <c r="EW10" s="15">
        <v>10000</v>
      </c>
      <c r="EX10" s="15">
        <v>10000</v>
      </c>
      <c r="EY10" s="15">
        <v>10000</v>
      </c>
      <c r="EZ10" s="15">
        <v>10000</v>
      </c>
      <c r="FA10" s="15">
        <v>10000</v>
      </c>
      <c r="FB10" s="15">
        <v>10000</v>
      </c>
      <c r="FC10" s="15">
        <v>10000</v>
      </c>
      <c r="FD10" s="15">
        <v>10000</v>
      </c>
      <c r="FE10" s="15">
        <v>10000</v>
      </c>
      <c r="FF10" s="15">
        <v>10000</v>
      </c>
      <c r="FG10" s="15">
        <v>10000</v>
      </c>
      <c r="FH10" s="15">
        <v>10000</v>
      </c>
      <c r="FI10" s="15">
        <v>10000</v>
      </c>
      <c r="FJ10" s="15">
        <v>10000</v>
      </c>
      <c r="FK10" s="15">
        <v>10000</v>
      </c>
      <c r="FL10" s="15">
        <v>10000</v>
      </c>
      <c r="FM10" s="15">
        <v>10000</v>
      </c>
      <c r="FN10" s="15">
        <v>10000</v>
      </c>
      <c r="FO10" s="15">
        <v>10000</v>
      </c>
      <c r="FP10" s="15">
        <v>10000</v>
      </c>
      <c r="FQ10" s="15">
        <v>10000</v>
      </c>
      <c r="FR10" s="15">
        <f t="shared" ref="FR10:FX10" si="3">FQ10</f>
        <v>10000</v>
      </c>
      <c r="FS10" s="15">
        <f t="shared" si="3"/>
        <v>10000</v>
      </c>
      <c r="FT10" s="15">
        <f t="shared" si="3"/>
        <v>10000</v>
      </c>
      <c r="FU10" s="15">
        <f t="shared" si="3"/>
        <v>10000</v>
      </c>
      <c r="FV10" s="15">
        <f t="shared" si="3"/>
        <v>10000</v>
      </c>
      <c r="FW10" s="15">
        <f t="shared" si="3"/>
        <v>10000</v>
      </c>
      <c r="FX10" s="15">
        <f t="shared" si="3"/>
        <v>10000</v>
      </c>
    </row>
    <row r="11" spans="1:182" x14ac:dyDescent="0.25">
      <c r="B11" s="17"/>
    </row>
    <row r="17" spans="2:169" x14ac:dyDescent="0.2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</row>
    <row r="18" spans="2:169" x14ac:dyDescent="0.2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</row>
    <row r="19" spans="2:169" x14ac:dyDescent="0.2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</row>
    <row r="21" spans="2:169" x14ac:dyDescent="0.25">
      <c r="B21" s="17"/>
    </row>
    <row r="23" spans="2:169" x14ac:dyDescent="0.25">
      <c r="B23" s="17"/>
    </row>
    <row r="47" ht="15" customHeight="1" x14ac:dyDescent="0.25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 .adat</vt:lpstr>
      <vt:lpstr>23. adat</vt:lpstr>
      <vt:lpstr>24. 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2023-10-06T08:54:04Z</cp:lastPrinted>
  <dcterms:created xsi:type="dcterms:W3CDTF">2010-12-05T22:15:35Z</dcterms:created>
  <dcterms:modified xsi:type="dcterms:W3CDTF">2023-10-18T13:22:21Z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