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theme/themeOverride9.xml" ContentType="application/vnd.openxmlformats-officedocument.themeOverride+xml"/>
  <Override PartName="/xl/charts/chart38.xml" ContentType="application/vnd.openxmlformats-officedocument.drawingml.chart+xml"/>
  <Override PartName="/xl/theme/themeOverride10.xml" ContentType="application/vnd.openxmlformats-officedocument.themeOverrid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11.xml" ContentType="application/vnd.openxmlformats-officedocument.themeOverride+xml"/>
  <Override PartName="/xl/charts/chart40.xml" ContentType="application/vnd.openxmlformats-officedocument.drawingml.chart+xml"/>
  <Override PartName="/xl/theme/themeOverride12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ml.chartshapes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3.xml" ContentType="application/vnd.openxmlformats-officedocument.themeOverride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4.xml" ContentType="application/vnd.openxmlformats-officedocument.themeOverride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5.xml" ContentType="application/vnd.openxmlformats-officedocument.themeOverride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6.xml" ContentType="application/vnd.openxmlformats-officedocument.themeOverrid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49.xml" ContentType="application/vnd.openxmlformats-officedocument.drawingml.chart+xml"/>
  <Override PartName="/xl/drawings/drawing35.xml" ContentType="application/vnd.openxmlformats-officedocument.drawingml.chartshapes+xml"/>
  <Override PartName="/xl/charts/chart50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5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7.xml" ContentType="application/vnd.openxmlformats-officedocument.themeOverride+xml"/>
  <Override PartName="/xl/drawings/drawing38.xml" ContentType="application/vnd.openxmlformats-officedocument.drawingml.chartshapes+xml"/>
  <Override PartName="/xl/charts/chart5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8.xml" ContentType="application/vnd.openxmlformats-officedocument.themeOverrid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5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9.xml" ContentType="application/vnd.openxmlformats-officedocument.themeOverride+xml"/>
  <Override PartName="/xl/drawings/drawing41.xml" ContentType="application/vnd.openxmlformats-officedocument.drawingml.chartshapes+xml"/>
  <Override PartName="/xl/charts/chart5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2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5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4.xml" ContentType="application/vnd.openxmlformats-officedocument.drawingml.chartshapes+xml"/>
  <Override PartName="/xl/charts/chart5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5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0H031BYP\"/>
    </mc:Choice>
  </mc:AlternateContent>
  <xr:revisionPtr revIDLastSave="0" documentId="13_ncr:1_{8BE66672-BC2D-427B-B15E-87CFE0FE73D9}" xr6:coauthVersionLast="47" xr6:coauthVersionMax="47" xr10:uidLastSave="{00000000-0000-0000-0000-000000000000}"/>
  <bookViews>
    <workbookView xWindow="-120" yWindow="-120" windowWidth="21240" windowHeight="15270" tabRatio="871" xr2:uid="{00000000-000D-0000-FFFF-FFFF00000000}"/>
  </bookViews>
  <sheets>
    <sheet name="1. adat" sheetId="1" r:id="rId1"/>
    <sheet name="2. adat" sheetId="99" r:id="rId2"/>
    <sheet name="3. adat" sheetId="3" r:id="rId3"/>
    <sheet name="4. adat" sheetId="80" r:id="rId4"/>
    <sheet name="5. adat" sheetId="76" r:id="rId5"/>
    <sheet name="6. adat" sheetId="8" r:id="rId6"/>
    <sheet name="7. adat" sheetId="159" r:id="rId7"/>
    <sheet name="8. adat" sheetId="157" r:id="rId8"/>
    <sheet name="9. adat" sheetId="44" r:id="rId9"/>
    <sheet name="10. adat" sheetId="46" r:id="rId10"/>
    <sheet name="11. adat" sheetId="65" r:id="rId11"/>
    <sheet name="12. adat" sheetId="204" r:id="rId12"/>
    <sheet name="13. adat" sheetId="50" r:id="rId13"/>
    <sheet name="14. adat" sheetId="52" r:id="rId14"/>
    <sheet name="15. adat" sheetId="54" r:id="rId15"/>
    <sheet name="16. adat" sheetId="72" r:id="rId16"/>
    <sheet name="17. adat" sheetId="57" r:id="rId17"/>
    <sheet name="18. adat" sheetId="139" r:id="rId18"/>
    <sheet name="19. adat" sheetId="60" r:id="rId19"/>
    <sheet name="20. adat" sheetId="83" r:id="rId20"/>
    <sheet name="21. adat" sheetId="88" r:id="rId21"/>
    <sheet name="22. adat" sheetId="211" r:id="rId22"/>
    <sheet name="23. adat" sheetId="206" r:id="rId23"/>
    <sheet name="24. adat" sheetId="207" r:id="rId24"/>
    <sheet name="25. adat" sheetId="208" r:id="rId25"/>
    <sheet name="26. adat" sheetId="209" r:id="rId26"/>
    <sheet name="27. adat" sheetId="210" r:id="rId27"/>
  </sheets>
  <definedNames>
    <definedName name="_" hidden="1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#REF!</definedName>
    <definedName name="__123Graph_ADIF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LINES" hidden="1">#REF!</definedName>
    <definedName name="__123Graph_B" hidden="1">#REF!</definedName>
    <definedName name="__123Graph_BDIFF" hidden="1">#REF!</definedName>
    <definedName name="__123Graph_BLINES" hidden="1">#REF!</definedName>
    <definedName name="__123Graph_C" hidden="1">#REF!</definedName>
    <definedName name="__123Graph_CDIFF" hidden="1">#REF!</definedName>
    <definedName name="__123Graph_CLINES" hidden="1">#REF!</definedName>
    <definedName name="__123Graph_DLINES" hidden="1">#REF!</definedName>
    <definedName name="__123Graph_X" hidden="1">#REF!</definedName>
    <definedName name="__123Graph_XDIF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LINES" hidden="1">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_date">OFFSET('1. adat'!$AI$2,0,0,,COUNTA('1. adat'!$2:$2)-3)</definedName>
    <definedName name="_1_dátum">OFFSET('1. adat'!$AI$1,0,0,,COUNTA('1. adat'!$1:$1)-3)</definedName>
    <definedName name="_1_ffm">OFFSET('1. adat'!$AI$8,0,0,,COUNTA('1. adat'!$40:$40)-5)</definedName>
    <definedName name="_1_finképesség">OFFSET('1. adat'!$AI$7,0,0,,COUNTA('1. adat'!$7:$7)-5)</definedName>
    <definedName name="_1_jövedelemegyenleg">OFFSET('1. adat'!$AI$5,0,0,,COUNTA('1. adat'!$5:$5)-5)</definedName>
    <definedName name="_1_külker">OFFSET('1. adat'!$AI$4,0,0,,COUNTA('1. adat'!$4:$4)-5)</definedName>
    <definedName name="_1_transzferegyenleg">OFFSET('1. adat'!$AI$6,0,0,,COUNTA('1. adat'!$6:$6)-5)</definedName>
    <definedName name="_10_adósság">OFFSET('10. adat'!$C$4,0,0,,COUNTA('10. adat'!$4:$4)-2)</definedName>
    <definedName name="_10_derivatív">OFFSET('10. adat'!$C$3,0,0,,COUNTA('10. adat'!$3:$3)-2)</definedName>
    <definedName name="_10_nemadósság">OFFSET('10. adat'!$C$5,0,0,,COUNTA('10. adat'!$5:$5)-2)</definedName>
    <definedName name="_10_nfk_fin">OFFSET('10. adat'!$C$6,0,0,,COUNTA('10. adat'!$6:$6)-2)</definedName>
    <definedName name="_10_nfk_reál">OFFSET('10. adat'!$C$7,0,0,,COUNTA('10. adat'!$7:$7)-2)</definedName>
    <definedName name="_11_külföld">OFFSET('11. adat'!$C$6,0,0,,COUNTA('11. adat'!$6:$6)-2)</definedName>
    <definedName name="_11_nettóFDI">OFFSET('11. adat'!$C$7,0,0,,COUNTA('11. adat'!$7:$7)-2)</definedName>
    <definedName name="_11_részesedés">OFFSET('11. adat'!$C$4,0,0,,COUNTA('11. adat'!$4:$4)-2)</definedName>
    <definedName name="_11_újrabef">OFFSET('11. adat'!$C$5,0,0,,COUNTA('11. adat'!$5:$5)-2)</definedName>
    <definedName name="_12" hidden="1">#REF!</definedName>
    <definedName name="_12_adósság">OFFSET('13. adat'!$C$3,0,0,,COUNTA('13. adat'!$3:$3)-2)</definedName>
    <definedName name="_12_áh">OFFSET('13. adat'!$C$4,0,0,,COUNTA('13. adat'!$4:$4)-2)</definedName>
    <definedName name="_12_bank">OFFSET('13. adat'!$C$5,0,0,,COUNTA('13. adat'!$5:$5)-2)</definedName>
    <definedName name="_12_váll">OFFSET('13. adat'!$C$6,0,0,,COUNTA('13. adat'!$6:$6)-2)</definedName>
    <definedName name="_123Graph_A" hidden="1">#REF!</definedName>
    <definedName name="_13_br_adósság">OFFSET('14. adat'!$C$3,0,0,,COUNTA('14. adat'!$3:$3)-2)</definedName>
    <definedName name="_13_eszközök">OFFSET('14. adat'!$C$4,0,0,,COUNTA('14. adat'!$4:$4)-2)</definedName>
    <definedName name="_13_nettó">OFFSET('14. adat'!$C$5,0,0,,COUNTA('14. adat'!$5:$5)-2)</definedName>
    <definedName name="_14_adósság">OFFSET('15. adat'!$C$5,0,0,,COUNTA('15. adat'!$5:$5)-2)</definedName>
    <definedName name="_14_devizaÁP">OFFSET('15. adat'!$C$7,0,0,,COUNTA('15. adat'!$7:$7)-2)</definedName>
    <definedName name="_14_devizatart">OFFSET('15. adat'!$C$6,0,0,,COUNTA('15. adat'!$6:$6)-2)</definedName>
    <definedName name="_14_egyéb_köv">OFFSET('15. adat'!#REF!,0,0,,COUNTA('15. adat'!#REF!)-2)</definedName>
    <definedName name="_14_egyéb_tart">OFFSET('15. adat'!$C$9,0,0,,COUNTA('15. adat'!$9:$9)-2)</definedName>
    <definedName name="_14_EUIMF">OFFSET('15. adat'!$C$10,0,0,,COUNTA('15. adat'!$10:$10)-2)</definedName>
    <definedName name="_14_forintÁP">OFFSET('15. adat'!$C$8,0,0,,COUNTA('15. adat'!$8:$8)-2)</definedName>
    <definedName name="_15_adósság">OFFSET('16. adat'!#REF!,0,0,,COUNTA('16. adat'!$5:$5)-2)</definedName>
    <definedName name="_15_átért">OFFSET('16. adat'!#REF!,0,0,,COUNTA('16. adat'!$8:$8)-2)</definedName>
    <definedName name="_15_gdp_vált">OFFSET('16. adat'!#REF!,0,0,,COUNTA('16. adat'!$6:$6)-2)</definedName>
    <definedName name="_15_GDPhatas">OFFSET('16. adat'!#REF!,0,0,,COUNTA('16. adat'!$9:$9)-2)</definedName>
    <definedName name="_15_nka">OFFSET('16. adat'!#REF!,0,0,,COUNTA('16. adat'!$7:$7)-2)</definedName>
    <definedName name="_16_áht">OFFSET('17. adat'!$C$4,0,0,,COUNTA('17. adat'!$4:$4)-2)</definedName>
    <definedName name="_16_bankr">OFFSET('17. adat'!$C$3,0,0,,COUNTA('17. adat'!$3:$3)-2)</definedName>
    <definedName name="_16_bka">OFFSET('17. adat'!$C$7,0,0,,COUNTA('17. adat'!$7:$7)-2)</definedName>
    <definedName name="_16_nka">OFFSET('17. adat'!$C$6,0,0,,COUNTA('17. adat'!$6:$6)-2)</definedName>
    <definedName name="_16_váll">OFFSET('17. adat'!$C$5,0,0,,COUNTA('17. adat'!$5:$5)-2)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OFFSET('18. adat'!$C$3,0,0,,COUNTA('18. adat'!$3:$3)-2)</definedName>
    <definedName name="_19_tartalék">OFFSET('18. adat'!$D$4,0,0,,COUNTA('18. adat'!$4:$4)-2)</definedName>
    <definedName name="_2_áru">OFFSET('2. adat'!$C$3,0,0,,COUNTA('2. adat'!$3:$3)-2)</definedName>
    <definedName name="_2_date">OFFSET('2. adat'!$C$2,0,0,,COUNTA('2. adat'!$2:$2))</definedName>
    <definedName name="_2_dátum">OFFSET('2. adat'!$C$1,0,0,,COUNTA('2. adat'!$1:$1))</definedName>
    <definedName name="_2_külker">OFFSET('2. adat'!$C$7,0,0,,COUNTA('2. adat'!$7:$7)-2)</definedName>
    <definedName name="_2_szolgáltatás">OFFSET('2. adat'!$C$6,0,0,,COUNTA('2. adat'!$6:$6)-2)</definedName>
    <definedName name="_3_eszközök">OFFSET('14. adat'!$C$4,0,0,,COUNTA('14. adat'!$4:$4)-2)</definedName>
    <definedName name="_3_export">OFFSET('3. adat'!$C$3,0,0,,COUNTA('3. adat'!$3:$3)-2)</definedName>
    <definedName name="_3_import">OFFSET('3. adat'!$C$4,0,0,,COUNTA('3. adat'!$4:$4)-2)</definedName>
    <definedName name="_3_különbség">OFFSET('3. adat'!$C$7,0,0,,COUNTA('3. adat'!$7:$7)-2)</definedName>
    <definedName name="_4_áru_szolg_változás">OFFSET('5. adat'!$C$5,0,0,,COUNTA('5. adat'!$5:$5)-2)</definedName>
    <definedName name="_4_cserearány">OFFSET('5. adat'!$C$4,0,0,,COUNTA('5. adat'!$4:$4)-2)</definedName>
    <definedName name="_4_volumen">OFFSET('5. adat'!$C$3,0,0,,COUNTA('5. adat'!$3:$3)-2)</definedName>
    <definedName name="_5_bf_felhasználás">OFFSET('4. adat'!$C$3,0,0,,COUNTA('4. adat'!$3:$3)-2)</definedName>
    <definedName name="_5_netEX_hozzájárulás">OFFSET('4. adat'!$C$4,0,0,,COUNTA('4. adat'!$4:$4)-2)</definedName>
    <definedName name="_6_jövedelemegyenleg">OFFSET('6. adat'!$F$8,0,0,,COUNTA('6. adat'!$8:$8)-5)</definedName>
    <definedName name="_6_külföldi_hitelek">OFFSET('6. adat'!$F$6,0,0,,COUNTA('6. adat'!$6:$6)-5)</definedName>
    <definedName name="_6_munkaváll_jövedelmek">OFFSET('6. adat'!$F$3,0,0,,COUNTA('6. adat'!$3:$3)-5)</definedName>
    <definedName name="_6_részesedések">OFFSET('6. adat'!$F$5,0,0,,COUNTA('6. adat'!$5:$5)-5)</definedName>
    <definedName name="_6_tulhitel_kamat">OFFSET('6. adat'!$F$4,0,0,,COUNTA('6. adat'!$4:$4)-5)</definedName>
    <definedName name="_7_egyéb_folyó_transzfer">OFFSET('7. adat'!$C$4,0,0,,COUNTA('7. adat'!$4:$4)-2)</definedName>
    <definedName name="_7_egyéb_tőketranszfer">OFFSET('7. adat'!$C$5,0,0,,COUNTA('7. adat'!$5:$5)-2)</definedName>
    <definedName name="_7_EU_transzfer">OFFSET('7. adat'!$C$3,0,0,,COUNTA('7. adat'!$3:$3)-2)</definedName>
    <definedName name="_7_transzferegyenleg">OFFSET('7. adat'!$C$6,0,0,,COUNTA('7. adat'!$6:$6)-2)</definedName>
    <definedName name="_8_date">OFFSET('8. adat'!#REF!,0,0,2,COUNTA('8. adat'!$5:$5)-2)</definedName>
    <definedName name="_8_dátum">OFFSET('8. adat'!#REF!,0,0,2,COUNTA('8. adat'!$5:$5)-2)</definedName>
    <definedName name="_8_elválasztó">OFFSET('8. adat'!#REF!,0,0,,COUNTA('8. adat'!$10:$10))</definedName>
    <definedName name="_8_ffm">OFFSET('8. adat'!#REF!,0,0,,COUNTA('8. adat'!$5:$5)-2)</definedName>
    <definedName name="_8_finképesség">OFFSET('8. adat'!#REF!,0,0,,COUNTA('8. adat'!$7:$7)-2)</definedName>
    <definedName name="_8_tőkemérleg">OFFSET('8. adat'!#REF!,0,0,,COUNTA('8. adat'!$6:$6)-2)</definedName>
    <definedName name="_9_neo">OFFSET('9. adat'!$C$5,0,0,,COUNTA('9. adat'!$5:$5)-2)</definedName>
    <definedName name="_9_nfk_fin">OFFSET('9. adat'!$C$4,0,0,,COUNTA('9. adat'!$4:$4)-2)</definedName>
    <definedName name="_9_nfk_reál">OFFSET('9. adat'!$C$3,0,0,,COUNTA('9. adat'!$3:$3)-2)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#REF!</definedName>
    <definedName name="_Key2" hidden="1">#REF!</definedName>
    <definedName name="_l" hidden="1">{"'előző év december'!$A$2:$CP$214"}</definedName>
    <definedName name="_Order1" hidden="1">255</definedName>
    <definedName name="_p" hidden="1">{"'előző év december'!$A$2:$CP$214"}</definedName>
    <definedName name="_Sort" hidden="1">#REF!</definedName>
    <definedName name="_X_XX" hidden="1">#REF!</definedName>
    <definedName name="_zzz" hidden="1">#REF!</definedName>
    <definedName name="aa" hidden="1">#REF!</definedName>
    <definedName name="aaa" hidden="1">{"'előző év december'!$A$2:$CP$214"}</definedName>
    <definedName name="adsadrr" hidden="1">#REF!</definedName>
    <definedName name="ADSDADADA" hidden="1">#REF!</definedName>
    <definedName name="asdf" hidden="1">{"'előző év december'!$A$2:$CP$214"}</definedName>
    <definedName name="asdfasd" hidden="1">{"'előző év december'!$A$2:$CP$214"}</definedName>
    <definedName name="asdrae" hidden="1">#REF!</definedName>
    <definedName name="b" hidden="1">#REF!</definedName>
    <definedName name="Belf_dev">OFFSET(#REF!,0,0,1,COUNT(#REF!))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OFFSET(#REF!,0,0,COUNT(#REF!),1)</definedName>
    <definedName name="data2">OFFSET(#REF!,0,0,COUNT(#REF!),1)</definedName>
    <definedName name="date">#REF!</definedName>
    <definedName name="Datum">OFFSET(#REF!,0,0,COUNTA(#REF!),1)</definedName>
    <definedName name="dátum">OFFSET(INDEX(#REF!,2,0),0,0,COUNTA(#REF!),1)</definedName>
    <definedName name="dátum_angol">OFFSET(INDEX(#REF!,2,0),0,0,COUNTA(#REF!),1)</definedName>
    <definedName name="dátum_sa">OFFSET(#REF!,0,0,COUNTA(#REF!),1)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gyhettelkorabb_datum">OFFSET(#REF!,1,0,COUNT(#REF!),1)</definedName>
    <definedName name="egyhonappalkorabb_datum">OFFSET(#REF!,1,0,COUNT(#REF!),1)</definedName>
    <definedName name="ert" hidden="1">{"'előző év december'!$A$2:$CP$214"}</definedName>
    <definedName name="ertertwertwert" hidden="1">{"'előző év december'!$A$2:$CP$214"}</definedName>
    <definedName name="esi">OFFSET(#REF!,0,0,COUNT(#REF!),1)</definedName>
    <definedName name="ew" hidden="1">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hidden="1">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#REF!</definedName>
    <definedName name="gvi">OFFSET(#REF!,0,0,COUNT(#REF!),1)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OFFSET(#REF!,0,0,1,COUNT(#REF!))</definedName>
    <definedName name="infláció">OFFSET(#REF!,0,0,COUNTA(#REF!),1)</definedName>
    <definedName name="infláció_mtm">OFFSET(#REF!,0,0,COUNTA(#REF!),1)</definedName>
    <definedName name="k" hidden="1">#REF!</definedName>
    <definedName name="kopint">OFFSET(#REF!,0,0,COUNT(#REF!),1)</definedName>
    <definedName name="Koveteles">OFFSET(#REF!,0,0,COUNTA(#REF!),1)</definedName>
    <definedName name="kulker" hidden="1">{"'előző év december'!$A$2:$CP$214"}</definedName>
    <definedName name="legfrisebb_datum">OFFSET(#REF!,1,0,COUNT(#REF!),1)</definedName>
    <definedName name="m" hidden="1">{"'előző év december'!$A$2:$CP$214"}</definedName>
    <definedName name="M_1">OFFSET(#REF!,0,0,COUNTA(#REF!),1)</definedName>
    <definedName name="m_egy">OFFSET(INDEX(#REF!,2,0),0,0,COUNT(#REF!)+1,1)</definedName>
    <definedName name="m_három">OFFSET(INDEX(#REF!,2,0),0,0,COUNT(#REF!)+1,1)</definedName>
    <definedName name="m_kettő">OFFSET(INDEX(#REF!,2,0),0,0,COUNT(#REF!)+1,1)</definedName>
    <definedName name="M1_reál">OFFSET(#REF!,0,0,COUNTA(#REF!),1)</definedName>
    <definedName name="M1reálnöv_sa">OFFSET(#REF!,0,0,COUNTA(#REF!),1)</definedName>
    <definedName name="maxminfd">OFFSET(#REF!,0,0,COUNT(#REF!),1)</definedName>
    <definedName name="maxminpsz">OFFSET(#REF!,0,0,COUNT(#REF!),1)</definedName>
    <definedName name="mh" hidden="1">{"'előző év december'!$A$2:$CP$214"}</definedName>
    <definedName name="mhz" hidden="1">{"'előző év december'!$A$2:$CP$214"}</definedName>
    <definedName name="minfd">OFFSET(#REF!,0,0,COUNT(#REF!),1)</definedName>
    <definedName name="minpsz">OFFSET(#REF!,0,0,COUNT(#REF!),1)</definedName>
    <definedName name="MonthField">#REF!</definedName>
    <definedName name="Netto_finanszirozasi_kepesseg">OFFSET(#REF!,0,0,COUNTA(#REF!),1)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qwq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#REF!</definedName>
    <definedName name="ss" hidden="1">{"'előző év december'!$A$2:$CP$214"}</definedName>
    <definedName name="Tartozas">OFFSET(#REF!,0,0,COUNTA(#REF!),1)</definedName>
    <definedName name="test" hidden="1">{"'előző év december'!$A$2:$CP$214"}</definedName>
    <definedName name="tge" hidden="1">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211" l="1"/>
  <c r="P9" i="211"/>
  <c r="O9" i="211"/>
  <c r="L9" i="211"/>
  <c r="R11" i="206"/>
  <c r="Q11" i="206"/>
  <c r="P11" i="206"/>
  <c r="O11" i="206"/>
  <c r="N11" i="206"/>
  <c r="M11" i="206"/>
  <c r="K11" i="206"/>
  <c r="J11" i="206"/>
  <c r="I11" i="206"/>
  <c r="H11" i="206"/>
  <c r="G11" i="206"/>
  <c r="F11" i="206"/>
  <c r="M9" i="211" l="1"/>
  <c r="N9" i="211"/>
  <c r="AC1" i="72" l="1"/>
  <c r="AC3" i="72"/>
  <c r="AC4" i="72"/>
  <c r="BM1" i="139"/>
  <c r="BM2" i="139"/>
  <c r="BM1" i="57"/>
  <c r="BM2" i="57"/>
  <c r="BM1" i="88" l="1"/>
  <c r="BM2" i="88"/>
  <c r="BU1" i="60"/>
  <c r="BU2" i="60"/>
  <c r="BU2" i="83"/>
  <c r="BU3" i="83"/>
  <c r="BM1" i="54"/>
  <c r="BM2" i="54"/>
  <c r="BM1" i="52"/>
  <c r="BM2" i="52"/>
  <c r="BM1" i="50"/>
  <c r="BM2" i="50"/>
  <c r="BM1" i="204"/>
  <c r="BM2" i="204"/>
  <c r="BM1" i="65"/>
  <c r="BM2" i="65"/>
  <c r="BM3" i="50" l="1"/>
  <c r="BM1" i="46" l="1"/>
  <c r="BM2" i="46"/>
  <c r="BM4" i="46" l="1"/>
  <c r="BM1" i="44"/>
  <c r="BM2" i="44"/>
  <c r="BW10" i="157"/>
  <c r="EO10" i="157" l="1"/>
  <c r="EP10" i="157" s="1"/>
  <c r="EQ10" i="157" s="1"/>
  <c r="DD10" i="157"/>
  <c r="DE10" i="157" s="1"/>
  <c r="DF10" i="157" s="1"/>
  <c r="DG10" i="157" s="1"/>
  <c r="BM1" i="159"/>
  <c r="BM2" i="159"/>
  <c r="BP1" i="8"/>
  <c r="BP2" i="8"/>
  <c r="BM1" i="76"/>
  <c r="BM2" i="76"/>
  <c r="BM1" i="80"/>
  <c r="BM2" i="80"/>
  <c r="ES10" i="157" l="1"/>
  <c r="ER10" i="157"/>
  <c r="BM1" i="3" l="1"/>
  <c r="BM2" i="3"/>
  <c r="BM1" i="99"/>
  <c r="BM2" i="99"/>
  <c r="CS2" i="3"/>
  <c r="CS2" i="80"/>
  <c r="CS2" i="76"/>
  <c r="CS2" i="8"/>
  <c r="CS2" i="159"/>
  <c r="CS2" i="44"/>
  <c r="CS2" i="46"/>
  <c r="CS2" i="204"/>
  <c r="CS2" i="50"/>
  <c r="CS2" i="52"/>
  <c r="CS2" i="72"/>
  <c r="CS2" i="57"/>
  <c r="CS2" i="139"/>
  <c r="CS2" i="60"/>
  <c r="CS2" i="88"/>
  <c r="CS2" i="1"/>
  <c r="CS1" i="3"/>
  <c r="CS1" i="80"/>
  <c r="CS1" i="76"/>
  <c r="CS1" i="8"/>
  <c r="CS1" i="159"/>
  <c r="CS1" i="44"/>
  <c r="CS1" i="46"/>
  <c r="CS1" i="204"/>
  <c r="CS1" i="50"/>
  <c r="CS1" i="52"/>
  <c r="CS1" i="72"/>
  <c r="CS1" i="57"/>
  <c r="CS1" i="139"/>
  <c r="CS1" i="60"/>
  <c r="CS1" i="88"/>
  <c r="CS1" i="1"/>
  <c r="BM7" i="3" l="1"/>
  <c r="BL2" i="159" l="1"/>
  <c r="BK2" i="159"/>
  <c r="BJ2" i="159"/>
  <c r="BL1" i="159"/>
  <c r="BK1" i="159"/>
  <c r="BJ1" i="159"/>
  <c r="BM1" i="8"/>
  <c r="BN1" i="8"/>
  <c r="BO1" i="8"/>
  <c r="BM2" i="8"/>
  <c r="BN2" i="8"/>
  <c r="BO2" i="8"/>
  <c r="BL1" i="80"/>
  <c r="BL2" i="80"/>
  <c r="BK1" i="80"/>
  <c r="BK2" i="80"/>
  <c r="BJ2" i="80"/>
  <c r="BJ1" i="80"/>
  <c r="BJ1" i="76" l="1"/>
  <c r="BK1" i="76"/>
  <c r="BL1" i="76"/>
  <c r="BJ2" i="76"/>
  <c r="BK2" i="76"/>
  <c r="BL2" i="76"/>
  <c r="BL1" i="3" l="1"/>
  <c r="BL2" i="3"/>
  <c r="BJ1" i="3"/>
  <c r="BK1" i="3"/>
  <c r="BJ2" i="3"/>
  <c r="BK2" i="3"/>
  <c r="BL7" i="3" l="1"/>
  <c r="BK7" i="3"/>
  <c r="BJ7" i="3"/>
  <c r="BJ1" i="88"/>
  <c r="BK1" i="88"/>
  <c r="BL1" i="88"/>
  <c r="BJ2" i="88"/>
  <c r="BK2" i="88"/>
  <c r="BL2" i="88"/>
  <c r="BS1" i="60"/>
  <c r="BR1" i="60"/>
  <c r="BT1" i="60"/>
  <c r="BR2" i="60"/>
  <c r="BS2" i="60"/>
  <c r="BT2" i="60"/>
  <c r="BR2" i="83"/>
  <c r="BS2" i="83"/>
  <c r="BT2" i="83"/>
  <c r="BR3" i="83"/>
  <c r="BS3" i="83"/>
  <c r="BT3" i="83"/>
  <c r="BJ1" i="139" l="1"/>
  <c r="BK1" i="139"/>
  <c r="BL1" i="139"/>
  <c r="BJ2" i="139"/>
  <c r="BK2" i="139"/>
  <c r="BL2" i="139"/>
  <c r="BJ1" i="57"/>
  <c r="BK1" i="57"/>
  <c r="BL1" i="57"/>
  <c r="BJ2" i="57"/>
  <c r="BK2" i="57"/>
  <c r="BL2" i="57"/>
  <c r="AA1" i="72" l="1"/>
  <c r="AB1" i="72"/>
  <c r="Z3" i="72"/>
  <c r="AA3" i="72"/>
  <c r="AB3" i="72"/>
  <c r="Z4" i="72"/>
  <c r="AA4" i="72"/>
  <c r="AB4" i="72"/>
  <c r="BJ1" i="54"/>
  <c r="BK1" i="54"/>
  <c r="BL1" i="54"/>
  <c r="BJ2" i="54"/>
  <c r="BK2" i="54"/>
  <c r="BL2" i="54"/>
  <c r="BJ1" i="52"/>
  <c r="BK1" i="52"/>
  <c r="BL1" i="52"/>
  <c r="BJ2" i="52"/>
  <c r="BK2" i="52"/>
  <c r="BL2" i="52"/>
  <c r="BJ1" i="50"/>
  <c r="BK1" i="50"/>
  <c r="BL1" i="50"/>
  <c r="BJ2" i="50"/>
  <c r="BK2" i="50"/>
  <c r="BL2" i="50"/>
  <c r="BJ1" i="204"/>
  <c r="BK1" i="204"/>
  <c r="BL1" i="204"/>
  <c r="BJ2" i="204"/>
  <c r="BK2" i="204"/>
  <c r="BL2" i="204"/>
  <c r="BJ1" i="65"/>
  <c r="BK1" i="65"/>
  <c r="BL1" i="65"/>
  <c r="BJ2" i="65"/>
  <c r="BK2" i="65"/>
  <c r="BL2" i="65"/>
  <c r="CP2" i="1"/>
  <c r="BJ2" i="46" s="1"/>
  <c r="CP1" i="1"/>
  <c r="BJ1" i="99" s="1"/>
  <c r="BI1" i="46"/>
  <c r="BJ1" i="46"/>
  <c r="BI2" i="46"/>
  <c r="BK1" i="46"/>
  <c r="BL1" i="46"/>
  <c r="BK2" i="46"/>
  <c r="BL2" i="46"/>
  <c r="BL1" i="99"/>
  <c r="BL2" i="99"/>
  <c r="BK1" i="99"/>
  <c r="BJ2" i="99"/>
  <c r="BK2" i="99"/>
  <c r="BJ1" i="44"/>
  <c r="BK1" i="44"/>
  <c r="BL1" i="44"/>
  <c r="BK2" i="44"/>
  <c r="BL2" i="44"/>
  <c r="CR2" i="1"/>
  <c r="CR1" i="1"/>
  <c r="BJ2" i="44" l="1"/>
  <c r="C2" i="1" l="1"/>
  <c r="G2" i="1"/>
  <c r="K2" i="1"/>
  <c r="O2" i="1"/>
  <c r="S2" i="1"/>
  <c r="W2" i="1"/>
  <c r="AA2" i="1"/>
  <c r="X1" i="72"/>
  <c r="Y1" i="72" s="1"/>
  <c r="CO2" i="1" l="1"/>
  <c r="CO1" i="1"/>
  <c r="BQ2" i="83" l="1"/>
  <c r="BI1" i="88" s="1"/>
  <c r="BI1" i="57"/>
  <c r="BI1" i="54"/>
  <c r="BI1" i="44"/>
  <c r="BI1" i="159"/>
  <c r="BI1" i="76"/>
  <c r="BI1" i="139"/>
  <c r="Y3" i="72"/>
  <c r="BI1" i="52"/>
  <c r="BI1" i="50"/>
  <c r="BI1" i="65"/>
  <c r="BL1" i="8"/>
  <c r="BI1" i="204"/>
  <c r="BI1" i="80"/>
  <c r="BQ2" i="60"/>
  <c r="BI2" i="204"/>
  <c r="BQ3" i="83"/>
  <c r="BI2" i="88" s="1"/>
  <c r="BI2" i="57"/>
  <c r="BI2" i="54"/>
  <c r="BI2" i="44"/>
  <c r="BI2" i="159"/>
  <c r="BI2" i="76"/>
  <c r="BI2" i="139"/>
  <c r="Y4" i="72"/>
  <c r="BI2" i="52"/>
  <c r="BI2" i="50"/>
  <c r="BI2" i="65"/>
  <c r="BL2" i="8"/>
  <c r="BI2" i="80"/>
  <c r="BI2" i="99"/>
  <c r="BI2" i="3" s="1"/>
  <c r="BI1" i="99"/>
  <c r="BI1" i="3" s="1"/>
  <c r="BP2" i="83" l="1"/>
  <c r="BH1" i="88" s="1"/>
  <c r="BP3" i="83"/>
  <c r="BH2" i="88" s="1"/>
  <c r="BH1" i="139"/>
  <c r="BH2" i="139"/>
  <c r="BH1" i="57"/>
  <c r="BH2" i="57"/>
  <c r="X3" i="72"/>
  <c r="X4" i="72"/>
  <c r="BH1" i="54"/>
  <c r="BH2" i="54"/>
  <c r="BH1" i="52"/>
  <c r="BH2" i="52"/>
  <c r="BH1" i="50"/>
  <c r="BH2" i="50"/>
  <c r="BH1" i="65"/>
  <c r="BH2" i="65"/>
  <c r="BH1" i="44"/>
  <c r="BH2" i="44"/>
  <c r="BH1" i="159"/>
  <c r="BH2" i="159"/>
  <c r="BK1" i="8" l="1"/>
  <c r="BK2" i="8"/>
  <c r="BH1" i="76"/>
  <c r="BH2" i="76"/>
  <c r="BH1" i="80"/>
  <c r="BH2" i="80"/>
  <c r="BH1" i="204" l="1"/>
  <c r="BH2" i="204"/>
  <c r="BP2" i="60"/>
  <c r="BP1" i="60"/>
  <c r="BH1" i="99"/>
  <c r="BH1" i="3" s="1"/>
  <c r="BH2" i="99"/>
  <c r="BH2" i="3" s="1"/>
  <c r="BH1" i="46"/>
  <c r="BH2" i="46"/>
  <c r="BN2" i="83" l="1"/>
  <c r="BF1" i="88" s="1"/>
  <c r="BO2" i="83"/>
  <c r="BG1" i="88" s="1"/>
  <c r="BN3" i="83"/>
  <c r="BF2" i="88" s="1"/>
  <c r="BO3" i="83"/>
  <c r="BG2" i="88" s="1"/>
  <c r="K2" i="83"/>
  <c r="C1" i="88" s="1"/>
  <c r="L2" i="83"/>
  <c r="D1" i="88" s="1"/>
  <c r="M2" i="83"/>
  <c r="E1" i="88" s="1"/>
  <c r="N2" i="83"/>
  <c r="F1" i="88" s="1"/>
  <c r="O2" i="83"/>
  <c r="G1" i="88" s="1"/>
  <c r="P2" i="83"/>
  <c r="H1" i="88" s="1"/>
  <c r="Q2" i="83"/>
  <c r="I1" i="88" s="1"/>
  <c r="R2" i="83"/>
  <c r="J1" i="88" s="1"/>
  <c r="S2" i="83"/>
  <c r="K1" i="88" s="1"/>
  <c r="T2" i="83"/>
  <c r="L1" i="88" s="1"/>
  <c r="U2" i="83"/>
  <c r="M1" i="88" s="1"/>
  <c r="V2" i="83"/>
  <c r="N1" i="88" s="1"/>
  <c r="W2" i="83"/>
  <c r="O1" i="88" s="1"/>
  <c r="X2" i="83"/>
  <c r="P1" i="88" s="1"/>
  <c r="Y2" i="83"/>
  <c r="Q1" i="88" s="1"/>
  <c r="Z2" i="83"/>
  <c r="R1" i="88" s="1"/>
  <c r="AA2" i="83"/>
  <c r="S1" i="88" s="1"/>
  <c r="AB2" i="83"/>
  <c r="T1" i="88" s="1"/>
  <c r="AC2" i="83"/>
  <c r="U1" i="88" s="1"/>
  <c r="AD2" i="83"/>
  <c r="V1" i="88" s="1"/>
  <c r="AE2" i="83"/>
  <c r="W1" i="88" s="1"/>
  <c r="AF2" i="83"/>
  <c r="X1" i="88" s="1"/>
  <c r="AG2" i="83"/>
  <c r="Y1" i="88" s="1"/>
  <c r="AH2" i="83"/>
  <c r="Z1" i="88" s="1"/>
  <c r="AI2" i="83"/>
  <c r="AA1" i="88" s="1"/>
  <c r="AJ2" i="83"/>
  <c r="AB1" i="88" s="1"/>
  <c r="AK2" i="83"/>
  <c r="AC1" i="88" s="1"/>
  <c r="AL2" i="83"/>
  <c r="AD1" i="88" s="1"/>
  <c r="AM2" i="83"/>
  <c r="AE1" i="88" s="1"/>
  <c r="AN2" i="83"/>
  <c r="AF1" i="88" s="1"/>
  <c r="AO2" i="83"/>
  <c r="AG1" i="88" s="1"/>
  <c r="AP2" i="83"/>
  <c r="AH1" i="88" s="1"/>
  <c r="AQ2" i="83"/>
  <c r="AI1" i="88" s="1"/>
  <c r="AR2" i="83"/>
  <c r="AJ1" i="88" s="1"/>
  <c r="AS2" i="83"/>
  <c r="AK1" i="88" s="1"/>
  <c r="AT2" i="83"/>
  <c r="AL1" i="88" s="1"/>
  <c r="AU2" i="83"/>
  <c r="AM1" i="88" s="1"/>
  <c r="AV2" i="83"/>
  <c r="AN1" i="88" s="1"/>
  <c r="AW2" i="83"/>
  <c r="AO1" i="88" s="1"/>
  <c r="AX2" i="83"/>
  <c r="AP1" i="88" s="1"/>
  <c r="AY2" i="83"/>
  <c r="AQ1" i="88" s="1"/>
  <c r="AZ2" i="83"/>
  <c r="AR1" i="88" s="1"/>
  <c r="BA2" i="83"/>
  <c r="AS1" i="88" s="1"/>
  <c r="BB2" i="83"/>
  <c r="AT1" i="88" s="1"/>
  <c r="BC2" i="83"/>
  <c r="AU1" i="88" s="1"/>
  <c r="BD2" i="83"/>
  <c r="AV1" i="88" s="1"/>
  <c r="BE2" i="83"/>
  <c r="AW1" i="88" s="1"/>
  <c r="BF2" i="83"/>
  <c r="AX1" i="88" s="1"/>
  <c r="BG2" i="83"/>
  <c r="AY1" i="88" s="1"/>
  <c r="BH2" i="83"/>
  <c r="AZ1" i="88" s="1"/>
  <c r="BI2" i="83"/>
  <c r="BA1" i="88" s="1"/>
  <c r="BJ2" i="83"/>
  <c r="BB1" i="88" s="1"/>
  <c r="BK2" i="83"/>
  <c r="BC1" i="88" s="1"/>
  <c r="BL2" i="83"/>
  <c r="BD1" i="88" s="1"/>
  <c r="K3" i="83"/>
  <c r="C2" i="88" s="1"/>
  <c r="L3" i="83"/>
  <c r="D2" i="88" s="1"/>
  <c r="M3" i="83"/>
  <c r="E2" i="88" s="1"/>
  <c r="N3" i="83"/>
  <c r="F2" i="88" s="1"/>
  <c r="O3" i="83"/>
  <c r="G2" i="88" s="1"/>
  <c r="P3" i="83"/>
  <c r="H2" i="88" s="1"/>
  <c r="Q3" i="83"/>
  <c r="I2" i="88" s="1"/>
  <c r="R3" i="83"/>
  <c r="J2" i="88" s="1"/>
  <c r="S3" i="83"/>
  <c r="K2" i="88" s="1"/>
  <c r="T3" i="83"/>
  <c r="L2" i="88" s="1"/>
  <c r="U3" i="83"/>
  <c r="M2" i="88" s="1"/>
  <c r="V3" i="83"/>
  <c r="N2" i="88" s="1"/>
  <c r="W3" i="83"/>
  <c r="O2" i="88" s="1"/>
  <c r="X3" i="83"/>
  <c r="P2" i="88" s="1"/>
  <c r="Y3" i="83"/>
  <c r="Q2" i="88" s="1"/>
  <c r="Z3" i="83"/>
  <c r="R2" i="88" s="1"/>
  <c r="AA3" i="83"/>
  <c r="S2" i="88" s="1"/>
  <c r="AB3" i="83"/>
  <c r="T2" i="88" s="1"/>
  <c r="AC3" i="83"/>
  <c r="U2" i="88" s="1"/>
  <c r="AD3" i="83"/>
  <c r="V2" i="88" s="1"/>
  <c r="AE3" i="83"/>
  <c r="W2" i="88" s="1"/>
  <c r="AF3" i="83"/>
  <c r="X2" i="88" s="1"/>
  <c r="AG3" i="83"/>
  <c r="Y2" i="88" s="1"/>
  <c r="AH3" i="83"/>
  <c r="Z2" i="88" s="1"/>
  <c r="AI3" i="83"/>
  <c r="AA2" i="88" s="1"/>
  <c r="AJ3" i="83"/>
  <c r="AB2" i="88" s="1"/>
  <c r="AK3" i="83"/>
  <c r="AC2" i="88" s="1"/>
  <c r="AL3" i="83"/>
  <c r="AD2" i="88" s="1"/>
  <c r="AM3" i="83"/>
  <c r="AE2" i="88" s="1"/>
  <c r="AN3" i="83"/>
  <c r="AF2" i="88" s="1"/>
  <c r="AO3" i="83"/>
  <c r="AG2" i="88" s="1"/>
  <c r="AP3" i="83"/>
  <c r="AH2" i="88" s="1"/>
  <c r="AQ3" i="83"/>
  <c r="AI2" i="88" s="1"/>
  <c r="AR3" i="83"/>
  <c r="AJ2" i="88" s="1"/>
  <c r="AS3" i="83"/>
  <c r="AK2" i="88" s="1"/>
  <c r="AT3" i="83"/>
  <c r="AL2" i="88" s="1"/>
  <c r="AU3" i="83"/>
  <c r="AM2" i="88" s="1"/>
  <c r="AV3" i="83"/>
  <c r="AN2" i="88" s="1"/>
  <c r="AW3" i="83"/>
  <c r="AO2" i="88" s="1"/>
  <c r="AX3" i="83"/>
  <c r="AP2" i="88" s="1"/>
  <c r="AY3" i="83"/>
  <c r="AQ2" i="88" s="1"/>
  <c r="AZ3" i="83"/>
  <c r="AR2" i="88" s="1"/>
  <c r="BA3" i="83"/>
  <c r="AS2" i="88" s="1"/>
  <c r="BB3" i="83"/>
  <c r="AT2" i="88" s="1"/>
  <c r="BC3" i="83"/>
  <c r="AU2" i="88" s="1"/>
  <c r="BD3" i="83"/>
  <c r="AV2" i="88" s="1"/>
  <c r="BE3" i="83"/>
  <c r="AW2" i="88" s="1"/>
  <c r="BF3" i="83"/>
  <c r="AX2" i="88" s="1"/>
  <c r="BG3" i="83"/>
  <c r="AY2" i="88" s="1"/>
  <c r="BH3" i="83"/>
  <c r="AZ2" i="88" s="1"/>
  <c r="BI3" i="83"/>
  <c r="BA2" i="88" s="1"/>
  <c r="BJ3" i="83"/>
  <c r="BB2" i="88" s="1"/>
  <c r="BK3" i="83"/>
  <c r="BC2" i="88" s="1"/>
  <c r="BL3" i="83"/>
  <c r="BD2" i="88" s="1"/>
  <c r="BM3" i="83"/>
  <c r="BE2" i="88" s="1"/>
  <c r="BM2" i="83"/>
  <c r="BE1" i="88" s="1"/>
  <c r="BO1" i="60" l="1"/>
  <c r="BO2" i="60"/>
  <c r="K1" i="60"/>
  <c r="L1" i="60"/>
  <c r="M1" i="60"/>
  <c r="N1" i="60"/>
  <c r="O1" i="60"/>
  <c r="P1" i="60"/>
  <c r="Q1" i="60"/>
  <c r="R1" i="60"/>
  <c r="S1" i="60"/>
  <c r="T1" i="60"/>
  <c r="U1" i="60"/>
  <c r="V1" i="60"/>
  <c r="W1" i="60"/>
  <c r="X1" i="60"/>
  <c r="Y1" i="60"/>
  <c r="Z1" i="60"/>
  <c r="AA1" i="60"/>
  <c r="AB1" i="60"/>
  <c r="AC1" i="60"/>
  <c r="AD1" i="60"/>
  <c r="AE1" i="60"/>
  <c r="AF1" i="60"/>
  <c r="AG1" i="60"/>
  <c r="AH1" i="60"/>
  <c r="AI1" i="60"/>
  <c r="AJ1" i="60"/>
  <c r="AK1" i="60"/>
  <c r="AL1" i="60"/>
  <c r="AM1" i="60"/>
  <c r="AN1" i="60"/>
  <c r="AO1" i="60"/>
  <c r="AP1" i="60"/>
  <c r="AQ1" i="60"/>
  <c r="AR1" i="60"/>
  <c r="AS1" i="60"/>
  <c r="AT1" i="60"/>
  <c r="AU1" i="60"/>
  <c r="AV1" i="60"/>
  <c r="AW1" i="60"/>
  <c r="AX1" i="60"/>
  <c r="AY1" i="60"/>
  <c r="AZ1" i="60"/>
  <c r="BA1" i="60"/>
  <c r="BB1" i="60"/>
  <c r="BC1" i="60"/>
  <c r="BD1" i="60"/>
  <c r="BE1" i="60"/>
  <c r="BF1" i="60"/>
  <c r="BG1" i="60"/>
  <c r="BH1" i="60"/>
  <c r="BI1" i="60"/>
  <c r="BJ1" i="60"/>
  <c r="BK1" i="60"/>
  <c r="BL1" i="60"/>
  <c r="BM1" i="60"/>
  <c r="K2" i="60"/>
  <c r="L2" i="60"/>
  <c r="M2" i="60"/>
  <c r="N2" i="60"/>
  <c r="O2" i="60"/>
  <c r="P2" i="60"/>
  <c r="Q2" i="60"/>
  <c r="R2" i="60"/>
  <c r="S2" i="60"/>
  <c r="T2" i="60"/>
  <c r="U2" i="60"/>
  <c r="V2" i="60"/>
  <c r="W2" i="60"/>
  <c r="X2" i="60"/>
  <c r="Y2" i="60"/>
  <c r="Z2" i="60"/>
  <c r="AA2" i="60"/>
  <c r="AB2" i="60"/>
  <c r="AC2" i="60"/>
  <c r="AD2" i="60"/>
  <c r="AE2" i="60"/>
  <c r="AF2" i="60"/>
  <c r="AG2" i="60"/>
  <c r="AH2" i="60"/>
  <c r="AI2" i="60"/>
  <c r="AJ2" i="60"/>
  <c r="AK2" i="60"/>
  <c r="AL2" i="60"/>
  <c r="AM2" i="60"/>
  <c r="AN2" i="60"/>
  <c r="AO2" i="60"/>
  <c r="AP2" i="60"/>
  <c r="AQ2" i="60"/>
  <c r="AR2" i="60"/>
  <c r="AS2" i="60"/>
  <c r="AT2" i="60"/>
  <c r="AU2" i="60"/>
  <c r="AV2" i="60"/>
  <c r="AW2" i="60"/>
  <c r="AX2" i="60"/>
  <c r="AY2" i="60"/>
  <c r="AZ2" i="60"/>
  <c r="BA2" i="60"/>
  <c r="BB2" i="60"/>
  <c r="BC2" i="60"/>
  <c r="BD2" i="60"/>
  <c r="BE2" i="60"/>
  <c r="BF2" i="60"/>
  <c r="BG2" i="60"/>
  <c r="BH2" i="60"/>
  <c r="BI2" i="60"/>
  <c r="BJ2" i="60"/>
  <c r="BK2" i="60"/>
  <c r="BL2" i="60"/>
  <c r="BM2" i="60"/>
  <c r="BN2" i="60"/>
  <c r="BN1" i="60"/>
  <c r="C1" i="139"/>
  <c r="D1" i="139"/>
  <c r="E1" i="139"/>
  <c r="F1" i="139"/>
  <c r="G1" i="139"/>
  <c r="H1" i="139"/>
  <c r="I1" i="139"/>
  <c r="J1" i="139"/>
  <c r="K1" i="139"/>
  <c r="L1" i="139"/>
  <c r="M1" i="139"/>
  <c r="N1" i="139"/>
  <c r="O1" i="139"/>
  <c r="P1" i="139"/>
  <c r="Q1" i="139"/>
  <c r="R1" i="139"/>
  <c r="S1" i="139"/>
  <c r="T1" i="139"/>
  <c r="U1" i="139"/>
  <c r="V1" i="139"/>
  <c r="W1" i="139"/>
  <c r="X1" i="139"/>
  <c r="Y1" i="139"/>
  <c r="Z1" i="139"/>
  <c r="AA1" i="139"/>
  <c r="AB1" i="139"/>
  <c r="AC1" i="139"/>
  <c r="AD1" i="139"/>
  <c r="AE1" i="139"/>
  <c r="AF1" i="139"/>
  <c r="AG1" i="139"/>
  <c r="AH1" i="139"/>
  <c r="AI1" i="139"/>
  <c r="AJ1" i="139"/>
  <c r="AK1" i="139"/>
  <c r="AL1" i="139"/>
  <c r="AM1" i="139"/>
  <c r="AN1" i="139"/>
  <c r="AO1" i="139"/>
  <c r="AP1" i="139"/>
  <c r="AQ1" i="139"/>
  <c r="AR1" i="139"/>
  <c r="AS1" i="139"/>
  <c r="AT1" i="139"/>
  <c r="AU1" i="139"/>
  <c r="AV1" i="139"/>
  <c r="AW1" i="139"/>
  <c r="AX1" i="139"/>
  <c r="AY1" i="139"/>
  <c r="AZ1" i="139"/>
  <c r="BA1" i="139"/>
  <c r="BB1" i="139"/>
  <c r="BC1" i="139"/>
  <c r="BD1" i="139"/>
  <c r="C2" i="139"/>
  <c r="D2" i="139"/>
  <c r="E2" i="139"/>
  <c r="F2" i="139"/>
  <c r="G2" i="139"/>
  <c r="H2" i="139"/>
  <c r="I2" i="139"/>
  <c r="J2" i="139"/>
  <c r="K2" i="139"/>
  <c r="L2" i="139"/>
  <c r="M2" i="139"/>
  <c r="N2" i="139"/>
  <c r="O2" i="139"/>
  <c r="P2" i="139"/>
  <c r="Q2" i="139"/>
  <c r="R2" i="139"/>
  <c r="S2" i="139"/>
  <c r="T2" i="139"/>
  <c r="U2" i="139"/>
  <c r="V2" i="139"/>
  <c r="W2" i="139"/>
  <c r="X2" i="139"/>
  <c r="Y2" i="139"/>
  <c r="Z2" i="139"/>
  <c r="AA2" i="139"/>
  <c r="AB2" i="139"/>
  <c r="AC2" i="139"/>
  <c r="AD2" i="139"/>
  <c r="AE2" i="139"/>
  <c r="AF2" i="139"/>
  <c r="AG2" i="139"/>
  <c r="AH2" i="139"/>
  <c r="AI2" i="139"/>
  <c r="AJ2" i="139"/>
  <c r="AK2" i="139"/>
  <c r="AL2" i="139"/>
  <c r="AM2" i="139"/>
  <c r="AN2" i="139"/>
  <c r="AO2" i="139"/>
  <c r="AP2" i="139"/>
  <c r="AQ2" i="139"/>
  <c r="AR2" i="139"/>
  <c r="AS2" i="139"/>
  <c r="AT2" i="139"/>
  <c r="AU2" i="139"/>
  <c r="AV2" i="139"/>
  <c r="AW2" i="139"/>
  <c r="AX2" i="139"/>
  <c r="AY2" i="139"/>
  <c r="AZ2" i="139"/>
  <c r="BA2" i="139"/>
  <c r="BB2" i="139"/>
  <c r="BC2" i="139"/>
  <c r="BD2" i="139"/>
  <c r="BF1" i="139"/>
  <c r="BG1" i="139"/>
  <c r="BF2" i="139"/>
  <c r="BG2" i="139"/>
  <c r="BE2" i="139"/>
  <c r="BE1" i="139"/>
  <c r="BG1" i="57"/>
  <c r="BG2" i="57"/>
  <c r="C1" i="57"/>
  <c r="D1" i="57"/>
  <c r="E1" i="57"/>
  <c r="F1" i="57"/>
  <c r="G1" i="57"/>
  <c r="H1" i="57"/>
  <c r="I1" i="57"/>
  <c r="J1" i="57"/>
  <c r="K1" i="57"/>
  <c r="L1" i="57"/>
  <c r="M1" i="57"/>
  <c r="N1" i="57"/>
  <c r="O1" i="57"/>
  <c r="P1" i="57"/>
  <c r="Q1" i="57"/>
  <c r="R1" i="57"/>
  <c r="S1" i="57"/>
  <c r="T1" i="57"/>
  <c r="U1" i="57"/>
  <c r="V1" i="57"/>
  <c r="W1" i="57"/>
  <c r="X1" i="57"/>
  <c r="Y1" i="57"/>
  <c r="Z1" i="57"/>
  <c r="AA1" i="57"/>
  <c r="AB1" i="57"/>
  <c r="AC1" i="57"/>
  <c r="AD1" i="57"/>
  <c r="AE1" i="57"/>
  <c r="AF1" i="57"/>
  <c r="AG1" i="57"/>
  <c r="AH1" i="57"/>
  <c r="AI1" i="57"/>
  <c r="AJ1" i="57"/>
  <c r="AK1" i="57"/>
  <c r="AL1" i="57"/>
  <c r="AM1" i="57"/>
  <c r="AN1" i="57"/>
  <c r="AO1" i="57"/>
  <c r="AP1" i="57"/>
  <c r="AQ1" i="57"/>
  <c r="AR1" i="57"/>
  <c r="AS1" i="57"/>
  <c r="AT1" i="57"/>
  <c r="AU1" i="57"/>
  <c r="AV1" i="57"/>
  <c r="AW1" i="57"/>
  <c r="AX1" i="57"/>
  <c r="AY1" i="57"/>
  <c r="AZ1" i="57"/>
  <c r="BA1" i="57"/>
  <c r="BB1" i="57"/>
  <c r="BC1" i="57"/>
  <c r="BD1" i="57"/>
  <c r="BE1" i="57"/>
  <c r="C2" i="57"/>
  <c r="D2" i="57"/>
  <c r="E2" i="57"/>
  <c r="F2" i="57"/>
  <c r="G2" i="57"/>
  <c r="H2" i="57"/>
  <c r="I2" i="57"/>
  <c r="J2" i="57"/>
  <c r="K2" i="57"/>
  <c r="L2" i="57"/>
  <c r="M2" i="57"/>
  <c r="N2" i="57"/>
  <c r="O2" i="57"/>
  <c r="P2" i="57"/>
  <c r="Q2" i="57"/>
  <c r="R2" i="57"/>
  <c r="S2" i="57"/>
  <c r="T2" i="57"/>
  <c r="U2" i="57"/>
  <c r="V2" i="57"/>
  <c r="W2" i="57"/>
  <c r="X2" i="57"/>
  <c r="Y2" i="57"/>
  <c r="Z2" i="57"/>
  <c r="AA2" i="57"/>
  <c r="AB2" i="57"/>
  <c r="AC2" i="57"/>
  <c r="AD2" i="57"/>
  <c r="AE2" i="57"/>
  <c r="AF2" i="57"/>
  <c r="AG2" i="57"/>
  <c r="AH2" i="57"/>
  <c r="AI2" i="57"/>
  <c r="AJ2" i="57"/>
  <c r="AK2" i="57"/>
  <c r="AL2" i="57"/>
  <c r="AM2" i="57"/>
  <c r="AN2" i="57"/>
  <c r="AO2" i="57"/>
  <c r="AP2" i="57"/>
  <c r="AQ2" i="57"/>
  <c r="AR2" i="57"/>
  <c r="AS2" i="57"/>
  <c r="AT2" i="57"/>
  <c r="AU2" i="57"/>
  <c r="AV2" i="57"/>
  <c r="AW2" i="57"/>
  <c r="AX2" i="57"/>
  <c r="AY2" i="57"/>
  <c r="AZ2" i="57"/>
  <c r="BA2" i="57"/>
  <c r="BB2" i="57"/>
  <c r="BC2" i="57"/>
  <c r="BD2" i="57"/>
  <c r="BE2" i="57"/>
  <c r="BF2" i="57"/>
  <c r="BF1" i="57"/>
  <c r="C3" i="72"/>
  <c r="D3" i="72"/>
  <c r="E3" i="72"/>
  <c r="F3" i="72"/>
  <c r="G3" i="72"/>
  <c r="H3" i="72"/>
  <c r="I3" i="72"/>
  <c r="J3" i="72"/>
  <c r="K3" i="72"/>
  <c r="L3" i="72"/>
  <c r="M3" i="72"/>
  <c r="N3" i="72"/>
  <c r="O3" i="72"/>
  <c r="P3" i="72"/>
  <c r="Q3" i="72"/>
  <c r="R3" i="72"/>
  <c r="S3" i="72"/>
  <c r="T3" i="72"/>
  <c r="U3" i="72"/>
  <c r="C4" i="72"/>
  <c r="D4" i="72"/>
  <c r="E4" i="72"/>
  <c r="F4" i="72"/>
  <c r="G4" i="72"/>
  <c r="H4" i="72"/>
  <c r="I4" i="72"/>
  <c r="J4" i="72"/>
  <c r="K4" i="72"/>
  <c r="L4" i="72"/>
  <c r="M4" i="72"/>
  <c r="N4" i="72"/>
  <c r="O4" i="72"/>
  <c r="P4" i="72"/>
  <c r="Q4" i="72"/>
  <c r="R4" i="72"/>
  <c r="S4" i="72"/>
  <c r="T4" i="72"/>
  <c r="U4" i="72"/>
  <c r="W3" i="72"/>
  <c r="W4" i="72"/>
  <c r="V4" i="72"/>
  <c r="V3" i="72"/>
  <c r="C1" i="54"/>
  <c r="D1" i="54"/>
  <c r="E1" i="54"/>
  <c r="F1" i="54"/>
  <c r="G1" i="54"/>
  <c r="H1" i="54"/>
  <c r="I1" i="54"/>
  <c r="J1" i="54"/>
  <c r="K1" i="54"/>
  <c r="L1" i="54"/>
  <c r="M1" i="54"/>
  <c r="N1" i="54"/>
  <c r="O1" i="54"/>
  <c r="P1" i="54"/>
  <c r="Q1" i="54"/>
  <c r="R1" i="54"/>
  <c r="S1" i="54"/>
  <c r="T1" i="54"/>
  <c r="U1" i="54"/>
  <c r="V1" i="54"/>
  <c r="W1" i="54"/>
  <c r="X1" i="54"/>
  <c r="Y1" i="54"/>
  <c r="Z1" i="54"/>
  <c r="AA1" i="54"/>
  <c r="AB1" i="54"/>
  <c r="AC1" i="54"/>
  <c r="AD1" i="54"/>
  <c r="AE1" i="54"/>
  <c r="AF1" i="54"/>
  <c r="AG1" i="54"/>
  <c r="AH1" i="54"/>
  <c r="AI1" i="54"/>
  <c r="AJ1" i="54"/>
  <c r="AK1" i="54"/>
  <c r="AL1" i="54"/>
  <c r="AM1" i="54"/>
  <c r="AN1" i="54"/>
  <c r="AO1" i="54"/>
  <c r="AP1" i="54"/>
  <c r="AQ1" i="54"/>
  <c r="AR1" i="54"/>
  <c r="AS1" i="54"/>
  <c r="AT1" i="54"/>
  <c r="AU1" i="54"/>
  <c r="AV1" i="54"/>
  <c r="AW1" i="54"/>
  <c r="AX1" i="54"/>
  <c r="AY1" i="54"/>
  <c r="AZ1" i="54"/>
  <c r="BA1" i="54"/>
  <c r="BB1" i="54"/>
  <c r="BC1" i="54"/>
  <c r="BD1" i="54"/>
  <c r="C2" i="54"/>
  <c r="D2" i="54"/>
  <c r="E2" i="54"/>
  <c r="F2" i="54"/>
  <c r="G2" i="54"/>
  <c r="H2" i="54"/>
  <c r="I2" i="54"/>
  <c r="J2" i="54"/>
  <c r="K2" i="54"/>
  <c r="L2" i="54"/>
  <c r="M2" i="54"/>
  <c r="N2" i="54"/>
  <c r="O2" i="54"/>
  <c r="P2" i="54"/>
  <c r="Q2" i="54"/>
  <c r="R2" i="54"/>
  <c r="S2" i="54"/>
  <c r="T2" i="54"/>
  <c r="U2" i="54"/>
  <c r="V2" i="54"/>
  <c r="W2" i="54"/>
  <c r="X2" i="54"/>
  <c r="Y2" i="54"/>
  <c r="Z2" i="54"/>
  <c r="AA2" i="54"/>
  <c r="AB2" i="54"/>
  <c r="AC2" i="54"/>
  <c r="AD2" i="54"/>
  <c r="AE2" i="54"/>
  <c r="AF2" i="54"/>
  <c r="AG2" i="54"/>
  <c r="AH2" i="54"/>
  <c r="AI2" i="54"/>
  <c r="AJ2" i="54"/>
  <c r="AK2" i="54"/>
  <c r="AL2" i="54"/>
  <c r="AM2" i="54"/>
  <c r="AN2" i="54"/>
  <c r="AO2" i="54"/>
  <c r="AP2" i="54"/>
  <c r="AQ2" i="54"/>
  <c r="AR2" i="54"/>
  <c r="AS2" i="54"/>
  <c r="AT2" i="54"/>
  <c r="AU2" i="54"/>
  <c r="AV2" i="54"/>
  <c r="AW2" i="54"/>
  <c r="AX2" i="54"/>
  <c r="AY2" i="54"/>
  <c r="AZ2" i="54"/>
  <c r="BA2" i="54"/>
  <c r="BB2" i="54"/>
  <c r="BC2" i="54"/>
  <c r="BD2" i="54"/>
  <c r="BF1" i="54"/>
  <c r="BG1" i="54"/>
  <c r="BF2" i="54"/>
  <c r="BG2" i="54"/>
  <c r="BE2" i="54"/>
  <c r="BE1" i="54"/>
  <c r="C1" i="52"/>
  <c r="D1" i="52"/>
  <c r="E1" i="52"/>
  <c r="F1" i="52"/>
  <c r="G1" i="52"/>
  <c r="H1" i="52"/>
  <c r="I1" i="52"/>
  <c r="J1" i="52"/>
  <c r="K1" i="52"/>
  <c r="L1" i="52"/>
  <c r="M1" i="52"/>
  <c r="N1" i="52"/>
  <c r="O1" i="52"/>
  <c r="P1" i="52"/>
  <c r="Q1" i="52"/>
  <c r="R1" i="52"/>
  <c r="S1" i="52"/>
  <c r="T1" i="52"/>
  <c r="U1" i="52"/>
  <c r="V1" i="52"/>
  <c r="W1" i="52"/>
  <c r="X1" i="52"/>
  <c r="Y1" i="52"/>
  <c r="Z1" i="52"/>
  <c r="AA1" i="52"/>
  <c r="AB1" i="52"/>
  <c r="AC1" i="52"/>
  <c r="AD1" i="52"/>
  <c r="AE1" i="52"/>
  <c r="AF1" i="52"/>
  <c r="AG1" i="52"/>
  <c r="AH1" i="52"/>
  <c r="AI1" i="52"/>
  <c r="AJ1" i="52"/>
  <c r="AK1" i="52"/>
  <c r="AL1" i="52"/>
  <c r="AM1" i="52"/>
  <c r="AN1" i="52"/>
  <c r="AO1" i="52"/>
  <c r="AP1" i="52"/>
  <c r="AQ1" i="52"/>
  <c r="AR1" i="52"/>
  <c r="AS1" i="52"/>
  <c r="AT1" i="52"/>
  <c r="AU1" i="52"/>
  <c r="AV1" i="52"/>
  <c r="AW1" i="52"/>
  <c r="AX1" i="52"/>
  <c r="AY1" i="52"/>
  <c r="AZ1" i="52"/>
  <c r="BA1" i="52"/>
  <c r="BB1" i="52"/>
  <c r="BC1" i="52"/>
  <c r="BD1" i="52"/>
  <c r="BE1" i="52"/>
  <c r="C2" i="52"/>
  <c r="D2" i="52"/>
  <c r="E2" i="52"/>
  <c r="F2" i="52"/>
  <c r="G2" i="52"/>
  <c r="H2" i="52"/>
  <c r="I2" i="52"/>
  <c r="J2" i="52"/>
  <c r="K2" i="52"/>
  <c r="L2" i="52"/>
  <c r="M2" i="52"/>
  <c r="N2" i="52"/>
  <c r="O2" i="52"/>
  <c r="P2" i="52"/>
  <c r="Q2" i="52"/>
  <c r="R2" i="52"/>
  <c r="S2" i="52"/>
  <c r="T2" i="52"/>
  <c r="U2" i="52"/>
  <c r="V2" i="52"/>
  <c r="W2" i="52"/>
  <c r="X2" i="52"/>
  <c r="Y2" i="52"/>
  <c r="Z2" i="52"/>
  <c r="AA2" i="52"/>
  <c r="AB2" i="52"/>
  <c r="AC2" i="52"/>
  <c r="AD2" i="52"/>
  <c r="AE2" i="52"/>
  <c r="AF2" i="52"/>
  <c r="AG2" i="52"/>
  <c r="AH2" i="52"/>
  <c r="AI2" i="52"/>
  <c r="AJ2" i="52"/>
  <c r="AK2" i="52"/>
  <c r="AL2" i="52"/>
  <c r="AM2" i="52"/>
  <c r="AN2" i="52"/>
  <c r="AO2" i="52"/>
  <c r="AP2" i="52"/>
  <c r="AQ2" i="52"/>
  <c r="AR2" i="52"/>
  <c r="AS2" i="52"/>
  <c r="AT2" i="52"/>
  <c r="AU2" i="52"/>
  <c r="AV2" i="52"/>
  <c r="AW2" i="52"/>
  <c r="AX2" i="52"/>
  <c r="AY2" i="52"/>
  <c r="AZ2" i="52"/>
  <c r="BA2" i="52"/>
  <c r="BB2" i="52"/>
  <c r="BC2" i="52"/>
  <c r="BD2" i="52"/>
  <c r="BE2" i="52"/>
  <c r="BG1" i="52"/>
  <c r="BG2" i="52"/>
  <c r="BF1" i="52"/>
  <c r="BF2" i="52"/>
  <c r="C1" i="50"/>
  <c r="D1" i="50"/>
  <c r="E1" i="50"/>
  <c r="F1" i="50"/>
  <c r="G1" i="50"/>
  <c r="H1" i="50"/>
  <c r="I1" i="50"/>
  <c r="J1" i="50"/>
  <c r="K1" i="50"/>
  <c r="L1" i="50"/>
  <c r="M1" i="50"/>
  <c r="N1" i="50"/>
  <c r="O1" i="50"/>
  <c r="P1" i="50"/>
  <c r="Q1" i="50"/>
  <c r="R1" i="50"/>
  <c r="S1" i="50"/>
  <c r="T1" i="50"/>
  <c r="U1" i="50"/>
  <c r="V1" i="50"/>
  <c r="W1" i="50"/>
  <c r="X1" i="50"/>
  <c r="Y1" i="50"/>
  <c r="Z1" i="50"/>
  <c r="AA1" i="50"/>
  <c r="AB1" i="50"/>
  <c r="AC1" i="50"/>
  <c r="AD1" i="50"/>
  <c r="AE1" i="50"/>
  <c r="AF1" i="50"/>
  <c r="AG1" i="50"/>
  <c r="AH1" i="50"/>
  <c r="AI1" i="50"/>
  <c r="AJ1" i="50"/>
  <c r="AK1" i="50"/>
  <c r="AL1" i="50"/>
  <c r="AM1" i="50"/>
  <c r="AN1" i="50"/>
  <c r="AO1" i="50"/>
  <c r="AP1" i="50"/>
  <c r="AQ1" i="50"/>
  <c r="AR1" i="50"/>
  <c r="AS1" i="50"/>
  <c r="AT1" i="50"/>
  <c r="AU1" i="50"/>
  <c r="AV1" i="50"/>
  <c r="AW1" i="50"/>
  <c r="AX1" i="50"/>
  <c r="AY1" i="50"/>
  <c r="AZ1" i="50"/>
  <c r="BA1" i="50"/>
  <c r="BB1" i="50"/>
  <c r="BC1" i="50"/>
  <c r="BD1" i="50"/>
  <c r="BE1" i="50"/>
  <c r="BF1" i="50"/>
  <c r="C2" i="50"/>
  <c r="D2" i="50"/>
  <c r="E2" i="50"/>
  <c r="F2" i="50"/>
  <c r="G2" i="50"/>
  <c r="H2" i="50"/>
  <c r="I2" i="50"/>
  <c r="J2" i="50"/>
  <c r="K2" i="50"/>
  <c r="L2" i="50"/>
  <c r="M2" i="50"/>
  <c r="N2" i="50"/>
  <c r="O2" i="50"/>
  <c r="P2" i="50"/>
  <c r="Q2" i="50"/>
  <c r="R2" i="50"/>
  <c r="S2" i="50"/>
  <c r="T2" i="50"/>
  <c r="U2" i="50"/>
  <c r="V2" i="50"/>
  <c r="W2" i="50"/>
  <c r="X2" i="50"/>
  <c r="Y2" i="50"/>
  <c r="Z2" i="50"/>
  <c r="AA2" i="50"/>
  <c r="AB2" i="50"/>
  <c r="AC2" i="50"/>
  <c r="AD2" i="50"/>
  <c r="AE2" i="50"/>
  <c r="AF2" i="50"/>
  <c r="AG2" i="50"/>
  <c r="AH2" i="50"/>
  <c r="AI2" i="50"/>
  <c r="AJ2" i="50"/>
  <c r="AK2" i="50"/>
  <c r="AL2" i="50"/>
  <c r="AM2" i="50"/>
  <c r="AN2" i="50"/>
  <c r="AO2" i="50"/>
  <c r="AP2" i="50"/>
  <c r="AQ2" i="50"/>
  <c r="AR2" i="50"/>
  <c r="AS2" i="50"/>
  <c r="AT2" i="50"/>
  <c r="AU2" i="50"/>
  <c r="AV2" i="50"/>
  <c r="AW2" i="50"/>
  <c r="AX2" i="50"/>
  <c r="AY2" i="50"/>
  <c r="AZ2" i="50"/>
  <c r="BA2" i="50"/>
  <c r="BB2" i="50"/>
  <c r="BC2" i="50"/>
  <c r="BD2" i="50"/>
  <c r="BE2" i="50"/>
  <c r="BF2" i="50"/>
  <c r="BG2" i="50"/>
  <c r="BG1" i="50"/>
  <c r="C1" i="204"/>
  <c r="D1" i="204"/>
  <c r="E1" i="204"/>
  <c r="F1" i="204"/>
  <c r="G1" i="204"/>
  <c r="H1" i="204"/>
  <c r="I1" i="204"/>
  <c r="J1" i="204"/>
  <c r="K1" i="204"/>
  <c r="L1" i="204"/>
  <c r="M1" i="204"/>
  <c r="N1" i="204"/>
  <c r="O1" i="204"/>
  <c r="P1" i="204"/>
  <c r="Q1" i="204"/>
  <c r="R1" i="204"/>
  <c r="S1" i="204"/>
  <c r="T1" i="204"/>
  <c r="U1" i="204"/>
  <c r="V1" i="204"/>
  <c r="W1" i="204"/>
  <c r="X1" i="204"/>
  <c r="Y1" i="204"/>
  <c r="Z1" i="204"/>
  <c r="AA1" i="204"/>
  <c r="AB1" i="204"/>
  <c r="AC1" i="204"/>
  <c r="AD1" i="204"/>
  <c r="AE1" i="204"/>
  <c r="AF1" i="204"/>
  <c r="AG1" i="204"/>
  <c r="AH1" i="204"/>
  <c r="AI1" i="204"/>
  <c r="AJ1" i="204"/>
  <c r="AK1" i="204"/>
  <c r="AL1" i="204"/>
  <c r="AM1" i="204"/>
  <c r="AN1" i="204"/>
  <c r="AO1" i="204"/>
  <c r="AP1" i="204"/>
  <c r="AQ1" i="204"/>
  <c r="AR1" i="204"/>
  <c r="AS1" i="204"/>
  <c r="AT1" i="204"/>
  <c r="AU1" i="204"/>
  <c r="AV1" i="204"/>
  <c r="AW1" i="204"/>
  <c r="AX1" i="204"/>
  <c r="AY1" i="204"/>
  <c r="AZ1" i="204"/>
  <c r="BA1" i="204"/>
  <c r="BB1" i="204"/>
  <c r="BC1" i="204"/>
  <c r="BD1" i="204"/>
  <c r="BE1" i="204"/>
  <c r="C2" i="204"/>
  <c r="D2" i="204"/>
  <c r="E2" i="204"/>
  <c r="F2" i="204"/>
  <c r="G2" i="204"/>
  <c r="H2" i="204"/>
  <c r="I2" i="204"/>
  <c r="J2" i="204"/>
  <c r="K2" i="204"/>
  <c r="L2" i="204"/>
  <c r="M2" i="204"/>
  <c r="N2" i="204"/>
  <c r="O2" i="204"/>
  <c r="P2" i="204"/>
  <c r="Q2" i="204"/>
  <c r="R2" i="204"/>
  <c r="S2" i="204"/>
  <c r="T2" i="204"/>
  <c r="U2" i="204"/>
  <c r="V2" i="204"/>
  <c r="W2" i="204"/>
  <c r="X2" i="204"/>
  <c r="Y2" i="204"/>
  <c r="Z2" i="204"/>
  <c r="AA2" i="204"/>
  <c r="AB2" i="204"/>
  <c r="AC2" i="204"/>
  <c r="AD2" i="204"/>
  <c r="AE2" i="204"/>
  <c r="AF2" i="204"/>
  <c r="AG2" i="204"/>
  <c r="AH2" i="204"/>
  <c r="AI2" i="204"/>
  <c r="AJ2" i="204"/>
  <c r="AK2" i="204"/>
  <c r="AL2" i="204"/>
  <c r="AM2" i="204"/>
  <c r="AN2" i="204"/>
  <c r="AO2" i="204"/>
  <c r="AP2" i="204"/>
  <c r="AQ2" i="204"/>
  <c r="AR2" i="204"/>
  <c r="AS2" i="204"/>
  <c r="AT2" i="204"/>
  <c r="AU2" i="204"/>
  <c r="AV2" i="204"/>
  <c r="AW2" i="204"/>
  <c r="AX2" i="204"/>
  <c r="AY2" i="204"/>
  <c r="AZ2" i="204"/>
  <c r="BA2" i="204"/>
  <c r="BB2" i="204"/>
  <c r="BC2" i="204"/>
  <c r="BD2" i="204"/>
  <c r="BE2" i="204"/>
  <c r="BG1" i="204"/>
  <c r="BG2" i="204"/>
  <c r="BF2" i="204"/>
  <c r="BF1" i="204"/>
  <c r="C1" i="65" l="1"/>
  <c r="D1" i="65"/>
  <c r="E1" i="65"/>
  <c r="F1" i="65"/>
  <c r="G1" i="65"/>
  <c r="H1" i="65"/>
  <c r="I1" i="65"/>
  <c r="J1" i="65"/>
  <c r="K1" i="65"/>
  <c r="L1" i="65"/>
  <c r="M1" i="65"/>
  <c r="N1" i="65"/>
  <c r="O1" i="65"/>
  <c r="P1" i="65"/>
  <c r="Q1" i="65"/>
  <c r="R1" i="65"/>
  <c r="S1" i="65"/>
  <c r="T1" i="65"/>
  <c r="U1" i="65"/>
  <c r="V1" i="65"/>
  <c r="W1" i="65"/>
  <c r="X1" i="65"/>
  <c r="Y1" i="65"/>
  <c r="Z1" i="65"/>
  <c r="AA1" i="65"/>
  <c r="AB1" i="65"/>
  <c r="AC1" i="65"/>
  <c r="AD1" i="65"/>
  <c r="AE1" i="65"/>
  <c r="AF1" i="65"/>
  <c r="AG1" i="65"/>
  <c r="AH1" i="65"/>
  <c r="AI1" i="65"/>
  <c r="AJ1" i="65"/>
  <c r="AK1" i="65"/>
  <c r="AL1" i="65"/>
  <c r="AM1" i="65"/>
  <c r="AN1" i="65"/>
  <c r="AO1" i="65"/>
  <c r="AP1" i="65"/>
  <c r="AQ1" i="65"/>
  <c r="AR1" i="65"/>
  <c r="AS1" i="65"/>
  <c r="AT1" i="65"/>
  <c r="AU1" i="65"/>
  <c r="AV1" i="65"/>
  <c r="AW1" i="65"/>
  <c r="AX1" i="65"/>
  <c r="AY1" i="65"/>
  <c r="AZ1" i="65"/>
  <c r="BA1" i="65"/>
  <c r="BB1" i="65"/>
  <c r="BC1" i="65"/>
  <c r="BD1" i="65"/>
  <c r="BE1" i="65"/>
  <c r="C2" i="65"/>
  <c r="D2" i="65"/>
  <c r="E2" i="65"/>
  <c r="F2" i="65"/>
  <c r="G2" i="65"/>
  <c r="H2" i="65"/>
  <c r="I2" i="65"/>
  <c r="J2" i="65"/>
  <c r="K2" i="65"/>
  <c r="L2" i="65"/>
  <c r="M2" i="65"/>
  <c r="N2" i="65"/>
  <c r="O2" i="65"/>
  <c r="P2" i="65"/>
  <c r="Q2" i="65"/>
  <c r="R2" i="65"/>
  <c r="S2" i="65"/>
  <c r="T2" i="65"/>
  <c r="U2" i="65"/>
  <c r="V2" i="65"/>
  <c r="W2" i="65"/>
  <c r="X2" i="65"/>
  <c r="Y2" i="65"/>
  <c r="Z2" i="65"/>
  <c r="AA2" i="65"/>
  <c r="AB2" i="65"/>
  <c r="AC2" i="65"/>
  <c r="AD2" i="65"/>
  <c r="AE2" i="65"/>
  <c r="AF2" i="65"/>
  <c r="AG2" i="65"/>
  <c r="AH2" i="65"/>
  <c r="AI2" i="65"/>
  <c r="AJ2" i="65"/>
  <c r="AK2" i="65"/>
  <c r="AL2" i="65"/>
  <c r="AM2" i="65"/>
  <c r="AN2" i="65"/>
  <c r="AO2" i="65"/>
  <c r="AP2" i="65"/>
  <c r="AQ2" i="65"/>
  <c r="AR2" i="65"/>
  <c r="AS2" i="65"/>
  <c r="AT2" i="65"/>
  <c r="AU2" i="65"/>
  <c r="AV2" i="65"/>
  <c r="AW2" i="65"/>
  <c r="AX2" i="65"/>
  <c r="AY2" i="65"/>
  <c r="AZ2" i="65"/>
  <c r="BA2" i="65"/>
  <c r="BB2" i="65"/>
  <c r="BC2" i="65"/>
  <c r="BD2" i="65"/>
  <c r="BE2" i="65"/>
  <c r="BG1" i="65"/>
  <c r="BG2" i="65"/>
  <c r="BF2" i="65"/>
  <c r="BF1" i="65"/>
  <c r="C1" i="46" l="1"/>
  <c r="C2" i="46"/>
  <c r="D1" i="46"/>
  <c r="E1" i="46"/>
  <c r="F1" i="46"/>
  <c r="G1" i="46"/>
  <c r="H1" i="46"/>
  <c r="I1" i="46"/>
  <c r="J1" i="46"/>
  <c r="K1" i="46"/>
  <c r="L1" i="46"/>
  <c r="M1" i="46"/>
  <c r="N1" i="46"/>
  <c r="O1" i="46"/>
  <c r="P1" i="46"/>
  <c r="Q1" i="46"/>
  <c r="R1" i="46"/>
  <c r="S1" i="46"/>
  <c r="T1" i="46"/>
  <c r="U1" i="46"/>
  <c r="V1" i="46"/>
  <c r="W1" i="46"/>
  <c r="X1" i="46"/>
  <c r="Y1" i="46"/>
  <c r="Z1" i="46"/>
  <c r="AA1" i="46"/>
  <c r="AB1" i="46"/>
  <c r="AC1" i="46"/>
  <c r="AD1" i="46"/>
  <c r="AE1" i="46"/>
  <c r="AF1" i="46"/>
  <c r="AG1" i="46"/>
  <c r="AH1" i="46"/>
  <c r="AI1" i="46"/>
  <c r="AJ1" i="46"/>
  <c r="AK1" i="46"/>
  <c r="AL1" i="46"/>
  <c r="AM1" i="46"/>
  <c r="AN1" i="46"/>
  <c r="AO1" i="46"/>
  <c r="AP1" i="46"/>
  <c r="AQ1" i="46"/>
  <c r="AR1" i="46"/>
  <c r="AS1" i="46"/>
  <c r="AT1" i="46"/>
  <c r="AU1" i="46"/>
  <c r="AV1" i="46"/>
  <c r="AW1" i="46"/>
  <c r="AX1" i="46"/>
  <c r="AY1" i="46"/>
  <c r="AZ1" i="46"/>
  <c r="BA1" i="46"/>
  <c r="BB1" i="46"/>
  <c r="BC1" i="46"/>
  <c r="BD1" i="46"/>
  <c r="BE1" i="46"/>
  <c r="BF1" i="46"/>
  <c r="D2" i="46"/>
  <c r="E2" i="46"/>
  <c r="F2" i="46"/>
  <c r="G2" i="46"/>
  <c r="H2" i="46"/>
  <c r="I2" i="46"/>
  <c r="J2" i="46"/>
  <c r="K2" i="46"/>
  <c r="L2" i="46"/>
  <c r="M2" i="46"/>
  <c r="N2" i="46"/>
  <c r="O2" i="46"/>
  <c r="P2" i="46"/>
  <c r="Q2" i="46"/>
  <c r="R2" i="46"/>
  <c r="S2" i="46"/>
  <c r="T2" i="46"/>
  <c r="U2" i="46"/>
  <c r="V2" i="46"/>
  <c r="W2" i="46"/>
  <c r="X2" i="46"/>
  <c r="Y2" i="46"/>
  <c r="Z2" i="46"/>
  <c r="AA2" i="46"/>
  <c r="AB2" i="46"/>
  <c r="AC2" i="46"/>
  <c r="AD2" i="46"/>
  <c r="AE2" i="46"/>
  <c r="AF2" i="46"/>
  <c r="AG2" i="46"/>
  <c r="AH2" i="46"/>
  <c r="AI2" i="46"/>
  <c r="AJ2" i="46"/>
  <c r="AK2" i="46"/>
  <c r="AL2" i="46"/>
  <c r="AM2" i="46"/>
  <c r="AN2" i="46"/>
  <c r="AO2" i="46"/>
  <c r="AP2" i="46"/>
  <c r="AQ2" i="46"/>
  <c r="AR2" i="46"/>
  <c r="AS2" i="46"/>
  <c r="AT2" i="46"/>
  <c r="AU2" i="46"/>
  <c r="AV2" i="46"/>
  <c r="AW2" i="46"/>
  <c r="AX2" i="46"/>
  <c r="AY2" i="46"/>
  <c r="AZ2" i="46"/>
  <c r="BA2" i="46"/>
  <c r="BB2" i="46"/>
  <c r="BC2" i="46"/>
  <c r="BD2" i="46"/>
  <c r="BE2" i="46"/>
  <c r="BF2" i="46"/>
  <c r="BG2" i="46"/>
  <c r="BG1" i="46"/>
  <c r="C1" i="44"/>
  <c r="D1" i="44"/>
  <c r="E1" i="44"/>
  <c r="F1" i="44"/>
  <c r="G1" i="44"/>
  <c r="H1" i="44"/>
  <c r="I1" i="44"/>
  <c r="J1" i="44"/>
  <c r="K1" i="44"/>
  <c r="L1" i="44"/>
  <c r="M1" i="44"/>
  <c r="N1" i="44"/>
  <c r="O1" i="44"/>
  <c r="P1" i="44"/>
  <c r="Q1" i="44"/>
  <c r="R1" i="44"/>
  <c r="S1" i="44"/>
  <c r="T1" i="44"/>
  <c r="U1" i="44"/>
  <c r="V1" i="44"/>
  <c r="W1" i="44"/>
  <c r="X1" i="44"/>
  <c r="Y1" i="44"/>
  <c r="Z1" i="44"/>
  <c r="AA1" i="44"/>
  <c r="AB1" i="44"/>
  <c r="AC1" i="44"/>
  <c r="AD1" i="44"/>
  <c r="AE1" i="44"/>
  <c r="AF1" i="44"/>
  <c r="AG1" i="44"/>
  <c r="AH1" i="44"/>
  <c r="AI1" i="44"/>
  <c r="AJ1" i="44"/>
  <c r="AK1" i="44"/>
  <c r="AL1" i="44"/>
  <c r="AM1" i="44"/>
  <c r="AN1" i="44"/>
  <c r="AO1" i="44"/>
  <c r="AP1" i="44"/>
  <c r="AQ1" i="44"/>
  <c r="AR1" i="44"/>
  <c r="AS1" i="44"/>
  <c r="AT1" i="44"/>
  <c r="AU1" i="44"/>
  <c r="AV1" i="44"/>
  <c r="AW1" i="44"/>
  <c r="AX1" i="44"/>
  <c r="AY1" i="44"/>
  <c r="AZ1" i="44"/>
  <c r="BA1" i="44"/>
  <c r="BB1" i="44"/>
  <c r="BC1" i="44"/>
  <c r="BD1" i="44"/>
  <c r="BE1" i="44"/>
  <c r="C2" i="44"/>
  <c r="D2" i="44"/>
  <c r="E2" i="44"/>
  <c r="F2" i="44"/>
  <c r="G2" i="44"/>
  <c r="H2" i="44"/>
  <c r="I2" i="44"/>
  <c r="J2" i="44"/>
  <c r="K2" i="44"/>
  <c r="L2" i="44"/>
  <c r="M2" i="44"/>
  <c r="N2" i="44"/>
  <c r="O2" i="44"/>
  <c r="P2" i="44"/>
  <c r="Q2" i="44"/>
  <c r="R2" i="44"/>
  <c r="S2" i="44"/>
  <c r="T2" i="44"/>
  <c r="U2" i="44"/>
  <c r="V2" i="44"/>
  <c r="W2" i="44"/>
  <c r="X2" i="44"/>
  <c r="Y2" i="44"/>
  <c r="Z2" i="44"/>
  <c r="AA2" i="44"/>
  <c r="AB2" i="44"/>
  <c r="AC2" i="44"/>
  <c r="AD2" i="44"/>
  <c r="AE2" i="44"/>
  <c r="AF2" i="44"/>
  <c r="AG2" i="44"/>
  <c r="AH2" i="44"/>
  <c r="AI2" i="44"/>
  <c r="AJ2" i="44"/>
  <c r="AK2" i="44"/>
  <c r="AL2" i="44"/>
  <c r="AM2" i="44"/>
  <c r="AN2" i="44"/>
  <c r="AO2" i="44"/>
  <c r="AP2" i="44"/>
  <c r="AQ2" i="44"/>
  <c r="AR2" i="44"/>
  <c r="AS2" i="44"/>
  <c r="AT2" i="44"/>
  <c r="AU2" i="44"/>
  <c r="AV2" i="44"/>
  <c r="AW2" i="44"/>
  <c r="AX2" i="44"/>
  <c r="AY2" i="44"/>
  <c r="AZ2" i="44"/>
  <c r="BA2" i="44"/>
  <c r="BB2" i="44"/>
  <c r="BC2" i="44"/>
  <c r="BD2" i="44"/>
  <c r="BE2" i="44"/>
  <c r="BG1" i="44"/>
  <c r="BG2" i="44"/>
  <c r="BF2" i="44"/>
  <c r="BF1" i="44"/>
  <c r="FV10" i="157"/>
  <c r="FW10" i="157" s="1"/>
  <c r="FX10" i="157" s="1"/>
  <c r="FY10" i="157" s="1"/>
  <c r="FZ10" i="157" s="1"/>
  <c r="GA10" i="157" s="1"/>
  <c r="GB10" i="157" s="1"/>
  <c r="GC10" i="157" s="1"/>
  <c r="C1" i="159"/>
  <c r="D1" i="159"/>
  <c r="E1" i="159"/>
  <c r="F1" i="159"/>
  <c r="G1" i="159"/>
  <c r="H1" i="159"/>
  <c r="I1" i="159"/>
  <c r="J1" i="159"/>
  <c r="K1" i="159"/>
  <c r="L1" i="159"/>
  <c r="M1" i="159"/>
  <c r="N1" i="159"/>
  <c r="O1" i="159"/>
  <c r="P1" i="159"/>
  <c r="Q1" i="159"/>
  <c r="R1" i="159"/>
  <c r="S1" i="159"/>
  <c r="T1" i="159"/>
  <c r="U1" i="159"/>
  <c r="V1" i="159"/>
  <c r="W1" i="159"/>
  <c r="X1" i="159"/>
  <c r="Y1" i="159"/>
  <c r="Z1" i="159"/>
  <c r="AA1" i="159"/>
  <c r="AB1" i="159"/>
  <c r="AC1" i="159"/>
  <c r="AD1" i="159"/>
  <c r="AE1" i="159"/>
  <c r="AF1" i="159"/>
  <c r="AG1" i="159"/>
  <c r="AH1" i="159"/>
  <c r="AI1" i="159"/>
  <c r="AJ1" i="159"/>
  <c r="AK1" i="159"/>
  <c r="AL1" i="159"/>
  <c r="AM1" i="159"/>
  <c r="AN1" i="159"/>
  <c r="AO1" i="159"/>
  <c r="AP1" i="159"/>
  <c r="AQ1" i="159"/>
  <c r="AR1" i="159"/>
  <c r="AS1" i="159"/>
  <c r="AT1" i="159"/>
  <c r="AU1" i="159"/>
  <c r="AV1" i="159"/>
  <c r="AW1" i="159"/>
  <c r="AX1" i="159"/>
  <c r="AY1" i="159"/>
  <c r="AZ1" i="159"/>
  <c r="BA1" i="159"/>
  <c r="BB1" i="159"/>
  <c r="BC1" i="159"/>
  <c r="BD1" i="159"/>
  <c r="BE1" i="159"/>
  <c r="C2" i="159"/>
  <c r="D2" i="159"/>
  <c r="E2" i="159"/>
  <c r="F2" i="159"/>
  <c r="G2" i="159"/>
  <c r="H2" i="159"/>
  <c r="I2" i="159"/>
  <c r="J2" i="159"/>
  <c r="K2" i="159"/>
  <c r="L2" i="159"/>
  <c r="M2" i="159"/>
  <c r="N2" i="159"/>
  <c r="O2" i="159"/>
  <c r="P2" i="159"/>
  <c r="Q2" i="159"/>
  <c r="R2" i="159"/>
  <c r="S2" i="159"/>
  <c r="T2" i="159"/>
  <c r="U2" i="159"/>
  <c r="V2" i="159"/>
  <c r="W2" i="159"/>
  <c r="X2" i="159"/>
  <c r="Y2" i="159"/>
  <c r="Z2" i="159"/>
  <c r="AA2" i="159"/>
  <c r="AB2" i="159"/>
  <c r="AC2" i="159"/>
  <c r="AD2" i="159"/>
  <c r="AE2" i="159"/>
  <c r="AF2" i="159"/>
  <c r="AG2" i="159"/>
  <c r="AH2" i="159"/>
  <c r="AI2" i="159"/>
  <c r="AJ2" i="159"/>
  <c r="AK2" i="159"/>
  <c r="AL2" i="159"/>
  <c r="AM2" i="159"/>
  <c r="AN2" i="159"/>
  <c r="AO2" i="159"/>
  <c r="AP2" i="159"/>
  <c r="AQ2" i="159"/>
  <c r="AR2" i="159"/>
  <c r="AS2" i="159"/>
  <c r="AT2" i="159"/>
  <c r="AU2" i="159"/>
  <c r="AV2" i="159"/>
  <c r="AW2" i="159"/>
  <c r="AX2" i="159"/>
  <c r="AY2" i="159"/>
  <c r="AZ2" i="159"/>
  <c r="BA2" i="159"/>
  <c r="BB2" i="159"/>
  <c r="BC2" i="159"/>
  <c r="BD2" i="159"/>
  <c r="BE2" i="159"/>
  <c r="BF2" i="159"/>
  <c r="BG2" i="159"/>
  <c r="BG1" i="159"/>
  <c r="BF1" i="159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BF1" i="8"/>
  <c r="BG1" i="8"/>
  <c r="BH1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BA2" i="8"/>
  <c r="BB2" i="8"/>
  <c r="BC2" i="8"/>
  <c r="BD2" i="8"/>
  <c r="BE2" i="8"/>
  <c r="BF2" i="8"/>
  <c r="BG2" i="8"/>
  <c r="BH2" i="8"/>
  <c r="BJ1" i="8"/>
  <c r="BJ2" i="8"/>
  <c r="BI2" i="8"/>
  <c r="BI1" i="8"/>
  <c r="C1" i="76"/>
  <c r="D1" i="76"/>
  <c r="E1" i="76"/>
  <c r="F1" i="76"/>
  <c r="G1" i="76"/>
  <c r="H1" i="76"/>
  <c r="I1" i="76"/>
  <c r="J1" i="76"/>
  <c r="K1" i="76"/>
  <c r="L1" i="76"/>
  <c r="M1" i="76"/>
  <c r="N1" i="76"/>
  <c r="O1" i="76"/>
  <c r="P1" i="76"/>
  <c r="Q1" i="76"/>
  <c r="R1" i="76"/>
  <c r="S1" i="76"/>
  <c r="T1" i="76"/>
  <c r="U1" i="76"/>
  <c r="V1" i="76"/>
  <c r="W1" i="76"/>
  <c r="X1" i="76"/>
  <c r="Y1" i="76"/>
  <c r="Z1" i="76"/>
  <c r="AA1" i="76"/>
  <c r="AB1" i="76"/>
  <c r="AC1" i="76"/>
  <c r="AD1" i="76"/>
  <c r="AE1" i="76"/>
  <c r="AF1" i="76"/>
  <c r="AG1" i="76"/>
  <c r="AH1" i="76"/>
  <c r="AI1" i="76"/>
  <c r="AJ1" i="76"/>
  <c r="AK1" i="76"/>
  <c r="AL1" i="76"/>
  <c r="AM1" i="76"/>
  <c r="AN1" i="76"/>
  <c r="AO1" i="76"/>
  <c r="AP1" i="76"/>
  <c r="AQ1" i="76"/>
  <c r="AR1" i="76"/>
  <c r="AS1" i="76"/>
  <c r="AT1" i="76"/>
  <c r="AU1" i="76"/>
  <c r="AV1" i="76"/>
  <c r="AW1" i="76"/>
  <c r="AX1" i="76"/>
  <c r="AY1" i="76"/>
  <c r="AZ1" i="76"/>
  <c r="BA1" i="76"/>
  <c r="BB1" i="76"/>
  <c r="BC1" i="76"/>
  <c r="BD1" i="76"/>
  <c r="BE1" i="76"/>
  <c r="C2" i="76"/>
  <c r="D2" i="76"/>
  <c r="E2" i="76"/>
  <c r="F2" i="76"/>
  <c r="G2" i="76"/>
  <c r="H2" i="76"/>
  <c r="I2" i="76"/>
  <c r="J2" i="76"/>
  <c r="K2" i="76"/>
  <c r="L2" i="76"/>
  <c r="M2" i="76"/>
  <c r="N2" i="76"/>
  <c r="O2" i="76"/>
  <c r="P2" i="76"/>
  <c r="Q2" i="76"/>
  <c r="R2" i="76"/>
  <c r="S2" i="76"/>
  <c r="T2" i="76"/>
  <c r="U2" i="76"/>
  <c r="V2" i="76"/>
  <c r="W2" i="76"/>
  <c r="X2" i="76"/>
  <c r="Y2" i="76"/>
  <c r="Z2" i="76"/>
  <c r="AA2" i="76"/>
  <c r="AB2" i="76"/>
  <c r="AC2" i="76"/>
  <c r="AD2" i="76"/>
  <c r="AE2" i="76"/>
  <c r="AF2" i="76"/>
  <c r="AG2" i="76"/>
  <c r="AH2" i="76"/>
  <c r="AI2" i="76"/>
  <c r="AJ2" i="76"/>
  <c r="AK2" i="76"/>
  <c r="AL2" i="76"/>
  <c r="AM2" i="76"/>
  <c r="AN2" i="76"/>
  <c r="AO2" i="76"/>
  <c r="AP2" i="76"/>
  <c r="AQ2" i="76"/>
  <c r="AR2" i="76"/>
  <c r="AS2" i="76"/>
  <c r="AT2" i="76"/>
  <c r="AU2" i="76"/>
  <c r="AV2" i="76"/>
  <c r="AW2" i="76"/>
  <c r="AX2" i="76"/>
  <c r="AY2" i="76"/>
  <c r="AZ2" i="76"/>
  <c r="BA2" i="76"/>
  <c r="BB2" i="76"/>
  <c r="BC2" i="76"/>
  <c r="BD2" i="76"/>
  <c r="BE2" i="76"/>
  <c r="BG1" i="76"/>
  <c r="BG2" i="76"/>
  <c r="BF2" i="76"/>
  <c r="BF1" i="76"/>
  <c r="C1" i="80"/>
  <c r="D1" i="80"/>
  <c r="E1" i="80"/>
  <c r="F1" i="80"/>
  <c r="G1" i="80"/>
  <c r="H1" i="80"/>
  <c r="I1" i="80"/>
  <c r="J1" i="80"/>
  <c r="K1" i="80"/>
  <c r="L1" i="80"/>
  <c r="M1" i="80"/>
  <c r="N1" i="80"/>
  <c r="O1" i="80"/>
  <c r="P1" i="80"/>
  <c r="Q1" i="80"/>
  <c r="R1" i="80"/>
  <c r="S1" i="80"/>
  <c r="T1" i="80"/>
  <c r="U1" i="80"/>
  <c r="V1" i="80"/>
  <c r="W1" i="80"/>
  <c r="X1" i="80"/>
  <c r="Y1" i="80"/>
  <c r="Z1" i="80"/>
  <c r="AA1" i="80"/>
  <c r="AB1" i="80"/>
  <c r="AC1" i="80"/>
  <c r="AD1" i="80"/>
  <c r="AE1" i="80"/>
  <c r="AF1" i="80"/>
  <c r="AG1" i="80"/>
  <c r="AH1" i="80"/>
  <c r="AI1" i="80"/>
  <c r="AJ1" i="80"/>
  <c r="AK1" i="80"/>
  <c r="AL1" i="80"/>
  <c r="AM1" i="80"/>
  <c r="AN1" i="80"/>
  <c r="AO1" i="80"/>
  <c r="AP1" i="80"/>
  <c r="AQ1" i="80"/>
  <c r="AR1" i="80"/>
  <c r="AS1" i="80"/>
  <c r="AT1" i="80"/>
  <c r="AU1" i="80"/>
  <c r="AV1" i="80"/>
  <c r="AW1" i="80"/>
  <c r="AX1" i="80"/>
  <c r="AY1" i="80"/>
  <c r="AZ1" i="80"/>
  <c r="BA1" i="80"/>
  <c r="BB1" i="80"/>
  <c r="BC1" i="80"/>
  <c r="BD1" i="80"/>
  <c r="BE1" i="80"/>
  <c r="BF1" i="80"/>
  <c r="C2" i="80"/>
  <c r="D2" i="80"/>
  <c r="E2" i="80"/>
  <c r="F2" i="80"/>
  <c r="G2" i="80"/>
  <c r="H2" i="80"/>
  <c r="I2" i="80"/>
  <c r="J2" i="80"/>
  <c r="K2" i="80"/>
  <c r="L2" i="80"/>
  <c r="M2" i="80"/>
  <c r="N2" i="80"/>
  <c r="O2" i="80"/>
  <c r="P2" i="80"/>
  <c r="Q2" i="80"/>
  <c r="R2" i="80"/>
  <c r="S2" i="80"/>
  <c r="T2" i="80"/>
  <c r="U2" i="80"/>
  <c r="V2" i="80"/>
  <c r="W2" i="80"/>
  <c r="X2" i="80"/>
  <c r="Y2" i="80"/>
  <c r="Z2" i="80"/>
  <c r="AA2" i="80"/>
  <c r="AB2" i="80"/>
  <c r="AC2" i="80"/>
  <c r="AD2" i="80"/>
  <c r="AE2" i="80"/>
  <c r="AF2" i="80"/>
  <c r="AG2" i="80"/>
  <c r="AH2" i="80"/>
  <c r="AI2" i="80"/>
  <c r="AJ2" i="80"/>
  <c r="AK2" i="80"/>
  <c r="AL2" i="80"/>
  <c r="AM2" i="80"/>
  <c r="AN2" i="80"/>
  <c r="AO2" i="80"/>
  <c r="AP2" i="80"/>
  <c r="AQ2" i="80"/>
  <c r="AR2" i="80"/>
  <c r="AS2" i="80"/>
  <c r="AT2" i="80"/>
  <c r="AU2" i="80"/>
  <c r="AV2" i="80"/>
  <c r="AW2" i="80"/>
  <c r="AX2" i="80"/>
  <c r="AY2" i="80"/>
  <c r="AZ2" i="80"/>
  <c r="BA2" i="80"/>
  <c r="BB2" i="80"/>
  <c r="BC2" i="80"/>
  <c r="BD2" i="80"/>
  <c r="BE2" i="80"/>
  <c r="BF2" i="80"/>
  <c r="BG2" i="80"/>
  <c r="BG1" i="80"/>
  <c r="D2" i="99"/>
  <c r="D2" i="3" s="1"/>
  <c r="E2" i="99"/>
  <c r="E2" i="3" s="1"/>
  <c r="F2" i="99"/>
  <c r="F2" i="3" s="1"/>
  <c r="G2" i="99"/>
  <c r="G2" i="3" s="1"/>
  <c r="H2" i="99"/>
  <c r="H2" i="3" s="1"/>
  <c r="I2" i="99"/>
  <c r="I2" i="3" s="1"/>
  <c r="J2" i="99"/>
  <c r="J2" i="3" s="1"/>
  <c r="K2" i="99"/>
  <c r="K2" i="3" s="1"/>
  <c r="L2" i="99"/>
  <c r="L2" i="3" s="1"/>
  <c r="M2" i="99"/>
  <c r="M2" i="3" s="1"/>
  <c r="N2" i="99"/>
  <c r="N2" i="3" s="1"/>
  <c r="O2" i="99"/>
  <c r="O2" i="3" s="1"/>
  <c r="P2" i="99"/>
  <c r="P2" i="3" s="1"/>
  <c r="Q2" i="99"/>
  <c r="Q2" i="3" s="1"/>
  <c r="R2" i="99"/>
  <c r="R2" i="3" s="1"/>
  <c r="S2" i="99"/>
  <c r="S2" i="3" s="1"/>
  <c r="T2" i="99"/>
  <c r="T2" i="3" s="1"/>
  <c r="U2" i="99"/>
  <c r="U2" i="3" s="1"/>
  <c r="V2" i="99"/>
  <c r="V2" i="3" s="1"/>
  <c r="W2" i="99"/>
  <c r="W2" i="3" s="1"/>
  <c r="X2" i="99"/>
  <c r="X2" i="3" s="1"/>
  <c r="Y2" i="99"/>
  <c r="Y2" i="3" s="1"/>
  <c r="Z2" i="99"/>
  <c r="Z2" i="3" s="1"/>
  <c r="AA2" i="99"/>
  <c r="AA2" i="3" s="1"/>
  <c r="AB2" i="99"/>
  <c r="AB2" i="3" s="1"/>
  <c r="AC2" i="99"/>
  <c r="AC2" i="3" s="1"/>
  <c r="AD2" i="99"/>
  <c r="AD2" i="3" s="1"/>
  <c r="AE2" i="99"/>
  <c r="AE2" i="3" s="1"/>
  <c r="AF2" i="99"/>
  <c r="AF2" i="3" s="1"/>
  <c r="AG2" i="99"/>
  <c r="AG2" i="3" s="1"/>
  <c r="AH2" i="99"/>
  <c r="AH2" i="3" s="1"/>
  <c r="AI2" i="99"/>
  <c r="AI2" i="3" s="1"/>
  <c r="AJ2" i="99"/>
  <c r="AJ2" i="3" s="1"/>
  <c r="AK2" i="99"/>
  <c r="AK2" i="3" s="1"/>
  <c r="AL2" i="99"/>
  <c r="AL2" i="3" s="1"/>
  <c r="AM2" i="99"/>
  <c r="AM2" i="3" s="1"/>
  <c r="AN2" i="99"/>
  <c r="AN2" i="3" s="1"/>
  <c r="AO2" i="99"/>
  <c r="AO2" i="3" s="1"/>
  <c r="AP2" i="99"/>
  <c r="AP2" i="3" s="1"/>
  <c r="AQ2" i="99"/>
  <c r="AQ2" i="3" s="1"/>
  <c r="AR2" i="99"/>
  <c r="AR2" i="3" s="1"/>
  <c r="AS2" i="99"/>
  <c r="AS2" i="3" s="1"/>
  <c r="AT2" i="99"/>
  <c r="AT2" i="3" s="1"/>
  <c r="AU2" i="99"/>
  <c r="AU2" i="3" s="1"/>
  <c r="AV2" i="99"/>
  <c r="AV2" i="3" s="1"/>
  <c r="AW2" i="99"/>
  <c r="AW2" i="3" s="1"/>
  <c r="AX2" i="99"/>
  <c r="AX2" i="3" s="1"/>
  <c r="AY2" i="99"/>
  <c r="AY2" i="3" s="1"/>
  <c r="AZ2" i="99"/>
  <c r="AZ2" i="3" s="1"/>
  <c r="BA2" i="99"/>
  <c r="BA2" i="3" s="1"/>
  <c r="BB2" i="99"/>
  <c r="BB2" i="3" s="1"/>
  <c r="BC2" i="99"/>
  <c r="BC2" i="3" s="1"/>
  <c r="BD2" i="99"/>
  <c r="BD2" i="3" s="1"/>
  <c r="BE2" i="99"/>
  <c r="BE2" i="3" s="1"/>
  <c r="BF2" i="99"/>
  <c r="BF2" i="3" s="1"/>
  <c r="BG2" i="99"/>
  <c r="BG2" i="3" s="1"/>
  <c r="C2" i="99"/>
  <c r="C2" i="3" s="1"/>
  <c r="D1" i="99"/>
  <c r="D1" i="3" s="1"/>
  <c r="E1" i="99"/>
  <c r="E1" i="3" s="1"/>
  <c r="F1" i="99"/>
  <c r="F1" i="3" s="1"/>
  <c r="G1" i="99"/>
  <c r="G1" i="3" s="1"/>
  <c r="H1" i="99"/>
  <c r="H1" i="3" s="1"/>
  <c r="I1" i="99"/>
  <c r="I1" i="3" s="1"/>
  <c r="J1" i="99"/>
  <c r="J1" i="3" s="1"/>
  <c r="K1" i="99"/>
  <c r="K1" i="3" s="1"/>
  <c r="L1" i="99"/>
  <c r="L1" i="3" s="1"/>
  <c r="M1" i="99"/>
  <c r="M1" i="3" s="1"/>
  <c r="N1" i="99"/>
  <c r="N1" i="3" s="1"/>
  <c r="O1" i="99"/>
  <c r="O1" i="3" s="1"/>
  <c r="P1" i="99"/>
  <c r="P1" i="3" s="1"/>
  <c r="Q1" i="99"/>
  <c r="Q1" i="3" s="1"/>
  <c r="R1" i="99"/>
  <c r="R1" i="3" s="1"/>
  <c r="S1" i="99"/>
  <c r="S1" i="3" s="1"/>
  <c r="T1" i="99"/>
  <c r="T1" i="3" s="1"/>
  <c r="U1" i="99"/>
  <c r="U1" i="3" s="1"/>
  <c r="V1" i="99"/>
  <c r="V1" i="3" s="1"/>
  <c r="W1" i="99"/>
  <c r="W1" i="3" s="1"/>
  <c r="X1" i="99"/>
  <c r="X1" i="3" s="1"/>
  <c r="Y1" i="99"/>
  <c r="Y1" i="3" s="1"/>
  <c r="Z1" i="99"/>
  <c r="Z1" i="3" s="1"/>
  <c r="AA1" i="99"/>
  <c r="AA1" i="3" s="1"/>
  <c r="AB1" i="99"/>
  <c r="AB1" i="3" s="1"/>
  <c r="AC1" i="99"/>
  <c r="AC1" i="3" s="1"/>
  <c r="AD1" i="99"/>
  <c r="AD1" i="3" s="1"/>
  <c r="AE1" i="99"/>
  <c r="AE1" i="3" s="1"/>
  <c r="AF1" i="99"/>
  <c r="AF1" i="3" s="1"/>
  <c r="AG1" i="99"/>
  <c r="AG1" i="3" s="1"/>
  <c r="AH1" i="99"/>
  <c r="AH1" i="3" s="1"/>
  <c r="AI1" i="99"/>
  <c r="AI1" i="3" s="1"/>
  <c r="AJ1" i="99"/>
  <c r="AJ1" i="3" s="1"/>
  <c r="AK1" i="99"/>
  <c r="AK1" i="3" s="1"/>
  <c r="AL1" i="99"/>
  <c r="AL1" i="3" s="1"/>
  <c r="AM1" i="99"/>
  <c r="AM1" i="3" s="1"/>
  <c r="AN1" i="99"/>
  <c r="AN1" i="3" s="1"/>
  <c r="AO1" i="99"/>
  <c r="AO1" i="3" s="1"/>
  <c r="AP1" i="99"/>
  <c r="AP1" i="3" s="1"/>
  <c r="AQ1" i="99"/>
  <c r="AQ1" i="3" s="1"/>
  <c r="AR1" i="99"/>
  <c r="AR1" i="3" s="1"/>
  <c r="AS1" i="99"/>
  <c r="AS1" i="3" s="1"/>
  <c r="AT1" i="99"/>
  <c r="AT1" i="3" s="1"/>
  <c r="AU1" i="99"/>
  <c r="AU1" i="3" s="1"/>
  <c r="AV1" i="99"/>
  <c r="AV1" i="3" s="1"/>
  <c r="AW1" i="99"/>
  <c r="AW1" i="3" s="1"/>
  <c r="AX1" i="99"/>
  <c r="AX1" i="3" s="1"/>
  <c r="AY1" i="99"/>
  <c r="AY1" i="3" s="1"/>
  <c r="AZ1" i="99"/>
  <c r="AZ1" i="3" s="1"/>
  <c r="BA1" i="99"/>
  <c r="BA1" i="3" s="1"/>
  <c r="BB1" i="99"/>
  <c r="BB1" i="3" s="1"/>
  <c r="BC1" i="99"/>
  <c r="BC1" i="3" s="1"/>
  <c r="BD1" i="99"/>
  <c r="BD1" i="3" s="1"/>
  <c r="BE1" i="99"/>
  <c r="BE1" i="3" s="1"/>
  <c r="BF1" i="99"/>
  <c r="BF1" i="3" s="1"/>
  <c r="BG1" i="99"/>
  <c r="BG1" i="3" s="1"/>
  <c r="C1" i="99"/>
  <c r="C1" i="3" s="1"/>
  <c r="AV19" i="159" l="1"/>
  <c r="M1" i="72" l="1"/>
  <c r="L1" i="72" l="1"/>
  <c r="K1" i="72" l="1"/>
  <c r="J1" i="72" l="1"/>
  <c r="I1" i="72"/>
  <c r="H1" i="72"/>
  <c r="G1" i="72"/>
  <c r="F1" i="72"/>
  <c r="E1" i="72"/>
  <c r="D1" i="72"/>
  <c r="C1" i="72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T10" i="157" l="1"/>
  <c r="U10" i="157" s="1"/>
  <c r="V10" i="157" s="1"/>
  <c r="W10" i="157" s="1"/>
  <c r="X10" i="157" s="1"/>
  <c r="Y10" i="157" s="1"/>
  <c r="AD10" i="157" l="1"/>
  <c r="AJ10" i="157" s="1"/>
  <c r="Z10" i="157"/>
  <c r="AA10" i="157" l="1"/>
  <c r="AF10" i="157" s="1"/>
  <c r="AE10" i="157"/>
  <c r="AL10" i="157" l="1"/>
  <c r="AK10" i="157"/>
  <c r="AB10" i="157"/>
  <c r="AG10" i="157"/>
  <c r="AC10" i="157" l="1"/>
  <c r="AI10" i="157" s="1"/>
  <c r="AH10" i="157"/>
  <c r="AS7" i="3" l="1"/>
  <c r="BB7" i="3"/>
  <c r="BI7" i="3"/>
  <c r="BD7" i="3"/>
  <c r="BE7" i="3"/>
  <c r="AW7" i="3"/>
  <c r="AX7" i="3"/>
  <c r="AY7" i="3"/>
  <c r="AZ7" i="3"/>
  <c r="BA7" i="3"/>
  <c r="AP7" i="3"/>
  <c r="AL7" i="3"/>
  <c r="AH7" i="3"/>
  <c r="AD7" i="3"/>
  <c r="Z7" i="3"/>
  <c r="V7" i="3"/>
  <c r="R7" i="3"/>
  <c r="N7" i="3"/>
  <c r="J7" i="3"/>
  <c r="F7" i="3"/>
  <c r="AT7" i="3"/>
  <c r="AV7" i="3"/>
  <c r="BC7" i="3"/>
  <c r="BG7" i="3"/>
  <c r="AO7" i="3"/>
  <c r="AK7" i="3"/>
  <c r="AG7" i="3"/>
  <c r="AC7" i="3"/>
  <c r="Y7" i="3"/>
  <c r="U7" i="3"/>
  <c r="Q7" i="3"/>
  <c r="M7" i="3"/>
  <c r="I7" i="3"/>
  <c r="E7" i="3"/>
  <c r="AU7" i="3"/>
  <c r="BH7" i="3"/>
  <c r="AN7" i="3"/>
  <c r="AJ7" i="3"/>
  <c r="AF7" i="3"/>
  <c r="AB7" i="3"/>
  <c r="X7" i="3"/>
  <c r="T7" i="3"/>
  <c r="P7" i="3"/>
  <c r="L7" i="3"/>
  <c r="H7" i="3"/>
  <c r="D7" i="3"/>
  <c r="BF7" i="3"/>
  <c r="AQ7" i="3"/>
  <c r="AM7" i="3"/>
  <c r="AI7" i="3"/>
  <c r="AE7" i="3"/>
  <c r="AA7" i="3"/>
  <c r="W7" i="3"/>
  <c r="S7" i="3"/>
  <c r="O7" i="3"/>
  <c r="K7" i="3"/>
  <c r="G7" i="3"/>
  <c r="C7" i="3"/>
  <c r="AR7" i="3"/>
  <c r="AV16" i="159" l="1"/>
  <c r="AW6" i="159"/>
  <c r="AV6" i="159"/>
  <c r="BK4" i="46"/>
  <c r="BL4" i="46"/>
  <c r="D5" i="204"/>
  <c r="M6" i="159" l="1"/>
  <c r="AW4" i="46"/>
  <c r="O6" i="159"/>
  <c r="Q6" i="159"/>
  <c r="AA6" i="159"/>
  <c r="M3" i="50"/>
  <c r="S3" i="50"/>
  <c r="AZ6" i="159"/>
  <c r="Y6" i="159"/>
  <c r="C6" i="159"/>
  <c r="BM6" i="159"/>
  <c r="AH3" i="50"/>
  <c r="R4" i="46"/>
  <c r="G6" i="159"/>
  <c r="BJ4" i="46"/>
  <c r="AU3" i="50"/>
  <c r="X6" i="159"/>
  <c r="BH3" i="50"/>
  <c r="K6" i="159"/>
  <c r="S6" i="159"/>
  <c r="BH6" i="159"/>
  <c r="AT6" i="159"/>
  <c r="R3" i="50"/>
  <c r="N6" i="159"/>
  <c r="L6" i="159"/>
  <c r="E3" i="50"/>
  <c r="D3" i="50"/>
  <c r="Q3" i="50"/>
  <c r="AJ6" i="159"/>
  <c r="P4" i="46"/>
  <c r="BF6" i="159"/>
  <c r="Z3" i="50"/>
  <c r="P3" i="50"/>
  <c r="AI6" i="159"/>
  <c r="U6" i="159"/>
  <c r="BI3" i="50"/>
  <c r="BE3" i="50"/>
  <c r="Z6" i="159"/>
  <c r="BA6" i="159"/>
  <c r="AP6" i="159"/>
  <c r="D6" i="159"/>
  <c r="E6" i="159"/>
  <c r="AF6" i="159"/>
  <c r="AU6" i="159"/>
  <c r="G3" i="50"/>
  <c r="H6" i="159"/>
  <c r="AN3" i="50"/>
  <c r="AH6" i="159"/>
  <c r="AV15" i="159"/>
  <c r="AE3" i="50"/>
  <c r="G4" i="46"/>
  <c r="F6" i="159"/>
  <c r="AK6" i="159"/>
  <c r="AX3" i="50"/>
  <c r="BK3" i="50"/>
  <c r="AP3" i="50"/>
  <c r="BI4" i="46"/>
  <c r="AU4" i="46"/>
  <c r="W6" i="159"/>
  <c r="AG6" i="159"/>
  <c r="J6" i="159"/>
  <c r="R6" i="159"/>
  <c r="V6" i="159"/>
  <c r="P6" i="159"/>
  <c r="T6" i="159"/>
  <c r="BC3" i="50"/>
  <c r="I6" i="159"/>
  <c r="E5" i="204"/>
  <c r="Q4" i="46"/>
  <c r="D5" i="52"/>
  <c r="M4" i="46"/>
  <c r="AD6" i="159"/>
  <c r="AY4" i="46"/>
  <c r="AA3" i="50"/>
  <c r="W3" i="50"/>
  <c r="AP4" i="46"/>
  <c r="AK4" i="46"/>
  <c r="F3" i="50"/>
  <c r="L3" i="50"/>
  <c r="AJ3" i="50"/>
  <c r="BB4" i="46"/>
  <c r="AN6" i="159"/>
  <c r="BC4" i="46"/>
  <c r="BG4" i="46"/>
  <c r="AK3" i="50"/>
  <c r="AW3" i="50"/>
  <c r="V4" i="46"/>
  <c r="AV3" i="50"/>
  <c r="BE6" i="159"/>
  <c r="BG6" i="159"/>
  <c r="AO6" i="159"/>
  <c r="Y4" i="46"/>
  <c r="U4" i="46"/>
  <c r="AV17" i="159"/>
  <c r="E4" i="46"/>
  <c r="AZ4" i="46"/>
  <c r="AV4" i="46"/>
  <c r="AF4" i="46"/>
  <c r="AF3" i="50"/>
  <c r="AC3" i="50"/>
  <c r="O3" i="50"/>
  <c r="AM4" i="46"/>
  <c r="AN4" i="46"/>
  <c r="AY3" i="50"/>
  <c r="AO4" i="46"/>
  <c r="AX4" i="46"/>
  <c r="O4" i="46"/>
  <c r="AO3" i="50"/>
  <c r="BD3" i="50"/>
  <c r="X4" i="46"/>
  <c r="AB3" i="50"/>
  <c r="H3" i="50"/>
  <c r="AM3" i="50"/>
  <c r="AJ4" i="46"/>
  <c r="AR4" i="46"/>
  <c r="S4" i="46"/>
  <c r="AG3" i="50"/>
  <c r="U3" i="50"/>
  <c r="BA3" i="50"/>
  <c r="I4" i="46"/>
  <c r="AL4" i="46"/>
  <c r="AH4" i="46"/>
  <c r="AY6" i="159"/>
  <c r="AR6" i="159"/>
  <c r="BK6" i="159"/>
  <c r="AE6" i="159"/>
  <c r="BL6" i="159"/>
  <c r="BJ6" i="159"/>
  <c r="BI6" i="159"/>
  <c r="AQ6" i="159"/>
  <c r="V3" i="50"/>
  <c r="BA4" i="46"/>
  <c r="AC4" i="46"/>
  <c r="N3" i="50"/>
  <c r="Z4" i="46"/>
  <c r="AZ3" i="50"/>
  <c r="AB6" i="159"/>
  <c r="AL6" i="159"/>
  <c r="X3" i="50"/>
  <c r="L4" i="46"/>
  <c r="H4" i="46"/>
  <c r="T4" i="46"/>
  <c r="BH4" i="46"/>
  <c r="T3" i="50"/>
  <c r="AR3" i="50"/>
  <c r="AC6" i="159"/>
  <c r="Y3" i="50"/>
  <c r="AQ3" i="50"/>
  <c r="AA4" i="46"/>
  <c r="AM6" i="159"/>
  <c r="AE4" i="46"/>
  <c r="K3" i="50"/>
  <c r="I3" i="50"/>
  <c r="BL3" i="50"/>
  <c r="AQ4" i="46"/>
  <c r="AD4" i="46"/>
  <c r="AS6" i="159"/>
  <c r="AX6" i="159"/>
  <c r="K4" i="46"/>
  <c r="F4" i="46"/>
  <c r="BJ3" i="50"/>
  <c r="BE4" i="46"/>
  <c r="C4" i="46"/>
  <c r="AG4" i="46"/>
  <c r="AS4" i="46"/>
  <c r="C3" i="50"/>
  <c r="AL3" i="50"/>
  <c r="W4" i="46"/>
  <c r="BD4" i="46"/>
  <c r="D4" i="46"/>
  <c r="AI3" i="50"/>
  <c r="AB4" i="46"/>
  <c r="BB3" i="50"/>
  <c r="AT4" i="46"/>
  <c r="AS3" i="50"/>
  <c r="J3" i="50"/>
  <c r="J4" i="46"/>
  <c r="BF4" i="46"/>
  <c r="BF3" i="50"/>
  <c r="BG3" i="50"/>
  <c r="AT3" i="50"/>
  <c r="N4" i="46"/>
  <c r="AI4" i="46"/>
  <c r="AD3" i="50"/>
  <c r="AV18" i="159" l="1"/>
  <c r="BB6" i="159"/>
  <c r="BC6" i="159"/>
  <c r="E5" i="52"/>
  <c r="BD6" i="159"/>
  <c r="F5" i="204"/>
  <c r="F5" i="52" l="1"/>
  <c r="G5" i="204"/>
  <c r="H5" i="204" l="1"/>
  <c r="G5" i="52"/>
  <c r="H5" i="52" l="1"/>
  <c r="I5" i="204"/>
  <c r="J5" i="204" l="1"/>
  <c r="I5" i="52"/>
  <c r="J5" i="52" l="1"/>
  <c r="K5" i="204"/>
  <c r="L5" i="204" l="1"/>
  <c r="K5" i="52"/>
  <c r="L5" i="52" l="1"/>
  <c r="M5" i="204"/>
  <c r="N5" i="204" l="1"/>
  <c r="M5" i="52"/>
  <c r="N5" i="52" l="1"/>
  <c r="O5" i="204"/>
  <c r="P5" i="204" l="1"/>
  <c r="O5" i="52"/>
  <c r="P5" i="52" l="1"/>
  <c r="Q5" i="204"/>
  <c r="R5" i="204" l="1"/>
  <c r="Q5" i="52"/>
  <c r="R5" i="52" l="1"/>
  <c r="S5" i="204"/>
  <c r="T5" i="204" l="1"/>
  <c r="S5" i="52"/>
  <c r="T5" i="52" l="1"/>
  <c r="U5" i="204"/>
  <c r="V5" i="204" l="1"/>
  <c r="U5" i="52"/>
  <c r="V5" i="52" l="1"/>
  <c r="W5" i="204"/>
  <c r="X5" i="204" l="1"/>
  <c r="W5" i="52"/>
  <c r="X5" i="52" l="1"/>
  <c r="Y5" i="204"/>
  <c r="Y5" i="52" l="1"/>
  <c r="Z5" i="204"/>
  <c r="AA5" i="204" l="1"/>
  <c r="Z5" i="52"/>
  <c r="AA5" i="52" l="1"/>
  <c r="AB5" i="204"/>
  <c r="AC5" i="204" l="1"/>
  <c r="AB5" i="52"/>
  <c r="AC5" i="52" l="1"/>
  <c r="AD5" i="204"/>
  <c r="AE5" i="204" l="1"/>
  <c r="AD5" i="52"/>
  <c r="AE5" i="52" l="1"/>
  <c r="AF5" i="204"/>
  <c r="AG5" i="204" l="1"/>
  <c r="AF5" i="52"/>
  <c r="AG5" i="52" l="1"/>
  <c r="AH5" i="204"/>
  <c r="AI5" i="204" l="1"/>
  <c r="AH5" i="52"/>
  <c r="AI5" i="52" l="1"/>
  <c r="AJ5" i="204"/>
  <c r="AK5" i="204" l="1"/>
  <c r="AJ5" i="52"/>
  <c r="AK5" i="52" l="1"/>
  <c r="AL5" i="204"/>
  <c r="AL5" i="52" l="1"/>
  <c r="AM5" i="204"/>
  <c r="AN5" i="204" l="1"/>
  <c r="AM5" i="52"/>
  <c r="AO5" i="204" l="1"/>
  <c r="AN5" i="52"/>
  <c r="AP5" i="204" l="1"/>
  <c r="AO5" i="52"/>
  <c r="AP5" i="52" l="1"/>
  <c r="AQ5" i="204"/>
  <c r="AR5" i="204" l="1"/>
  <c r="AQ5" i="52"/>
  <c r="AR5" i="52" l="1"/>
  <c r="AS5" i="204"/>
  <c r="AT5" i="204" l="1"/>
  <c r="AS5" i="52"/>
  <c r="AT5" i="52" l="1"/>
  <c r="AU5" i="204"/>
  <c r="AV5" i="204" l="1"/>
  <c r="AU5" i="52"/>
  <c r="AV5" i="52" l="1"/>
  <c r="AW5" i="204"/>
  <c r="AW5" i="52" l="1"/>
  <c r="AX5" i="204"/>
  <c r="AY5" i="204" l="1"/>
  <c r="AX5" i="52"/>
  <c r="AY5" i="52" l="1"/>
  <c r="AZ5" i="204"/>
  <c r="BA5" i="204" l="1"/>
  <c r="AZ5" i="52"/>
  <c r="BA5" i="52" l="1"/>
  <c r="BB5" i="204"/>
  <c r="BC5" i="204" l="1"/>
  <c r="BB5" i="52"/>
  <c r="BC5" i="52" l="1"/>
  <c r="BD5" i="204"/>
  <c r="BE5" i="204" l="1"/>
  <c r="BD5" i="52"/>
  <c r="BE5" i="52" l="1"/>
  <c r="BF5" i="204"/>
  <c r="BG5" i="204" l="1"/>
  <c r="BF5" i="52"/>
  <c r="BG5" i="52" l="1"/>
  <c r="BH5" i="204"/>
  <c r="BI5" i="204" l="1"/>
  <c r="BH5" i="52"/>
  <c r="BI5" i="52" l="1"/>
  <c r="BJ5" i="204"/>
  <c r="BK5" i="204" l="1"/>
  <c r="BJ5" i="52"/>
  <c r="BL5" i="204" l="1"/>
  <c r="BK5" i="52"/>
  <c r="BM5" i="204" l="1"/>
  <c r="BL5" i="52"/>
  <c r="BM5" i="52" l="1"/>
  <c r="BU7" i="60" l="1"/>
  <c r="BU5" i="60"/>
  <c r="BT7" i="60" l="1"/>
  <c r="BT5" i="60"/>
  <c r="BS7" i="60"/>
  <c r="BS5" i="60"/>
  <c r="BM4" i="99" l="1"/>
  <c r="BM5" i="99" s="1"/>
  <c r="BR7" i="60" l="1"/>
  <c r="BR5" i="60"/>
  <c r="G5" i="60" l="1"/>
  <c r="BB5" i="60" l="1"/>
  <c r="BP7" i="60"/>
  <c r="BP5" i="60"/>
  <c r="BA5" i="60"/>
  <c r="BQ7" i="60"/>
  <c r="BQ5" i="60"/>
  <c r="AD5" i="60"/>
  <c r="BO7" i="60"/>
  <c r="BO5" i="60"/>
  <c r="H5" i="60" l="1"/>
  <c r="BJ5" i="60"/>
  <c r="C5" i="60"/>
  <c r="D5" i="60"/>
  <c r="AW5" i="60"/>
  <c r="BC5" i="60"/>
  <c r="AV5" i="60"/>
  <c r="BI5" i="60"/>
  <c r="AY5" i="60"/>
  <c r="AZ5" i="60"/>
  <c r="BE5" i="60" l="1"/>
  <c r="BD5" i="60"/>
  <c r="F5" i="60"/>
  <c r="BH5" i="60"/>
  <c r="BF5" i="60"/>
  <c r="BN8" i="60"/>
  <c r="BN5" i="60"/>
  <c r="BK8" i="60"/>
  <c r="BK5" i="60"/>
  <c r="BL8" i="60"/>
  <c r="BL5" i="60"/>
  <c r="BG5" i="60"/>
  <c r="BM5" i="60"/>
  <c r="BM8" i="60"/>
  <c r="E5" i="60"/>
  <c r="AX5" i="60"/>
  <c r="AQ5" i="60" l="1"/>
  <c r="M5" i="60"/>
  <c r="AB5" i="60"/>
  <c r="L5" i="60"/>
  <c r="AO5" i="60"/>
  <c r="J5" i="60"/>
  <c r="W5" i="60"/>
  <c r="AP5" i="60"/>
  <c r="I5" i="60"/>
  <c r="Y5" i="60"/>
  <c r="AE5" i="60"/>
  <c r="AT5" i="60"/>
  <c r="AC5" i="60"/>
  <c r="AM5" i="60"/>
  <c r="AA5" i="60"/>
  <c r="U5" i="60"/>
  <c r="K5" i="60"/>
  <c r="AH5" i="60"/>
  <c r="AN5" i="60"/>
  <c r="Q5" i="60" l="1"/>
  <c r="AR5" i="60"/>
  <c r="N5" i="60"/>
  <c r="S5" i="60"/>
  <c r="T5" i="60"/>
  <c r="AK5" i="60"/>
  <c r="O5" i="60"/>
  <c r="X5" i="60"/>
  <c r="P5" i="60"/>
  <c r="AJ5" i="60"/>
  <c r="AL5" i="60"/>
  <c r="AF5" i="60"/>
  <c r="R5" i="60"/>
  <c r="AG5" i="60"/>
  <c r="V5" i="60"/>
  <c r="AI5" i="60"/>
  <c r="AU5" i="60"/>
  <c r="AS5" i="60"/>
  <c r="Z5" i="60"/>
  <c r="C10" i="1" l="1"/>
  <c r="E10" i="1"/>
  <c r="F10" i="1"/>
  <c r="D10" i="1"/>
  <c r="AP4" i="99" l="1"/>
  <c r="AP5" i="99" s="1"/>
  <c r="Z10" i="1"/>
  <c r="J10" i="1" l="1"/>
  <c r="G10" i="1"/>
  <c r="I10" i="1"/>
  <c r="AU4" i="99"/>
  <c r="AU5" i="99" s="1"/>
  <c r="AI4" i="99"/>
  <c r="AI5" i="99" s="1"/>
  <c r="BJ4" i="99"/>
  <c r="BJ5" i="99" s="1"/>
  <c r="H10" i="1"/>
  <c r="AJ4" i="99"/>
  <c r="AJ5" i="99" s="1"/>
  <c r="BB4" i="99" l="1"/>
  <c r="BB5" i="99" s="1"/>
  <c r="O4" i="99"/>
  <c r="O5" i="99" s="1"/>
  <c r="P4" i="99"/>
  <c r="P5" i="99" s="1"/>
  <c r="L10" i="1"/>
  <c r="BD4" i="99"/>
  <c r="BD5" i="99" s="1"/>
  <c r="Q4" i="99"/>
  <c r="Q5" i="99" s="1"/>
  <c r="BC4" i="99"/>
  <c r="BC5" i="99" s="1"/>
  <c r="M10" i="1"/>
  <c r="AH4" i="99"/>
  <c r="AH5" i="99" s="1"/>
  <c r="AW4" i="99"/>
  <c r="AW5" i="99" s="1"/>
  <c r="AK4" i="99"/>
  <c r="AK5" i="99" s="1"/>
  <c r="K10" i="1"/>
  <c r="N10" i="1"/>
  <c r="AV4" i="99"/>
  <c r="AV5" i="99" s="1"/>
  <c r="AG4" i="99"/>
  <c r="AG5" i="99" s="1"/>
  <c r="BE4" i="99"/>
  <c r="BE5" i="99" s="1"/>
  <c r="BN10" i="1" l="1"/>
  <c r="BM10" i="1"/>
  <c r="AW10" i="1"/>
  <c r="AV10" i="1"/>
  <c r="AU10" i="1"/>
  <c r="AQ4" i="99"/>
  <c r="AQ5" i="99" s="1"/>
  <c r="AZ4" i="99"/>
  <c r="AZ5" i="99" s="1"/>
  <c r="AR4" i="99"/>
  <c r="AR5" i="99" s="1"/>
  <c r="X10" i="1"/>
  <c r="W10" i="1"/>
  <c r="AT4" i="99"/>
  <c r="AT5" i="99" s="1"/>
  <c r="BA4" i="99"/>
  <c r="BA5" i="99" s="1"/>
  <c r="AY4" i="99"/>
  <c r="AY5" i="99" s="1"/>
  <c r="Y10" i="1"/>
  <c r="BK4" i="99"/>
  <c r="BK5" i="99" s="1"/>
  <c r="AX4" i="99"/>
  <c r="AX5" i="99" s="1"/>
  <c r="AS4" i="99"/>
  <c r="AS5" i="99" s="1"/>
  <c r="S10" i="1"/>
  <c r="O10" i="1"/>
  <c r="BL4" i="99"/>
  <c r="BL5" i="99" s="1"/>
  <c r="U10" i="1"/>
  <c r="P10" i="1"/>
  <c r="AG10" i="1"/>
  <c r="T10" i="1"/>
  <c r="Q10" i="1"/>
  <c r="V10" i="1"/>
  <c r="R10" i="1"/>
  <c r="AD10" i="1" l="1"/>
  <c r="D4" i="99"/>
  <c r="D5" i="99" s="1"/>
  <c r="AF10" i="1"/>
  <c r="AD4" i="99"/>
  <c r="AD5" i="99" s="1"/>
  <c r="AC4" i="99"/>
  <c r="AC5" i="99" s="1"/>
  <c r="AF4" i="99"/>
  <c r="AF5" i="99" s="1"/>
  <c r="AA4" i="99"/>
  <c r="AA5" i="99" s="1"/>
  <c r="BG10" i="1"/>
  <c r="AH10" i="1"/>
  <c r="C4" i="99"/>
  <c r="C5" i="99" s="1"/>
  <c r="BH4" i="99"/>
  <c r="BH5" i="99" s="1"/>
  <c r="N4" i="99"/>
  <c r="N5" i="99" s="1"/>
  <c r="AE10" i="1"/>
  <c r="F4" i="99"/>
  <c r="F5" i="99" s="1"/>
  <c r="BF4" i="99"/>
  <c r="BF5" i="99" s="1"/>
  <c r="AL4" i="99"/>
  <c r="AL5" i="99" s="1"/>
  <c r="BG4" i="99"/>
  <c r="BG5" i="99" s="1"/>
  <c r="AA10" i="1"/>
  <c r="AE4" i="99"/>
  <c r="AE5" i="99" s="1"/>
  <c r="E4" i="99"/>
  <c r="E5" i="99" s="1"/>
  <c r="M4" i="99"/>
  <c r="M5" i="99" s="1"/>
  <c r="Y4" i="99"/>
  <c r="Y5" i="99" s="1"/>
  <c r="AB4" i="99"/>
  <c r="AB5" i="99" s="1"/>
  <c r="BI4" i="99"/>
  <c r="BI5" i="99" s="1"/>
  <c r="L4" i="99"/>
  <c r="L5" i="99" s="1"/>
  <c r="AN4" i="99"/>
  <c r="AN5" i="99" s="1"/>
  <c r="AM4" i="99"/>
  <c r="AM5" i="99" s="1"/>
  <c r="AB10" i="1"/>
  <c r="AO4" i="99"/>
  <c r="AO5" i="99" s="1"/>
  <c r="AC10" i="1"/>
  <c r="Z4" i="99"/>
  <c r="Z5" i="99" s="1"/>
  <c r="X4" i="99"/>
  <c r="X5" i="99" s="1"/>
  <c r="AL10" i="1" l="1"/>
  <c r="BL10" i="1"/>
  <c r="BJ10" i="1"/>
  <c r="BH10" i="1"/>
  <c r="AS10" i="1"/>
  <c r="BK10" i="1"/>
  <c r="BF10" i="1"/>
  <c r="BE10" i="1"/>
  <c r="AK10" i="1"/>
  <c r="AT10" i="1"/>
  <c r="AI10" i="1"/>
  <c r="BI10" i="1"/>
  <c r="AJ10" i="1"/>
  <c r="BD10" i="1"/>
  <c r="AR10" i="1"/>
  <c r="V4" i="99"/>
  <c r="V5" i="99" s="1"/>
  <c r="T4" i="99"/>
  <c r="T5" i="99" s="1"/>
  <c r="W4" i="99"/>
  <c r="W5" i="99" s="1"/>
  <c r="I4" i="99"/>
  <c r="I5" i="99" s="1"/>
  <c r="H4" i="99"/>
  <c r="H5" i="99" s="1"/>
  <c r="G4" i="99"/>
  <c r="G5" i="99" s="1"/>
  <c r="R4" i="99"/>
  <c r="R5" i="99" s="1"/>
  <c r="S4" i="99"/>
  <c r="S5" i="99" s="1"/>
  <c r="K4" i="99"/>
  <c r="K5" i="99" s="1"/>
  <c r="U4" i="99"/>
  <c r="U5" i="99" s="1"/>
  <c r="J4" i="99"/>
  <c r="J5" i="99" s="1"/>
  <c r="AP10" i="1"/>
  <c r="AZ10" i="1" l="1"/>
  <c r="AN10" i="1"/>
  <c r="AY10" i="1"/>
  <c r="AQ10" i="1"/>
  <c r="AM10" i="1"/>
  <c r="AX10" i="1"/>
  <c r="AO10" i="1"/>
  <c r="BC10" i="1"/>
  <c r="BA10" i="1"/>
  <c r="BB10" i="1"/>
  <c r="CS10" i="1" l="1"/>
  <c r="CR10" i="1" l="1"/>
  <c r="CL10" i="1"/>
  <c r="CB10" i="1"/>
  <c r="BZ10" i="1"/>
  <c r="CA10" i="1"/>
  <c r="CG10" i="1"/>
  <c r="CF10" i="1"/>
  <c r="CO10" i="1"/>
  <c r="CQ10" i="1"/>
  <c r="CC10" i="1"/>
  <c r="CD10" i="1"/>
  <c r="CH10" i="1"/>
  <c r="CJ10" i="1"/>
  <c r="CI10" i="1"/>
  <c r="CP10" i="1"/>
  <c r="CK10" i="1"/>
  <c r="CM10" i="1"/>
  <c r="CN10" i="1"/>
  <c r="BU10" i="1"/>
  <c r="BW10" i="1"/>
  <c r="BT10" i="1"/>
  <c r="BS10" i="1"/>
  <c r="BV10" i="1"/>
  <c r="BQ10" i="1"/>
  <c r="BR10" i="1"/>
  <c r="BO10" i="1"/>
  <c r="BP10" i="1"/>
  <c r="BX10" i="1"/>
  <c r="BY10" i="1"/>
  <c r="C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tc={4C4B73ED-B1B1-42B7-94CB-C5B423051FAC}</author>
  </authors>
  <commentList>
    <comment ref="C5" authorId="0" shapeId="0" xr:uid="{4C4B73ED-B1B1-42B7-94CB-C5B423051FAC}">
      <text>
        <t>[Threaded comment]
Your version of Excel allows you to read this threaded comment; however, any edits to it will get removed if the file is opened in a newer version of Excel. Learn more: https://go.microsoft.com/fwlink/?linkid=870924
Comment:
    MÓK</t>
      </text>
    </comment>
  </commentList>
</comments>
</file>

<file path=xl/sharedStrings.xml><?xml version="1.0" encoding="utf-8"?>
<sst xmlns="http://schemas.openxmlformats.org/spreadsheetml/2006/main" count="418" uniqueCount="251">
  <si>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</si>
  <si>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</si>
  <si>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</si>
  <si>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</si>
  <si>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</si>
  <si>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</si>
  <si>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</si>
  <si>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Tulajdonosi hitelek kamategyenlege</t>
  </si>
  <si>
    <t>Államháztartás</t>
  </si>
  <si>
    <t>Bankrendszer</t>
  </si>
  <si>
    <t>III.</t>
  </si>
  <si>
    <t>Vállalat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</si>
  <si>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</si>
  <si>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</si>
  <si>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</si>
  <si>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</si>
  <si>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</si>
  <si>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</si>
  <si>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</si>
  <si>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</si>
  <si>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</si>
  <si>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Háztartás</t>
  </si>
  <si>
    <t>Export</t>
  </si>
  <si>
    <t>Import</t>
  </si>
  <si>
    <t>Tőkemérleg</t>
  </si>
  <si>
    <t>Q2</t>
  </si>
  <si>
    <t>Q3</t>
  </si>
  <si>
    <t>Q4</t>
  </si>
  <si>
    <t>2006 Q1</t>
  </si>
  <si>
    <t>2007 Q1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</si>
  <si>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</si>
  <si>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</si>
  <si>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</si>
  <si>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</si>
  <si>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</si>
  <si>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</si>
  <si>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</si>
  <si>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</si>
  <si>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</si>
  <si>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</si>
  <si>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</si>
  <si>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</si>
  <si>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</si>
  <si>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</si>
  <si>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</si>
  <si>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</si>
  <si>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</si>
  <si>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Tartalékszint</t>
  </si>
  <si>
    <t>Különbség</t>
  </si>
  <si>
    <t>Deviza állampapír</t>
  </si>
  <si>
    <t>Forint állampapír</t>
  </si>
  <si>
    <t>Nettó adósság-beáramlás</t>
  </si>
  <si>
    <t>Nettó FDI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</si>
  <si>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</si>
  <si>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</si>
  <si>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</si>
  <si>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</si>
  <si>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</si>
  <si>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</si>
  <si>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</si>
  <si>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</si>
  <si>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</si>
  <si>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</si>
  <si>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</si>
  <si>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</si>
  <si>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</si>
  <si>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</si>
  <si>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Tranzakciók</t>
  </si>
  <si>
    <t>Kumulált tranzakciók</t>
  </si>
  <si>
    <t>Balance of goods and services</t>
  </si>
  <si>
    <t>Income balance</t>
  </si>
  <si>
    <t>Transfer balance</t>
  </si>
  <si>
    <t>Net lending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</si>
  <si>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</si>
  <si>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</si>
  <si>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</si>
  <si>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</si>
  <si>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</si>
  <si>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</si>
  <si>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</si>
  <si>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</si>
  <si>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</si>
  <si>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</si>
  <si>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</si>
  <si>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</si>
  <si>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</si>
  <si>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</si>
  <si>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</si>
  <si>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</si>
  <si>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</si>
  <si>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</si>
  <si>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Debt-type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</si>
  <si>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</si>
  <si>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</si>
  <si>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</si>
  <si>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</si>
  <si>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</si>
  <si>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</si>
  <si>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</si>
  <si>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</si>
  <si>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</si>
  <si>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</si>
  <si>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</si>
  <si>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</si>
  <si>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</si>
  <si>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Forint bonds</t>
  </si>
  <si>
    <t>EU-IMF loan</t>
  </si>
  <si>
    <t>Net external debt</t>
  </si>
  <si>
    <t>Banking sector</t>
  </si>
  <si>
    <t>General government</t>
  </si>
  <si>
    <t>Corporate sector</t>
  </si>
  <si>
    <t>FX reserves</t>
  </si>
  <si>
    <t>Household sector</t>
  </si>
  <si>
    <t>Net lending (from the financial account side)</t>
  </si>
  <si>
    <t>Liabilities</t>
  </si>
  <si>
    <t>Deposits</t>
  </si>
  <si>
    <t>Mutual funds</t>
  </si>
  <si>
    <t>Románia</t>
  </si>
  <si>
    <t>Romania</t>
  </si>
  <si>
    <t>Czech Republic</t>
  </si>
  <si>
    <t>Állampapír</t>
  </si>
  <si>
    <t>Betét</t>
  </si>
  <si>
    <t>Befektetési jegy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</si>
  <si>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</si>
  <si>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</si>
  <si>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</si>
  <si>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</si>
  <si>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</si>
  <si>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</si>
  <si>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</si>
  <si>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</si>
  <si>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</si>
  <si>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</si>
  <si>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</si>
  <si>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</si>
  <si>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</si>
  <si>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</si>
  <si>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</si>
  <si>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2006. I</t>
  </si>
  <si>
    <t>2007. I</t>
  </si>
  <si>
    <t>Exports</t>
  </si>
  <si>
    <t>Imports</t>
  </si>
  <si>
    <t>FX bonds</t>
  </si>
  <si>
    <t xml:space="preserve">Revaluation </t>
  </si>
  <si>
    <t>Átértékelődés</t>
  </si>
  <si>
    <t xml:space="preserve">Készpénz </t>
  </si>
  <si>
    <t>Contribution of net exports to GDP growth (right-hand scale)</t>
  </si>
  <si>
    <t>Nettó egyéb tartozás</t>
  </si>
  <si>
    <t>Net other liabilities</t>
  </si>
  <si>
    <t>Követelések</t>
  </si>
  <si>
    <t>Tartozások</t>
  </si>
  <si>
    <t>Külső finanszírozási képesség (finanszírozás)</t>
  </si>
  <si>
    <t>A belföldi felhasználás éves növekedési üteme és a nettó export GDP-növekedéshez való hozzájárulása</t>
  </si>
  <si>
    <t>Az export és import éves reálnövekedése</t>
  </si>
  <si>
    <t xml:space="preserve">A GDP szerinti külkereskedelmi egyenleg tényezőinek alakulása (éves változás) </t>
  </si>
  <si>
    <t xml:space="preserve">A jövedelemegyenleg* tételeinek alakulása (négy negyedéves értékek a GDP arányában) </t>
  </si>
  <si>
    <t>Külső finanszírozási igény (finanszírozás)</t>
  </si>
  <si>
    <t>Külső finanszírozási igény (reálgazdaság)</t>
  </si>
  <si>
    <t xml:space="preserve">A transzferegyenleg tételeinek négy negyedéves alakulása (négy negyedéves értékek a GDP arányában) </t>
  </si>
  <si>
    <t>2022 Q1</t>
  </si>
  <si>
    <t>Nettó portfoliórészvény-követelés</t>
  </si>
  <si>
    <t>Net portfolio investment assets</t>
  </si>
  <si>
    <t>Tőzsdei részvények</t>
  </si>
  <si>
    <t>Listed shares</t>
  </si>
  <si>
    <t>SZJA visszatérítés hatásával</t>
  </si>
  <si>
    <t>Háztartás (SZJA-visszatérítés nélkül)</t>
  </si>
  <si>
    <t>With the effect of tax repayment</t>
  </si>
  <si>
    <t>Nettó külső adósság</t>
  </si>
  <si>
    <t>Government securities</t>
  </si>
  <si>
    <t>Energiaegyenleg</t>
  </si>
  <si>
    <t>Energy balance</t>
  </si>
  <si>
    <t>Egyéb külkereskedelmi egyenleg</t>
  </si>
  <si>
    <t>Árszint-hatás</t>
  </si>
  <si>
    <t>Change in price level</t>
  </si>
  <si>
    <t>II.</t>
  </si>
  <si>
    <t>IV.</t>
  </si>
  <si>
    <t>2008. I.</t>
  </si>
  <si>
    <t>2009. I.</t>
  </si>
  <si>
    <t>2010. I.</t>
  </si>
  <si>
    <t>2011.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</si>
  <si>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</si>
  <si>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</si>
  <si>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</si>
  <si>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</si>
  <si>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</si>
  <si>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</si>
  <si>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</si>
  <si>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</si>
  <si>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2020. I.</t>
  </si>
  <si>
    <t>2021. I.</t>
  </si>
  <si>
    <t>2022. I.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</si>
  <si>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</si>
  <si>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</si>
  <si>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</si>
  <si>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</si>
  <si>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</si>
  <si>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</si>
  <si>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</si>
  <si>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</si>
  <si>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</si>
  <si>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</si>
  <si>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</si>
  <si>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</si>
  <si>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</si>
  <si>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2021 Q1</t>
  </si>
  <si>
    <t>2007. I.</t>
  </si>
  <si>
    <t>Other trade balance</t>
  </si>
  <si>
    <t>Egyéb tranzakciók (portfólió-részvény és derivatíva)</t>
  </si>
  <si>
    <t>Other transactions (portfolio-shares and derivatives)</t>
  </si>
  <si>
    <t>GDP-arányos</t>
  </si>
  <si>
    <t>FDI Magyarországon: újrabefektett jövedelem</t>
  </si>
  <si>
    <t>FDI Magyarországon: részesedés és hitel</t>
  </si>
  <si>
    <t>Rövid külső adósság</t>
  </si>
  <si>
    <t>Short term external debt</t>
  </si>
  <si>
    <t>2023. I.</t>
  </si>
  <si>
    <t>2023 Q1</t>
  </si>
  <si>
    <t>Egyéb áruegyenleg</t>
  </si>
  <si>
    <t>Other balance of goods</t>
  </si>
  <si>
    <t xml:space="preserve">Negyedéves folyó fizetési mérleg
</t>
  </si>
  <si>
    <t>Quarterly current account</t>
  </si>
  <si>
    <t>NC</t>
  </si>
  <si>
    <t>Bea számai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</si>
  <si>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</si>
  <si>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</si>
  <si>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</si>
  <si>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Transzfergyenleg</t>
  </si>
  <si>
    <t>Egyéb folyó mérleg tételek</t>
  </si>
  <si>
    <t>Külkereskedelemi egyenleg változása</t>
  </si>
  <si>
    <t>Volumen hatás</t>
  </si>
  <si>
    <t>Cserearány hatás</t>
  </si>
  <si>
    <t>Egyéb (árszint hatás)</t>
  </si>
  <si>
    <t>Fogyasztás</t>
  </si>
  <si>
    <t>Beruházás</t>
  </si>
  <si>
    <t>Külső kereslet</t>
  </si>
  <si>
    <t xml:space="preserve">Belső keresleti tételek importtartalma </t>
  </si>
  <si>
    <t>Export (importtól szűrve)</t>
  </si>
  <si>
    <t>Cserearány hatása</t>
  </si>
  <si>
    <t>Egyenleg változás</t>
  </si>
  <si>
    <t xml:space="preserve">Transfer balance </t>
  </si>
  <si>
    <t>Other current account items</t>
  </si>
  <si>
    <t>Volume effect</t>
  </si>
  <si>
    <t>Effect of terms of trade</t>
  </si>
  <si>
    <t>Other (effect of price level)</t>
  </si>
  <si>
    <t>Consumption</t>
  </si>
  <si>
    <t>Investment</t>
  </si>
  <si>
    <t>External demand</t>
  </si>
  <si>
    <t>Change in balance</t>
  </si>
  <si>
    <t>Export (adjusted by import)</t>
  </si>
  <si>
    <t>Import content of domestic demand</t>
  </si>
  <si>
    <t>Net external debt (rhs)</t>
  </si>
  <si>
    <t>Gross external debt (rhs)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</si>
</sst>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</numFmts>
  <fonts count="42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808080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86">
    <xf numFmtId="0" fontId="0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9" fillId="0" borderId="0"/>
    <xf numFmtId="0" fontId="18" fillId="0" borderId="0"/>
    <xf numFmtId="0" fontId="20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165" fontId="10" fillId="0" borderId="0" applyFont="0" applyFill="0" applyBorder="0" applyAlignment="0" applyProtection="0"/>
    <xf numFmtId="0" fontId="25" fillId="0" borderId="0"/>
    <xf numFmtId="0" fontId="17" fillId="0" borderId="0"/>
    <xf numFmtId="0" fontId="15" fillId="0" borderId="0"/>
    <xf numFmtId="0" fontId="10" fillId="0" borderId="0"/>
    <xf numFmtId="0" fontId="26" fillId="0" borderId="0"/>
    <xf numFmtId="0" fontId="27" fillId="0" borderId="0"/>
    <xf numFmtId="0" fontId="8" fillId="0" borderId="0"/>
    <xf numFmtId="9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8" fillId="0" borderId="0"/>
    <xf numFmtId="0" fontId="18" fillId="0" borderId="0"/>
    <xf numFmtId="0" fontId="10" fillId="0" borderId="0"/>
    <xf numFmtId="0" fontId="17" fillId="0" borderId="0"/>
    <xf numFmtId="0" fontId="8" fillId="0" borderId="0"/>
    <xf numFmtId="9" fontId="1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7" fillId="0" borderId="0"/>
    <xf numFmtId="0" fontId="17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7" fillId="0" borderId="0"/>
    <xf numFmtId="0" fontId="6" fillId="0" borderId="0"/>
    <xf numFmtId="0" fontId="6" fillId="0" borderId="0"/>
    <xf numFmtId="0" fontId="17" fillId="0" borderId="0"/>
    <xf numFmtId="0" fontId="5" fillId="0" borderId="0"/>
    <xf numFmtId="0" fontId="4" fillId="0" borderId="0"/>
    <xf numFmtId="0" fontId="24" fillId="0" borderId="0"/>
    <xf numFmtId="0" fontId="3" fillId="0" borderId="0"/>
    <xf numFmtId="0" fontId="19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16" fillId="0" borderId="0" xfId="0" applyFont="1"/>
    <xf numFmtId="0" fontId="29" fillId="0" borderId="0" xfId="0" applyFont="1" applyAlignment="1">
      <alignment horizontal="center" vertical="center"/>
    </xf>
    <xf numFmtId="14" fontId="16" fillId="0" borderId="0" xfId="0" applyNumberFormat="1" applyFont="1"/>
    <xf numFmtId="1" fontId="30" fillId="0" borderId="0" xfId="0" applyNumberFormat="1" applyFont="1" applyAlignment="1">
      <alignment vertical="center" wrapText="1"/>
    </xf>
    <xf numFmtId="1" fontId="31" fillId="0" borderId="0" xfId="0" applyNumberFormat="1" applyFont="1" applyAlignment="1">
      <alignment vertical="center"/>
    </xf>
    <xf numFmtId="166" fontId="16" fillId="0" borderId="0" xfId="0" applyNumberFormat="1" applyFont="1"/>
    <xf numFmtId="1" fontId="16" fillId="0" borderId="0" xfId="0" applyNumberFormat="1" applyFont="1"/>
    <xf numFmtId="3" fontId="16" fillId="0" borderId="0" xfId="0" applyNumberFormat="1" applyFont="1"/>
    <xf numFmtId="167" fontId="16" fillId="0" borderId="0" xfId="0" applyNumberFormat="1" applyFont="1"/>
    <xf numFmtId="169" fontId="16" fillId="0" borderId="0" xfId="0" applyNumberFormat="1" applyFont="1"/>
    <xf numFmtId="0" fontId="29" fillId="0" borderId="0" xfId="0" applyFont="1"/>
    <xf numFmtId="2" fontId="16" fillId="0" borderId="0" xfId="0" applyNumberFormat="1" applyFont="1"/>
    <xf numFmtId="0" fontId="31" fillId="0" borderId="0" xfId="0" applyFont="1"/>
    <xf numFmtId="166" fontId="31" fillId="0" borderId="0" xfId="0" applyNumberFormat="1" applyFont="1"/>
    <xf numFmtId="0" fontId="30" fillId="0" borderId="0" xfId="38" applyFont="1"/>
    <xf numFmtId="0" fontId="16" fillId="0" borderId="0" xfId="39" applyFont="1"/>
    <xf numFmtId="168" fontId="30" fillId="0" borderId="0" xfId="38" applyNumberFormat="1" applyFont="1"/>
    <xf numFmtId="0" fontId="16" fillId="0" borderId="0" xfId="1" applyFont="1"/>
    <xf numFmtId="166" fontId="16" fillId="0" borderId="0" xfId="1" applyNumberFormat="1" applyFont="1"/>
    <xf numFmtId="167" fontId="16" fillId="0" borderId="0" xfId="1" applyNumberFormat="1" applyFont="1"/>
    <xf numFmtId="2" fontId="16" fillId="0" borderId="0" xfId="1" applyNumberFormat="1" applyFont="1"/>
    <xf numFmtId="1" fontId="16" fillId="0" borderId="0" xfId="1" applyNumberFormat="1" applyFont="1"/>
    <xf numFmtId="0" fontId="30" fillId="0" borderId="0" xfId="7" applyFont="1"/>
    <xf numFmtId="166" fontId="30" fillId="0" borderId="0" xfId="7" applyNumberFormat="1" applyFont="1"/>
    <xf numFmtId="14" fontId="30" fillId="0" borderId="0" xfId="7" applyNumberFormat="1" applyFont="1"/>
    <xf numFmtId="3" fontId="30" fillId="0" borderId="0" xfId="7" applyNumberFormat="1" applyFont="1"/>
    <xf numFmtId="0" fontId="32" fillId="0" borderId="0" xfId="1" applyFont="1"/>
    <xf numFmtId="170" fontId="16" fillId="0" borderId="0" xfId="21" applyNumberFormat="1" applyFont="1"/>
    <xf numFmtId="14" fontId="31" fillId="0" borderId="0" xfId="0" applyNumberFormat="1" applyFont="1"/>
    <xf numFmtId="2" fontId="31" fillId="0" borderId="0" xfId="0" applyNumberFormat="1" applyFont="1"/>
    <xf numFmtId="165" fontId="16" fillId="0" borderId="0" xfId="0" applyNumberFormat="1" applyFont="1"/>
    <xf numFmtId="0" fontId="16" fillId="0" borderId="0" xfId="1" applyFont="1" applyAlignment="1">
      <alignment horizontal="left"/>
    </xf>
    <xf numFmtId="2" fontId="30" fillId="0" borderId="0" xfId="38" applyNumberFormat="1" applyFont="1"/>
    <xf numFmtId="0" fontId="33" fillId="0" borderId="0" xfId="17" applyFont="1" applyAlignment="1">
      <alignment horizontal="left" vertical="center"/>
    </xf>
    <xf numFmtId="0" fontId="32" fillId="0" borderId="0" xfId="0" applyFont="1"/>
    <xf numFmtId="167" fontId="30" fillId="0" borderId="0" xfId="7" applyNumberFormat="1" applyFont="1"/>
    <xf numFmtId="166" fontId="16" fillId="2" borderId="0" xfId="0" applyNumberFormat="1" applyFont="1" applyFill="1"/>
    <xf numFmtId="167" fontId="16" fillId="2" borderId="0" xfId="0" applyNumberFormat="1" applyFont="1" applyFill="1"/>
    <xf numFmtId="0" fontId="10" fillId="0" borderId="0" xfId="41"/>
    <xf numFmtId="1" fontId="10" fillId="0" borderId="0" xfId="41" applyNumberFormat="1"/>
    <xf numFmtId="166" fontId="10" fillId="0" borderId="0" xfId="41" applyNumberFormat="1"/>
    <xf numFmtId="2" fontId="10" fillId="0" borderId="0" xfId="41" applyNumberFormat="1"/>
    <xf numFmtId="0" fontId="36" fillId="0" borderId="0" xfId="0" applyFont="1"/>
    <xf numFmtId="0" fontId="37" fillId="0" borderId="0" xfId="0" applyFont="1"/>
    <xf numFmtId="167" fontId="32" fillId="0" borderId="0" xfId="1" applyNumberFormat="1" applyFont="1"/>
    <xf numFmtId="0" fontId="38" fillId="0" borderId="0" xfId="1" applyFont="1"/>
    <xf numFmtId="0" fontId="39" fillId="0" borderId="0" xfId="0" applyFont="1"/>
    <xf numFmtId="0" fontId="40" fillId="0" borderId="0" xfId="0" applyFont="1"/>
    <xf numFmtId="0" fontId="35" fillId="0" borderId="0" xfId="41" applyFont="1"/>
    <xf numFmtId="0" fontId="29" fillId="0" borderId="0" xfId="0" applyFont="1" applyAlignment="1">
      <alignment horizontal="left" vertical="center"/>
    </xf>
    <xf numFmtId="167" fontId="10" fillId="0" borderId="0" xfId="41" applyNumberFormat="1"/>
    <xf numFmtId="169" fontId="10" fillId="0" borderId="0" xfId="41" applyNumberFormat="1"/>
    <xf numFmtId="14" fontId="10" fillId="0" borderId="0" xfId="41" applyNumberFormat="1"/>
    <xf numFmtId="1" fontId="41" fillId="0" borderId="0" xfId="41" applyNumberFormat="1" applyFont="1" applyAlignment="1">
      <alignment horizontal="center" vertical="center"/>
    </xf>
    <xf numFmtId="0" fontId="19" fillId="0" borderId="0" xfId="41" applyFont="1" applyAlignment="1">
      <alignment horizontal="left"/>
    </xf>
    <xf numFmtId="0" fontId="1" fillId="0" borderId="0" xfId="84"/>
    <xf numFmtId="166" fontId="1" fillId="0" borderId="0" xfId="84" applyNumberFormat="1"/>
    <xf numFmtId="0" fontId="1" fillId="0" borderId="0" xfId="85"/>
    <xf numFmtId="0" fontId="1" fillId="0" borderId="0" xfId="85" applyAlignment="1">
      <alignment horizontal="left" vertical="center"/>
    </xf>
    <xf numFmtId="166" fontId="1" fillId="0" borderId="0" xfId="85" applyNumberFormat="1"/>
    <xf numFmtId="0" fontId="1" fillId="3" borderId="0" xfId="85" applyFill="1"/>
    <xf numFmtId="166" fontId="1" fillId="3" borderId="0" xfId="85" applyNumberFormat="1" applyFill="1"/>
  </cellXfs>
  <cellStyles count="86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al 12" xfId="83" xr:uid="{14D49C4D-63F0-4B66-840E-3A2D120280E0}"/>
    <cellStyle name="Normál 12" xfId="5" xr:uid="{00000000-0005-0000-0000-000008000000}"/>
    <cellStyle name="Normál 12 2" xfId="68" xr:uid="{A313CDA4-4AE2-4707-8671-51264AB7A9FF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7 2" xfId="69" xr:uid="{99E5B0B9-E073-4601-B52B-2BB644A95774}"/>
    <cellStyle name="Normál 18" xfId="38" xr:uid="{00000000-0005-0000-0000-00000F000000}"/>
    <cellStyle name="Normál 18 2" xfId="70" xr:uid="{8B5A3E71-68F2-4474-BF65-F1A8750F4722}"/>
    <cellStyle name="Normál 19" xfId="44" xr:uid="{2ED862B3-1A06-4C1B-B875-343D9200D72A}"/>
    <cellStyle name="Normál 19 2" xfId="74" xr:uid="{BCF411AC-AB7C-486C-94BF-1F3E73CFC900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al 2 2 2" xfId="72" xr:uid="{F02E61E0-9DA9-4079-AD33-DF656E1DB6F6}"/>
    <cellStyle name="Normal 2 2 3" xfId="67" xr:uid="{EEAA0CCD-12A8-44CA-A1A8-40ACB3C5EA6D}"/>
    <cellStyle name="Normal 2 3" xfId="84" xr:uid="{847131BA-9A04-4E01-BE7F-D8DA5DEB7782}"/>
    <cellStyle name="Normál 2 3" xfId="8" xr:uid="{00000000-0005-0000-0000-000014000000}"/>
    <cellStyle name="Normál 2 4" xfId="36" xr:uid="{00000000-0005-0000-0000-000015000000}"/>
    <cellStyle name="Normál 2 5" xfId="59" xr:uid="{28E7DC0C-F2D5-47F4-A662-784FC7245A32}"/>
    <cellStyle name="Normál 2 6" xfId="64" xr:uid="{CE100BA0-D848-40FA-9A27-E1CC89547D5D}"/>
    <cellStyle name="Normál 20" xfId="65" xr:uid="{3365FC8F-7B07-4157-8F68-F9485ABB5698}"/>
    <cellStyle name="Normál 20 2" xfId="81" xr:uid="{C229D21D-AD3D-4A63-AF53-B6A576E91E16}"/>
    <cellStyle name="Normál 21" xfId="66" xr:uid="{CBF5EEE4-54B3-47BE-8984-8106BE3175F3}"/>
    <cellStyle name="Normál 21 2" xfId="82" xr:uid="{BFD8F046-D447-4DFF-B701-3AE7D59E50EB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al 3 2 2" xfId="73" xr:uid="{9DB536AC-FE1F-440C-B3A8-BA41ED275A31}"/>
    <cellStyle name="Normál 3 2 2" xfId="57" xr:uid="{C278E8E0-C4E8-41AA-B24C-96D2F7F0DAEE}"/>
    <cellStyle name="Normal 3 2 3" xfId="71" xr:uid="{1619CA66-9C12-4783-BB84-BC375EB3D025}"/>
    <cellStyle name="Normal 3 3" xfId="85" xr:uid="{985A040A-3ED6-4E95-B942-7CFA84F9D517}"/>
    <cellStyle name="Normál 3 3" xfId="39" xr:uid="{00000000-0005-0000-0000-00001A000000}"/>
    <cellStyle name="Normal 3 3 2 2" xfId="51" xr:uid="{89161033-7895-436E-AC8B-0167D8C05EBE}"/>
    <cellStyle name="Normal 3 3 2 2 2" xfId="76" xr:uid="{AEBB5090-53AF-47D4-91C7-C041349AFDD9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ál 6 3 2 2" xfId="79" xr:uid="{EBFDC701-5BA9-43C7-B388-01DB83701CDD}"/>
    <cellStyle name="Normál 6 3 3" xfId="77" xr:uid="{52F8C708-394C-4485-A1F0-402A11C302EE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Normál 9 2 2 2" xfId="80" xr:uid="{6276FF4B-EF31-406B-8414-5A4A9113104B}"/>
    <cellStyle name="Normál 9 2 3" xfId="78" xr:uid="{05041C7D-EF16-4D3B-833E-E130AADC4F6E}"/>
    <cellStyle name="Percent 2" xfId="20" xr:uid="{00000000-0005-0000-0000-00002B000000}"/>
    <cellStyle name="Százalék 2" xfId="45" xr:uid="{DC8CFC03-3D58-482C-8F53-C3E08EB59118}"/>
    <cellStyle name="Százalék 2 2" xfId="75" xr:uid="{23569F2C-50A8-44FA-8769-CC00D87BB5EC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9C0000"/>
      <color rgb="FFAC9F70"/>
      <color rgb="FFFF9797"/>
      <color rgb="FF78A3D5"/>
      <color rgb="FF295B7E"/>
      <color rgb="FFBFBFBF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32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3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8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39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41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42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2332224918120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adat'!$C$1:$CS$1</c15:sqref>
                  </c15:fullRef>
                </c:ext>
              </c:extLst>
              <c:f>'1. adat'!$AI$1:$CS$1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adat'!$C$4:$CS$4</c15:sqref>
                  </c15:fullRef>
                </c:ext>
              </c:extLst>
              <c:f>'1. adat'!$AI$4:$CS$4</c:f>
              <c:numCache>
                <c:formatCode>0.00</c:formatCode>
                <c:ptCount val="63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3.7792408397917061</c:v>
                </c:pt>
                <c:pt idx="45">
                  <c:v>3.2742159982221026</c:v>
                </c:pt>
                <c:pt idx="46">
                  <c:v>3.1038128572795354</c:v>
                </c:pt>
                <c:pt idx="47">
                  <c:v>2.3243773479050915</c:v>
                </c:pt>
                <c:pt idx="48">
                  <c:v>2.2148721771838122</c:v>
                </c:pt>
                <c:pt idx="49">
                  <c:v>0.97685434504068358</c:v>
                </c:pt>
                <c:pt idx="50">
                  <c:v>1.4072187056361178</c:v>
                </c:pt>
                <c:pt idx="51">
                  <c:v>1.9382784967227098</c:v>
                </c:pt>
                <c:pt idx="52">
                  <c:v>2.3863855530080889</c:v>
                </c:pt>
                <c:pt idx="53">
                  <c:v>3.0818171295303376</c:v>
                </c:pt>
                <c:pt idx="54">
                  <c:v>1.7212899391862868</c:v>
                </c:pt>
                <c:pt idx="55">
                  <c:v>0.20335650625461632</c:v>
                </c:pt>
                <c:pt idx="56">
                  <c:v>-1.5217654652132557</c:v>
                </c:pt>
                <c:pt idx="57">
                  <c:v>-2.5007128244450891</c:v>
                </c:pt>
                <c:pt idx="58" formatCode="0.0">
                  <c:v>-3.6028605405928928</c:v>
                </c:pt>
                <c:pt idx="59">
                  <c:v>-4.2444471020008336</c:v>
                </c:pt>
                <c:pt idx="60" formatCode="0.0">
                  <c:v>-2.7295186241997214</c:v>
                </c:pt>
                <c:pt idx="61" formatCode="0.0">
                  <c:v>-0.22849997840648145</c:v>
                </c:pt>
                <c:pt idx="62" formatCode="0.0">
                  <c:v>2.9029123576985048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D8D-8794-63E8578DC2A2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adat'!$C$1:$CS$1</c15:sqref>
                  </c15:fullRef>
                </c:ext>
              </c:extLst>
              <c:f>'1. adat'!$AI$1:$CS$1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adat'!$C$5:$CS$5</c15:sqref>
                  </c15:fullRef>
                </c:ext>
              </c:extLst>
              <c:f>'1. adat'!$AI$5:$CS$5</c:f>
              <c:numCache>
                <c:formatCode>0.00</c:formatCode>
                <c:ptCount val="63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-4.6886004794024805</c:v>
                </c:pt>
                <c:pt idx="42">
                  <c:v>-4.6628214803147339</c:v>
                </c:pt>
                <c:pt idx="43">
                  <c:v>-4.588564257609864</c:v>
                </c:pt>
                <c:pt idx="44">
                  <c:v>-4.2089220304672406</c:v>
                </c:pt>
                <c:pt idx="45">
                  <c:v>-3.9317008443850798</c:v>
                </c:pt>
                <c:pt idx="46">
                  <c:v>-3.5808803492930767</c:v>
                </c:pt>
                <c:pt idx="47">
                  <c:v>-3.326150085549616</c:v>
                </c:pt>
                <c:pt idx="48">
                  <c:v>-3.4844316191570526</c:v>
                </c:pt>
                <c:pt idx="49">
                  <c:v>-3.3637021636884445</c:v>
                </c:pt>
                <c:pt idx="50">
                  <c:v>-3.4871463668075942</c:v>
                </c:pt>
                <c:pt idx="51">
                  <c:v>-3.4556102474018253</c:v>
                </c:pt>
                <c:pt idx="52">
                  <c:v>-3.518726989921857</c:v>
                </c:pt>
                <c:pt idx="53">
                  <c:v>-3.6405430327755681</c:v>
                </c:pt>
                <c:pt idx="54">
                  <c:v>-3.8481771940091463</c:v>
                </c:pt>
                <c:pt idx="55">
                  <c:v>-4.0907383750346309</c:v>
                </c:pt>
                <c:pt idx="56">
                  <c:v>-3.8816110070880621</c:v>
                </c:pt>
                <c:pt idx="57">
                  <c:v>-3.8083843787177085</c:v>
                </c:pt>
                <c:pt idx="58" formatCode="0.0">
                  <c:v>-3.8708024742331966</c:v>
                </c:pt>
                <c:pt idx="59">
                  <c:v>-3.8389891057189103</c:v>
                </c:pt>
                <c:pt idx="60" formatCode="0.0">
                  <c:v>-4.2039840134233231</c:v>
                </c:pt>
                <c:pt idx="61" formatCode="0.0">
                  <c:v>-4.528920478909761</c:v>
                </c:pt>
                <c:pt idx="62" formatCode="0.0">
                  <c:v>-4.7348662310507779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B-4D8D-8794-63E8578DC2A2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adat'!$C$1:$CS$1</c15:sqref>
                  </c15:fullRef>
                </c:ext>
              </c:extLst>
              <c:f>'1. adat'!$AI$1:$CS$1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adat'!$C$6:$CS$6</c15:sqref>
                  </c15:fullRef>
                </c:ext>
              </c:extLst>
              <c:f>'1. adat'!$AI$6:$CS$6</c:f>
              <c:numCache>
                <c:formatCode>0.00</c:formatCode>
                <c:ptCount val="63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1.3576703288461347</c:v>
                </c:pt>
                <c:pt idx="41">
                  <c:v>1.5067035791157548</c:v>
                </c:pt>
                <c:pt idx="42">
                  <c:v>2.1386633462710689</c:v>
                </c:pt>
                <c:pt idx="43">
                  <c:v>2.7338409446332026</c:v>
                </c:pt>
                <c:pt idx="44">
                  <c:v>2.1328237207122331</c:v>
                </c:pt>
                <c:pt idx="45">
                  <c:v>2.0203618665534315</c:v>
                </c:pt>
                <c:pt idx="46">
                  <c:v>1.5761295641057365</c:v>
                </c:pt>
                <c:pt idx="47">
                  <c:v>2.0624006901639373</c:v>
                </c:pt>
                <c:pt idx="48">
                  <c:v>2.3506987057444571</c:v>
                </c:pt>
                <c:pt idx="49">
                  <c:v>2.4787671345692619</c:v>
                </c:pt>
                <c:pt idx="50">
                  <c:v>2.9736123842080007</c:v>
                </c:pt>
                <c:pt idx="51">
                  <c:v>2.5025810047916019</c:v>
                </c:pt>
                <c:pt idx="52">
                  <c:v>2.5373608471866587</c:v>
                </c:pt>
                <c:pt idx="53">
                  <c:v>2.0517959350392809</c:v>
                </c:pt>
                <c:pt idx="54">
                  <c:v>1.8474376150031173</c:v>
                </c:pt>
                <c:pt idx="55">
                  <c:v>2.1952892722293322</c:v>
                </c:pt>
                <c:pt idx="56">
                  <c:v>2.9230592153876591</c:v>
                </c:pt>
                <c:pt idx="57" formatCode="0.0">
                  <c:v>3.3222907289241461</c:v>
                </c:pt>
                <c:pt idx="58" formatCode="0.0">
                  <c:v>2.9293980362487058</c:v>
                </c:pt>
                <c:pt idx="59" formatCode="0.0">
                  <c:v>1.9998026640055444</c:v>
                </c:pt>
                <c:pt idx="60" formatCode="0.0">
                  <c:v>1.1026090175027858</c:v>
                </c:pt>
                <c:pt idx="61" formatCode="0.0">
                  <c:v>0.67719808812908477</c:v>
                </c:pt>
                <c:pt idx="62" formatCode="0.0">
                  <c:v>0.64197987906703702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AB-4D8D-8794-63E8578D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adat'!$AI$1:$CS$1</c15:sqref>
                  </c15:fullRef>
                </c:ext>
              </c:extLst>
              <c:f>'1. adat'!$BO$1:$CS$1</c:f>
              <c:strCache>
                <c:ptCount val="31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  <c:pt idx="30">
                  <c:v>III.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adat'!$C$7:$CS$7</c15:sqref>
                  </c15:fullRef>
                </c:ext>
              </c:extLst>
              <c:f>'1. adat'!$AI$7:$CS$7</c:f>
              <c:numCache>
                <c:formatCode>0.00</c:formatCode>
                <c:ptCount val="63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1.7031425300366985</c:v>
                </c:pt>
                <c:pt idx="45">
                  <c:v>1.3628770203904543</c:v>
                </c:pt>
                <c:pt idx="46">
                  <c:v>1.0990620720921962</c:v>
                </c:pt>
                <c:pt idx="47">
                  <c:v>1.0606279525194133</c:v>
                </c:pt>
                <c:pt idx="48">
                  <c:v>1.0811392637712163</c:v>
                </c:pt>
                <c:pt idx="49">
                  <c:v>9.1919315921501293E-2</c:v>
                </c:pt>
                <c:pt idx="50">
                  <c:v>0.89368472303652391</c:v>
                </c:pt>
                <c:pt idx="51" formatCode="0.0">
                  <c:v>0.98524925411248632</c:v>
                </c:pt>
                <c:pt idx="52" formatCode="0.0">
                  <c:v>1.4050194102728908</c:v>
                </c:pt>
                <c:pt idx="53" formatCode="0.0">
                  <c:v>1.4930700317940506</c:v>
                </c:pt>
                <c:pt idx="54" formatCode="0.0">
                  <c:v>-0.27944963981974208</c:v>
                </c:pt>
                <c:pt idx="55" formatCode="0.0">
                  <c:v>-1.6920925965506828</c:v>
                </c:pt>
                <c:pt idx="56">
                  <c:v>-2.4803172569136591</c:v>
                </c:pt>
                <c:pt idx="57">
                  <c:v>-2.9868064742386515</c:v>
                </c:pt>
                <c:pt idx="58" formatCode="0.0">
                  <c:v>-4.5442649785773828</c:v>
                </c:pt>
                <c:pt idx="59">
                  <c:v>-6.0836335437142006</c:v>
                </c:pt>
                <c:pt idx="60" formatCode="0.0">
                  <c:v>-5.8308936201202597</c:v>
                </c:pt>
                <c:pt idx="61" formatCode="0.0">
                  <c:v>-4.0802223691871582</c:v>
                </c:pt>
                <c:pt idx="62" formatCode="0.0">
                  <c:v>-1.1899739942852348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AB-4D8D-8794-63E8578DC2A2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adat'!$AI$1:$CS$1</c15:sqref>
                  </c15:fullRef>
                </c:ext>
              </c:extLst>
              <c:f>'1. adat'!$BO$1:$CS$1</c:f>
              <c:strCache>
                <c:ptCount val="31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  <c:pt idx="30">
                  <c:v>III.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adat'!$C$8:$CS$8</c15:sqref>
                  </c15:fullRef>
                </c:ext>
              </c:extLst>
              <c:f>'1. adat'!$AI$8:$CS$8</c:f>
              <c:numCache>
                <c:formatCode>0.0</c:formatCode>
                <c:ptCount val="63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2.0492146620141427</c:v>
                </c:pt>
                <c:pt idx="41">
                  <c:v>1.468175111403841</c:v>
                </c:pt>
                <c:pt idx="42">
                  <c:v>0.71060518369401604</c:v>
                </c:pt>
                <c:pt idx="43">
                  <c:v>0.15884710299617083</c:v>
                </c:pt>
                <c:pt idx="44">
                  <c:v>-0.29870802884646458</c:v>
                </c:pt>
                <c:pt idx="45">
                  <c:v>-0.48785959997200057</c:v>
                </c:pt>
                <c:pt idx="46">
                  <c:v>-0.70937058821658683</c:v>
                </c:pt>
                <c:pt idx="47">
                  <c:v>-0.81633310515671853</c:v>
                </c:pt>
                <c:pt idx="48">
                  <c:v>-0.97190700067574554</c:v>
                </c:pt>
                <c:pt idx="49">
                  <c:v>-2.1562137936465908</c:v>
                </c:pt>
                <c:pt idx="50">
                  <c:v>-1.5774404940450397</c:v>
                </c:pt>
                <c:pt idx="51">
                  <c:v>-1.1205561154701238</c:v>
                </c:pt>
                <c:pt idx="52">
                  <c:v>-0.77434944342870793</c:v>
                </c:pt>
                <c:pt idx="53">
                  <c:v>-0.58709035054668401</c:v>
                </c:pt>
                <c:pt idx="54">
                  <c:v>-2.2759450975911375</c:v>
                </c:pt>
                <c:pt idx="55">
                  <c:v>-4.2279674295677179</c:v>
                </c:pt>
                <c:pt idx="56" formatCode="0.00">
                  <c:v>-5.5612400787022569</c:v>
                </c:pt>
                <c:pt idx="57" formatCode="0.00">
                  <c:v>-6.3069507994877929</c:v>
                </c:pt>
                <c:pt idx="58">
                  <c:v>-7.63733368936788</c:v>
                </c:pt>
                <c:pt idx="59" formatCode="0.00">
                  <c:v>-8.2496885188960665</c:v>
                </c:pt>
                <c:pt idx="60">
                  <c:v>-7.2347343082435458</c:v>
                </c:pt>
                <c:pt idx="61">
                  <c:v>-5.0727276649975135</c:v>
                </c:pt>
                <c:pt idx="62">
                  <c:v>-2.1439271890909715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AB-4D8D-8794-63E8578DC2A2}"/>
            </c:ext>
          </c:extLst>
        </c:ser>
        <c:ser>
          <c:idx val="5"/>
          <c:order val="5"/>
          <c:tx>
            <c:strRef>
              <c:f>'1. adat'!$A$11</c:f>
              <c:strCache>
                <c:ptCount val="1"/>
                <c:pt idx="0">
                  <c:v>Negyedéves folyó fizetési mérleg
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adat'!$AI$1:$CS$1</c15:sqref>
                  </c15:fullRef>
                </c:ext>
              </c:extLst>
              <c:f>'1. adat'!$BO$1:$CS$1</c:f>
              <c:strCache>
                <c:ptCount val="31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  <c:pt idx="30">
                  <c:v>III.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adat'!$C$11:$CS$11</c15:sqref>
                  </c15:fullRef>
                </c:ext>
              </c:extLst>
              <c:f>'1. adat'!$AI$11:$CS$11</c:f>
              <c:numCache>
                <c:formatCode>0</c:formatCode>
                <c:ptCount val="63"/>
                <c:pt idx="0" formatCode="0.0">
                  <c:v>-6.5977571220037614</c:v>
                </c:pt>
                <c:pt idx="1" formatCode="0.0">
                  <c:v>-6.3745523673686106</c:v>
                </c:pt>
                <c:pt idx="2" formatCode="0.0">
                  <c:v>-7.7541028606713542</c:v>
                </c:pt>
                <c:pt idx="3" formatCode="0.0">
                  <c:v>-7.6819045489768341</c:v>
                </c:pt>
                <c:pt idx="4" formatCode="0.0">
                  <c:v>-2.5669117845860177</c:v>
                </c:pt>
                <c:pt idx="5" formatCode="0.0">
                  <c:v>-1.2243761073907615</c:v>
                </c:pt>
                <c:pt idx="6" formatCode="0.0">
                  <c:v>0.1393894687391832</c:v>
                </c:pt>
                <c:pt idx="7" formatCode="0.0">
                  <c:v>-0.208573061436925</c:v>
                </c:pt>
                <c:pt idx="8" formatCode="0.0">
                  <c:v>0.20707160601907521</c:v>
                </c:pt>
                <c:pt idx="9" formatCode="0.0">
                  <c:v>0.26262189690341137</c:v>
                </c:pt>
                <c:pt idx="10" formatCode="0.0">
                  <c:v>1.6347580435761403E-2</c:v>
                </c:pt>
                <c:pt idx="11" formatCode="0.0">
                  <c:v>0.55472069046143824</c:v>
                </c:pt>
                <c:pt idx="12" formatCode="0.0">
                  <c:v>0.65963652688274343</c:v>
                </c:pt>
                <c:pt idx="13" formatCode="0.0">
                  <c:v>0.1814838637886165</c:v>
                </c:pt>
                <c:pt idx="14" formatCode="0.0">
                  <c:v>0.46701643603696702</c:v>
                </c:pt>
                <c:pt idx="15" formatCode="0.0">
                  <c:v>0.99255501763022214</c:v>
                </c:pt>
                <c:pt idx="16" formatCode="0.0">
                  <c:v>0.34355005079079476</c:v>
                </c:pt>
                <c:pt idx="17" formatCode="0.0">
                  <c:v>1.962552941449621</c:v>
                </c:pt>
                <c:pt idx="18" formatCode="0.0">
                  <c:v>2.1714941531256584</c:v>
                </c:pt>
                <c:pt idx="19" formatCode="0.0">
                  <c:v>1.9390186778134983</c:v>
                </c:pt>
                <c:pt idx="20" formatCode="0.0">
                  <c:v>3.5197359082935318</c:v>
                </c:pt>
                <c:pt idx="21" formatCode="0.0">
                  <c:v>3.4101701637875057</c:v>
                </c:pt>
                <c:pt idx="22" formatCode="0.0">
                  <c:v>3.4762307001546193</c:v>
                </c:pt>
                <c:pt idx="23" formatCode="0.0">
                  <c:v>3.3051526531619113</c:v>
                </c:pt>
                <c:pt idx="24" formatCode="0.0">
                  <c:v>1.6498684557386769</c:v>
                </c:pt>
                <c:pt idx="25" formatCode="0.0">
                  <c:v>1.0452982819045167</c:v>
                </c:pt>
                <c:pt idx="26" formatCode="0.0">
                  <c:v>1.9199174271677819</c:v>
                </c:pt>
                <c:pt idx="27" formatCode="0.0">
                  <c:v>1.2986566820623959</c:v>
                </c:pt>
                <c:pt idx="28" formatCode="0.0">
                  <c:v>2.8343563347011691</c:v>
                </c:pt>
                <c:pt idx="29" formatCode="0.0">
                  <c:v>1.9239131559165339</c:v>
                </c:pt>
                <c:pt idx="30" formatCode="0.0">
                  <c:v>2.1545612548570183</c:v>
                </c:pt>
                <c:pt idx="31" formatCode="0.0">
                  <c:v>3.0704764508086284</c:v>
                </c:pt>
                <c:pt idx="32" formatCode="0.0">
                  <c:v>4.1211556460051817</c:v>
                </c:pt>
                <c:pt idx="33" formatCode="0.0">
                  <c:v>4.5270321488251435</c:v>
                </c:pt>
                <c:pt idx="34" formatCode="0.0">
                  <c:v>4.7925629440968605</c:v>
                </c:pt>
                <c:pt idx="35" formatCode="0.0">
                  <c:v>3.5713267938839355</c:v>
                </c:pt>
                <c:pt idx="36" formatCode="0.0">
                  <c:v>2.1071042038253474</c:v>
                </c:pt>
                <c:pt idx="37" formatCode="0.0">
                  <c:v>2.7989179843186096</c:v>
                </c:pt>
                <c:pt idx="38" formatCode="0.0">
                  <c:v>1.8792925348410108</c:v>
                </c:pt>
                <c:pt idx="39" formatCode="0.0">
                  <c:v>1.5411415024189956</c:v>
                </c:pt>
                <c:pt idx="40" formatCode="0.0">
                  <c:v>1.4742240335988268</c:v>
                </c:pt>
                <c:pt idx="41" formatCode="0.0">
                  <c:v>0.31856049660886904</c:v>
                </c:pt>
                <c:pt idx="42" formatCode="0.0">
                  <c:v>-0.19336376051444193</c:v>
                </c:pt>
                <c:pt idx="43" formatCode="0.0">
                  <c:v>-0.53267011744372239</c:v>
                </c:pt>
                <c:pt idx="44" formatCode="0.0">
                  <c:v>-0.8153775936890848</c:v>
                </c:pt>
                <c:pt idx="45" formatCode="0.0">
                  <c:v>-0.17814847703849754</c:v>
                </c:pt>
                <c:pt idx="46" formatCode="0.0">
                  <c:v>-0.94017052263126089</c:v>
                </c:pt>
                <c:pt idx="47" formatCode="0.0">
                  <c:v>-1.5882370845378233</c:v>
                </c:pt>
                <c:pt idx="48" formatCode="0.0">
                  <c:v>-2.145257145932657</c:v>
                </c:pt>
                <c:pt idx="49" formatCode="0.0">
                  <c:v>-4.3506319523943953</c:v>
                </c:pt>
                <c:pt idx="50" formatCode="0.0">
                  <c:v>2.1681100651397869</c:v>
                </c:pt>
                <c:pt idx="51" formatCode="0.0">
                  <c:v>0.37828575493586653</c:v>
                </c:pt>
                <c:pt idx="52" formatCode="0.0">
                  <c:v>-1.6662005305103609</c:v>
                </c:pt>
                <c:pt idx="53" formatCode="0.0">
                  <c:v>-3.4939493451954489</c:v>
                </c:pt>
                <c:pt idx="54" formatCode="0.0">
                  <c:v>-4.9250754594685677</c:v>
                </c:pt>
                <c:pt idx="55" formatCode="0.0">
                  <c:v>-6.5215082918643255</c:v>
                </c:pt>
                <c:pt idx="56" formatCode="0.0">
                  <c:v>-6.2359018945382179</c:v>
                </c:pt>
                <c:pt idx="57" formatCode="0.0">
                  <c:v>-7.1819884108332994</c:v>
                </c:pt>
                <c:pt idx="58" formatCode="0.0">
                  <c:v>-10.871790949788616</c:v>
                </c:pt>
                <c:pt idx="59" formatCode="0.0">
                  <c:v>-9.056554024127152</c:v>
                </c:pt>
                <c:pt idx="60" formatCode="0.0">
                  <c:v>-1.5762656459990272</c:v>
                </c:pt>
                <c:pt idx="61" formatCode="0.0">
                  <c:v>0.32720267867158881</c:v>
                </c:pt>
                <c:pt idx="62" formatCode="0.0">
                  <c:v>0.79808453765808696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C4-4E35-8B39-98CAF1C06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7641906104345287E-2"/>
              <c:y val="7.306009338389599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118123402920249"/>
              <c:y val="8.060266520203635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289284173319907E-3"/>
          <c:y val="0.86904312534005856"/>
          <c:w val="0.98391953718144298"/>
          <c:h val="0.13095687913041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55842829635575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63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-102.8094905258431</c:v>
                </c:pt>
                <c:pt idx="45">
                  <c:v>-178.1485802330244</c:v>
                </c:pt>
                <c:pt idx="46">
                  <c:v>-133.11325189931813</c:v>
                </c:pt>
                <c:pt idx="47">
                  <c:v>-449.60583512244375</c:v>
                </c:pt>
                <c:pt idx="48">
                  <c:v>-248.28641969290766</c:v>
                </c:pt>
                <c:pt idx="49">
                  <c:v>-830.79725569769107</c:v>
                </c:pt>
                <c:pt idx="50">
                  <c:v>64.244395547193562</c:v>
                </c:pt>
                <c:pt idx="51">
                  <c:v>87.965590342651922</c:v>
                </c:pt>
                <c:pt idx="52">
                  <c:v>201.62233881683824</c:v>
                </c:pt>
                <c:pt idx="53">
                  <c:v>656.78500860014447</c:v>
                </c:pt>
                <c:pt idx="54">
                  <c:v>-327.99686947512964</c:v>
                </c:pt>
                <c:pt idx="55">
                  <c:v>-92.877486611359927</c:v>
                </c:pt>
                <c:pt idx="56">
                  <c:v>-131.77061173975926</c:v>
                </c:pt>
                <c:pt idx="57">
                  <c:v>68.130060872486865</c:v>
                </c:pt>
                <c:pt idx="58">
                  <c:v>366.22258456765849</c:v>
                </c:pt>
                <c:pt idx="59">
                  <c:v>173.63230433029457</c:v>
                </c:pt>
                <c:pt idx="60">
                  <c:v>547.84103296788453</c:v>
                </c:pt>
                <c:pt idx="61">
                  <c:v>938.32235272506114</c:v>
                </c:pt>
                <c:pt idx="62">
                  <c:v>916.66470535247208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63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-74.382356331012545</c:v>
                </c:pt>
                <c:pt idx="45">
                  <c:v>-14.494966285192049</c:v>
                </c:pt>
                <c:pt idx="46">
                  <c:v>87.37698174581945</c:v>
                </c:pt>
                <c:pt idx="47">
                  <c:v>104.57971182401869</c:v>
                </c:pt>
                <c:pt idx="48">
                  <c:v>205.72509653093556</c:v>
                </c:pt>
                <c:pt idx="49">
                  <c:v>215.42531536305887</c:v>
                </c:pt>
                <c:pt idx="50">
                  <c:v>148.58542750694932</c:v>
                </c:pt>
                <c:pt idx="51">
                  <c:v>160.56380699436221</c:v>
                </c:pt>
                <c:pt idx="52">
                  <c:v>5.3106107142572228</c:v>
                </c:pt>
                <c:pt idx="53">
                  <c:v>-256.09655961139117</c:v>
                </c:pt>
                <c:pt idx="54">
                  <c:v>-320.47383776005665</c:v>
                </c:pt>
                <c:pt idx="55">
                  <c:v>-653.43620799330483</c:v>
                </c:pt>
                <c:pt idx="56">
                  <c:v>-807.4241715279361</c:v>
                </c:pt>
                <c:pt idx="57">
                  <c:v>-617.01284420453726</c:v>
                </c:pt>
                <c:pt idx="58">
                  <c:v>-924.02296441506689</c:v>
                </c:pt>
                <c:pt idx="59">
                  <c:v>-495.49166645694322</c:v>
                </c:pt>
                <c:pt idx="60">
                  <c:v>334.47850112503778</c:v>
                </c:pt>
                <c:pt idx="61">
                  <c:v>660.78158147904105</c:v>
                </c:pt>
                <c:pt idx="62">
                  <c:v>1470.2080700029085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ser>
          <c:idx val="3"/>
          <c:order val="3"/>
          <c:tx>
            <c:strRef>
              <c:f>'5. adat'!$B$6</c:f>
              <c:strCache>
                <c:ptCount val="1"/>
                <c:pt idx="0">
                  <c:v>Change in price level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'5. adat'!$C$6:$BM$6</c:f>
              <c:numCache>
                <c:formatCode>0</c:formatCode>
                <c:ptCount val="63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8.7838468568552912</c:v>
                </c:pt>
                <c:pt idx="45">
                  <c:v>7.3925465182162498</c:v>
                </c:pt>
                <c:pt idx="46">
                  <c:v>0.53927015349492535</c:v>
                </c:pt>
                <c:pt idx="47">
                  <c:v>0.28112329842244677</c:v>
                </c:pt>
                <c:pt idx="48">
                  <c:v>11.905323161974877</c:v>
                </c:pt>
                <c:pt idx="49">
                  <c:v>-4.6410596653677203</c:v>
                </c:pt>
                <c:pt idx="50">
                  <c:v>11.56817694585817</c:v>
                </c:pt>
                <c:pt idx="51">
                  <c:v>11.11960266298712</c:v>
                </c:pt>
                <c:pt idx="52">
                  <c:v>27.360050468902386</c:v>
                </c:pt>
                <c:pt idx="53">
                  <c:v>15.011551011248372</c:v>
                </c:pt>
                <c:pt idx="54">
                  <c:v>-16.337292764814578</c:v>
                </c:pt>
                <c:pt idx="55">
                  <c:v>-65.536305395331908</c:v>
                </c:pt>
                <c:pt idx="56">
                  <c:v>-63.541216732303667</c:v>
                </c:pt>
                <c:pt idx="57">
                  <c:v>-70.589216667952996</c:v>
                </c:pt>
                <c:pt idx="58">
                  <c:v>-240.23762015259024</c:v>
                </c:pt>
                <c:pt idx="59">
                  <c:v>-211.11663787335192</c:v>
                </c:pt>
                <c:pt idx="60">
                  <c:v>54.704465907078941</c:v>
                </c:pt>
                <c:pt idx="61">
                  <c:v>-3.8379342041025666</c:v>
                </c:pt>
                <c:pt idx="62">
                  <c:v>-106.42577535538044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A-45C8-9CCB-BFD18080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63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234.29299999999967</c:v>
                </c:pt>
                <c:pt idx="53">
                  <c:v>415.69999999999982</c:v>
                </c:pt>
                <c:pt idx="54">
                  <c:v>-664.80799999999908</c:v>
                </c:pt>
                <c:pt idx="55">
                  <c:v>-811.85000000000036</c:v>
                </c:pt>
                <c:pt idx="56">
                  <c:v>-1002.735999999999</c:v>
                </c:pt>
                <c:pt idx="57">
                  <c:v>-619.47200000000157</c:v>
                </c:pt>
                <c:pt idx="58">
                  <c:v>-798.03799999999865</c:v>
                </c:pt>
                <c:pt idx="59">
                  <c:v>-532.97600000000057</c:v>
                </c:pt>
                <c:pt idx="60">
                  <c:v>937.02399999999943</c:v>
                </c:pt>
                <c:pt idx="61">
                  <c:v>1595.2660000000014</c:v>
                </c:pt>
                <c:pt idx="62">
                  <c:v>2280.4469999999983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2500"/>
          <c:min val="-14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300"/>
      </c:valAx>
      <c:valAx>
        <c:axId val="670133176"/>
        <c:scaling>
          <c:orientation val="minMax"/>
          <c:max val="2500"/>
          <c:min val="-14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3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686131678024916"/>
          <c:w val="0.96338639010748706"/>
          <c:h val="0.103138683219750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506170838820335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'6. adat'!$F$3:$BP$3</c:f>
              <c:numCache>
                <c:formatCode>0.00</c:formatCode>
                <c:ptCount val="63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1.9433721503507182</c:v>
                </c:pt>
                <c:pt idx="41">
                  <c:v>1.8717390126256421</c:v>
                </c:pt>
                <c:pt idx="42">
                  <c:v>1.794360426085283</c:v>
                </c:pt>
                <c:pt idx="43">
                  <c:v>1.7930197149003555</c:v>
                </c:pt>
                <c:pt idx="44">
                  <c:v>1.804026747338259</c:v>
                </c:pt>
                <c:pt idx="45">
                  <c:v>1.8006476555700781</c:v>
                </c:pt>
                <c:pt idx="46">
                  <c:v>1.8210215488662362</c:v>
                </c:pt>
                <c:pt idx="47">
                  <c:v>1.8145539895738287</c:v>
                </c:pt>
                <c:pt idx="48">
                  <c:v>1.7819125661839625</c:v>
                </c:pt>
                <c:pt idx="49">
                  <c:v>1.7266134954743255</c:v>
                </c:pt>
                <c:pt idx="50">
                  <c:v>1.6114737995012358</c:v>
                </c:pt>
                <c:pt idx="51">
                  <c:v>1.4536553425731484</c:v>
                </c:pt>
                <c:pt idx="52">
                  <c:v>1.3078248390140066</c:v>
                </c:pt>
                <c:pt idx="53">
                  <c:v>1.1919911620092307</c:v>
                </c:pt>
                <c:pt idx="54">
                  <c:v>1.1092282432856511</c:v>
                </c:pt>
                <c:pt idx="55">
                  <c:v>1.0709354102267723</c:v>
                </c:pt>
                <c:pt idx="56">
                  <c:v>1.0906901125399846</c:v>
                </c:pt>
                <c:pt idx="57">
                  <c:v>1.0976645940660859</c:v>
                </c:pt>
                <c:pt idx="58">
                  <c:v>1.0858439309517951</c:v>
                </c:pt>
                <c:pt idx="59">
                  <c:v>1.0949281571484986</c:v>
                </c:pt>
                <c:pt idx="60">
                  <c:v>1.1082054158995187</c:v>
                </c:pt>
                <c:pt idx="61">
                  <c:v>1.0844951253191493</c:v>
                </c:pt>
                <c:pt idx="62">
                  <c:v>1.1201271789889695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'6. adat'!$F$6:$BP$6</c:f>
              <c:numCache>
                <c:formatCode>0.00</c:formatCode>
                <c:ptCount val="63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-0.97830620015674463</c:v>
                </c:pt>
                <c:pt idx="41">
                  <c:v>-0.90474455931177333</c:v>
                </c:pt>
                <c:pt idx="42">
                  <c:v>-0.85383222116464341</c:v>
                </c:pt>
                <c:pt idx="43">
                  <c:v>-0.80600383976361911</c:v>
                </c:pt>
                <c:pt idx="44">
                  <c:v>-0.77467250989476799</c:v>
                </c:pt>
                <c:pt idx="45">
                  <c:v>-0.73189350605291348</c:v>
                </c:pt>
                <c:pt idx="46">
                  <c:v>-0.7018822323329762</c:v>
                </c:pt>
                <c:pt idx="47">
                  <c:v>-0.67461354179771449</c:v>
                </c:pt>
                <c:pt idx="48">
                  <c:v>-0.64388085003518236</c:v>
                </c:pt>
                <c:pt idx="49">
                  <c:v>-0.65043514239878808</c:v>
                </c:pt>
                <c:pt idx="50">
                  <c:v>-0.64282294447188704</c:v>
                </c:pt>
                <c:pt idx="51">
                  <c:v>-0.62353857202214269</c:v>
                </c:pt>
                <c:pt idx="52">
                  <c:v>-0.63656143543814925</c:v>
                </c:pt>
                <c:pt idx="53">
                  <c:v>-0.5908539468186903</c:v>
                </c:pt>
                <c:pt idx="54">
                  <c:v>-0.55423050213481728</c:v>
                </c:pt>
                <c:pt idx="55">
                  <c:v>-0.54807033712639253</c:v>
                </c:pt>
                <c:pt idx="56">
                  <c:v>-0.55807714001977748</c:v>
                </c:pt>
                <c:pt idx="57">
                  <c:v>-0.62130134049931851</c:v>
                </c:pt>
                <c:pt idx="58">
                  <c:v>-0.74390173324390962</c:v>
                </c:pt>
                <c:pt idx="59">
                  <c:v>-0.87466447674826531</c:v>
                </c:pt>
                <c:pt idx="60">
                  <c:v>-1.1449272048903159</c:v>
                </c:pt>
                <c:pt idx="61">
                  <c:v>-1.3459784420772869</c:v>
                </c:pt>
                <c:pt idx="62">
                  <c:v>-1.4696056605682941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'6. adat'!$F$4:$BP$4</c:f>
              <c:numCache>
                <c:formatCode>0.00</c:formatCode>
                <c:ptCount val="63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-0.15714364520883439</c:v>
                </c:pt>
                <c:pt idx="41">
                  <c:v>-0.13061464785500998</c:v>
                </c:pt>
                <c:pt idx="42">
                  <c:v>-0.12163832696986922</c:v>
                </c:pt>
                <c:pt idx="43">
                  <c:v>-0.11085822894242527</c:v>
                </c:pt>
                <c:pt idx="44">
                  <c:v>-9.0025522946449721E-2</c:v>
                </c:pt>
                <c:pt idx="45">
                  <c:v>-6.0405281882919826E-2</c:v>
                </c:pt>
                <c:pt idx="46">
                  <c:v>-3.7924253055995998E-2</c:v>
                </c:pt>
                <c:pt idx="47">
                  <c:v>-3.3084312670909215E-2</c:v>
                </c:pt>
                <c:pt idx="48">
                  <c:v>-4.1501692541657302E-2</c:v>
                </c:pt>
                <c:pt idx="49">
                  <c:v>-6.9027947334978079E-2</c:v>
                </c:pt>
                <c:pt idx="50">
                  <c:v>-0.10822986646770369</c:v>
                </c:pt>
                <c:pt idx="51">
                  <c:v>-0.13097639855846407</c:v>
                </c:pt>
                <c:pt idx="52">
                  <c:v>-0.16151054224509098</c:v>
                </c:pt>
                <c:pt idx="53">
                  <c:v>-0.17348723486563292</c:v>
                </c:pt>
                <c:pt idx="54">
                  <c:v>-0.18326607026898611</c:v>
                </c:pt>
                <c:pt idx="55">
                  <c:v>-0.17858521230793303</c:v>
                </c:pt>
                <c:pt idx="56">
                  <c:v>-0.17215337753851206</c:v>
                </c:pt>
                <c:pt idx="57">
                  <c:v>-0.16125141951963812</c:v>
                </c:pt>
                <c:pt idx="58">
                  <c:v>-0.15149824133977266</c:v>
                </c:pt>
                <c:pt idx="59">
                  <c:v>-0.16941414196075963</c:v>
                </c:pt>
                <c:pt idx="60">
                  <c:v>-0.21311288539062087</c:v>
                </c:pt>
                <c:pt idx="61">
                  <c:v>-0.24848166032936134</c:v>
                </c:pt>
                <c:pt idx="62">
                  <c:v>-0.26712393021030817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'6. adat'!$F$5:$BP$5</c:f>
              <c:numCache>
                <c:formatCode>0.00</c:formatCode>
                <c:ptCount val="63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-5.6016620040982739</c:v>
                </c:pt>
                <c:pt idx="41">
                  <c:v>-5.5249802848613401</c:v>
                </c:pt>
                <c:pt idx="42">
                  <c:v>-5.4817113582655042</c:v>
                </c:pt>
                <c:pt idx="43">
                  <c:v>-5.4647219038041754</c:v>
                </c:pt>
                <c:pt idx="44">
                  <c:v>-5.1482507449642823</c:v>
                </c:pt>
                <c:pt idx="45">
                  <c:v>-4.9400497120193245</c:v>
                </c:pt>
                <c:pt idx="46">
                  <c:v>-4.6620954127703413</c:v>
                </c:pt>
                <c:pt idx="47">
                  <c:v>-4.4330062206548213</c:v>
                </c:pt>
                <c:pt idx="48">
                  <c:v>-4.5809616427641764</c:v>
                </c:pt>
                <c:pt idx="49">
                  <c:v>-4.3708525694290037</c:v>
                </c:pt>
                <c:pt idx="50">
                  <c:v>-4.3475673553692387</c:v>
                </c:pt>
                <c:pt idx="51">
                  <c:v>-4.1547506193943669</c:v>
                </c:pt>
                <c:pt idx="52">
                  <c:v>-4.028479851252623</c:v>
                </c:pt>
                <c:pt idx="53">
                  <c:v>-4.0681930131004762</c:v>
                </c:pt>
                <c:pt idx="54">
                  <c:v>-4.2199088648909946</c:v>
                </c:pt>
                <c:pt idx="55">
                  <c:v>-4.4350182358270773</c:v>
                </c:pt>
                <c:pt idx="56">
                  <c:v>-4.2420706020697567</c:v>
                </c:pt>
                <c:pt idx="57">
                  <c:v>-4.123496212764838</c:v>
                </c:pt>
                <c:pt idx="58">
                  <c:v>-4.061246430601309</c:v>
                </c:pt>
                <c:pt idx="59">
                  <c:v>-3.8898386441583841</c:v>
                </c:pt>
                <c:pt idx="60">
                  <c:v>-3.954149339041904</c:v>
                </c:pt>
                <c:pt idx="61">
                  <c:v>-4.0189555018222629</c:v>
                </c:pt>
                <c:pt idx="62">
                  <c:v>-4.118263819261144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'6. adat'!$F$8:$BP$8</c:f>
              <c:numCache>
                <c:formatCode>0.00</c:formatCode>
                <c:ptCount val="63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-4.6886004794024796</c:v>
                </c:pt>
                <c:pt idx="42">
                  <c:v>-4.6628214803147339</c:v>
                </c:pt>
                <c:pt idx="43">
                  <c:v>-4.5885642576098649</c:v>
                </c:pt>
                <c:pt idx="44">
                  <c:v>-4.2089220304672414</c:v>
                </c:pt>
                <c:pt idx="45">
                  <c:v>-3.9317008443850812</c:v>
                </c:pt>
                <c:pt idx="46">
                  <c:v>-3.5808803492930767</c:v>
                </c:pt>
                <c:pt idx="47">
                  <c:v>-3.3261500855496164</c:v>
                </c:pt>
                <c:pt idx="48">
                  <c:v>-3.484431619157053</c:v>
                </c:pt>
                <c:pt idx="49">
                  <c:v>-3.3637021636884445</c:v>
                </c:pt>
                <c:pt idx="50" formatCode="0.0">
                  <c:v>-3.4871463668075942</c:v>
                </c:pt>
                <c:pt idx="51" formatCode="0.0">
                  <c:v>-3.4556102474018253</c:v>
                </c:pt>
                <c:pt idx="52" formatCode="0.0">
                  <c:v>-3.518726989921857</c:v>
                </c:pt>
                <c:pt idx="53" formatCode="0.0">
                  <c:v>-3.6405430327755681</c:v>
                </c:pt>
                <c:pt idx="54" formatCode="0.0">
                  <c:v>-3.8481771940091463</c:v>
                </c:pt>
                <c:pt idx="55" formatCode="0.0">
                  <c:v>-4.0907383750346309</c:v>
                </c:pt>
                <c:pt idx="56" formatCode="0.0">
                  <c:v>-3.8816110070880616</c:v>
                </c:pt>
                <c:pt idx="57" formatCode="0.0">
                  <c:v>-3.8083843787177081</c:v>
                </c:pt>
                <c:pt idx="58" formatCode="0.0">
                  <c:v>-3.8708024742331961</c:v>
                </c:pt>
                <c:pt idx="59" formatCode="0.0">
                  <c:v>-3.8389891057189103</c:v>
                </c:pt>
                <c:pt idx="60" formatCode="0.0">
                  <c:v>-4.2039840134233231</c:v>
                </c:pt>
                <c:pt idx="61" formatCode="0.0">
                  <c:v>-4.528920478909761</c:v>
                </c:pt>
                <c:pt idx="62" formatCode="0.0">
                  <c:v>-4.734866231050777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3127650656988272"/>
          <c:w val="0.97384870494520603"/>
          <c:h val="0.168723493430117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621678931398876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'6. adat'!$F$3:$BP$3</c:f>
              <c:numCache>
                <c:formatCode>0.00</c:formatCode>
                <c:ptCount val="63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1.9433721503507182</c:v>
                </c:pt>
                <c:pt idx="41">
                  <c:v>1.8717390126256421</c:v>
                </c:pt>
                <c:pt idx="42">
                  <c:v>1.794360426085283</c:v>
                </c:pt>
                <c:pt idx="43">
                  <c:v>1.7930197149003555</c:v>
                </c:pt>
                <c:pt idx="44">
                  <c:v>1.804026747338259</c:v>
                </c:pt>
                <c:pt idx="45">
                  <c:v>1.8006476555700781</c:v>
                </c:pt>
                <c:pt idx="46">
                  <c:v>1.8210215488662362</c:v>
                </c:pt>
                <c:pt idx="47">
                  <c:v>1.8145539895738287</c:v>
                </c:pt>
                <c:pt idx="48">
                  <c:v>1.7819125661839625</c:v>
                </c:pt>
                <c:pt idx="49">
                  <c:v>1.7266134954743255</c:v>
                </c:pt>
                <c:pt idx="50">
                  <c:v>1.6114737995012358</c:v>
                </c:pt>
                <c:pt idx="51">
                  <c:v>1.4536553425731484</c:v>
                </c:pt>
                <c:pt idx="52">
                  <c:v>1.3078248390140066</c:v>
                </c:pt>
                <c:pt idx="53">
                  <c:v>1.1919911620092307</c:v>
                </c:pt>
                <c:pt idx="54">
                  <c:v>1.1092282432856511</c:v>
                </c:pt>
                <c:pt idx="55">
                  <c:v>1.0709354102267723</c:v>
                </c:pt>
                <c:pt idx="56">
                  <c:v>1.0906901125399846</c:v>
                </c:pt>
                <c:pt idx="57">
                  <c:v>1.0976645940660859</c:v>
                </c:pt>
                <c:pt idx="58">
                  <c:v>1.0858439309517951</c:v>
                </c:pt>
                <c:pt idx="59">
                  <c:v>1.0949281571484986</c:v>
                </c:pt>
                <c:pt idx="60">
                  <c:v>1.1082054158995187</c:v>
                </c:pt>
                <c:pt idx="61">
                  <c:v>1.0844951253191493</c:v>
                </c:pt>
                <c:pt idx="62">
                  <c:v>1.1201271789889695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'6. adat'!$F$6:$BP$6</c:f>
              <c:numCache>
                <c:formatCode>0.00</c:formatCode>
                <c:ptCount val="63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-0.97830620015674463</c:v>
                </c:pt>
                <c:pt idx="41">
                  <c:v>-0.90474455931177333</c:v>
                </c:pt>
                <c:pt idx="42">
                  <c:v>-0.85383222116464341</c:v>
                </c:pt>
                <c:pt idx="43">
                  <c:v>-0.80600383976361911</c:v>
                </c:pt>
                <c:pt idx="44">
                  <c:v>-0.77467250989476799</c:v>
                </c:pt>
                <c:pt idx="45">
                  <c:v>-0.73189350605291348</c:v>
                </c:pt>
                <c:pt idx="46">
                  <c:v>-0.7018822323329762</c:v>
                </c:pt>
                <c:pt idx="47">
                  <c:v>-0.67461354179771449</c:v>
                </c:pt>
                <c:pt idx="48">
                  <c:v>-0.64388085003518236</c:v>
                </c:pt>
                <c:pt idx="49">
                  <c:v>-0.65043514239878808</c:v>
                </c:pt>
                <c:pt idx="50">
                  <c:v>-0.64282294447188704</c:v>
                </c:pt>
                <c:pt idx="51">
                  <c:v>-0.62353857202214269</c:v>
                </c:pt>
                <c:pt idx="52">
                  <c:v>-0.63656143543814925</c:v>
                </c:pt>
                <c:pt idx="53">
                  <c:v>-0.5908539468186903</c:v>
                </c:pt>
                <c:pt idx="54">
                  <c:v>-0.55423050213481728</c:v>
                </c:pt>
                <c:pt idx="55">
                  <c:v>-0.54807033712639253</c:v>
                </c:pt>
                <c:pt idx="56">
                  <c:v>-0.55807714001977748</c:v>
                </c:pt>
                <c:pt idx="57">
                  <c:v>-0.62130134049931851</c:v>
                </c:pt>
                <c:pt idx="58">
                  <c:v>-0.74390173324390962</c:v>
                </c:pt>
                <c:pt idx="59">
                  <c:v>-0.87466447674826531</c:v>
                </c:pt>
                <c:pt idx="60">
                  <c:v>-1.1449272048903159</c:v>
                </c:pt>
                <c:pt idx="61">
                  <c:v>-1.3459784420772869</c:v>
                </c:pt>
                <c:pt idx="62">
                  <c:v>-1.4696056605682941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'6. adat'!$F$4:$BP$4</c:f>
              <c:numCache>
                <c:formatCode>0.00</c:formatCode>
                <c:ptCount val="63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-0.15714364520883439</c:v>
                </c:pt>
                <c:pt idx="41">
                  <c:v>-0.13061464785500998</c:v>
                </c:pt>
                <c:pt idx="42">
                  <c:v>-0.12163832696986922</c:v>
                </c:pt>
                <c:pt idx="43">
                  <c:v>-0.11085822894242527</c:v>
                </c:pt>
                <c:pt idx="44">
                  <c:v>-9.0025522946449721E-2</c:v>
                </c:pt>
                <c:pt idx="45">
                  <c:v>-6.0405281882919826E-2</c:v>
                </c:pt>
                <c:pt idx="46">
                  <c:v>-3.7924253055995998E-2</c:v>
                </c:pt>
                <c:pt idx="47">
                  <c:v>-3.3084312670909215E-2</c:v>
                </c:pt>
                <c:pt idx="48">
                  <c:v>-4.1501692541657302E-2</c:v>
                </c:pt>
                <c:pt idx="49">
                  <c:v>-6.9027947334978079E-2</c:v>
                </c:pt>
                <c:pt idx="50">
                  <c:v>-0.10822986646770369</c:v>
                </c:pt>
                <c:pt idx="51">
                  <c:v>-0.13097639855846407</c:v>
                </c:pt>
                <c:pt idx="52">
                  <c:v>-0.16151054224509098</c:v>
                </c:pt>
                <c:pt idx="53">
                  <c:v>-0.17348723486563292</c:v>
                </c:pt>
                <c:pt idx="54">
                  <c:v>-0.18326607026898611</c:v>
                </c:pt>
                <c:pt idx="55">
                  <c:v>-0.17858521230793303</c:v>
                </c:pt>
                <c:pt idx="56">
                  <c:v>-0.17215337753851206</c:v>
                </c:pt>
                <c:pt idx="57">
                  <c:v>-0.16125141951963812</c:v>
                </c:pt>
                <c:pt idx="58">
                  <c:v>-0.15149824133977266</c:v>
                </c:pt>
                <c:pt idx="59">
                  <c:v>-0.16941414196075963</c:v>
                </c:pt>
                <c:pt idx="60">
                  <c:v>-0.21311288539062087</c:v>
                </c:pt>
                <c:pt idx="61">
                  <c:v>-0.24848166032936134</c:v>
                </c:pt>
                <c:pt idx="62">
                  <c:v>-0.26712393021030817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'6. adat'!$F$5:$BP$5</c:f>
              <c:numCache>
                <c:formatCode>0.00</c:formatCode>
                <c:ptCount val="63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-5.6016620040982739</c:v>
                </c:pt>
                <c:pt idx="41">
                  <c:v>-5.5249802848613401</c:v>
                </c:pt>
                <c:pt idx="42">
                  <c:v>-5.4817113582655042</c:v>
                </c:pt>
                <c:pt idx="43">
                  <c:v>-5.4647219038041754</c:v>
                </c:pt>
                <c:pt idx="44">
                  <c:v>-5.1482507449642823</c:v>
                </c:pt>
                <c:pt idx="45">
                  <c:v>-4.9400497120193245</c:v>
                </c:pt>
                <c:pt idx="46">
                  <c:v>-4.6620954127703413</c:v>
                </c:pt>
                <c:pt idx="47">
                  <c:v>-4.4330062206548213</c:v>
                </c:pt>
                <c:pt idx="48">
                  <c:v>-4.5809616427641764</c:v>
                </c:pt>
                <c:pt idx="49">
                  <c:v>-4.3708525694290037</c:v>
                </c:pt>
                <c:pt idx="50">
                  <c:v>-4.3475673553692387</c:v>
                </c:pt>
                <c:pt idx="51">
                  <c:v>-4.1547506193943669</c:v>
                </c:pt>
                <c:pt idx="52">
                  <c:v>-4.028479851252623</c:v>
                </c:pt>
                <c:pt idx="53">
                  <c:v>-4.0681930131004762</c:v>
                </c:pt>
                <c:pt idx="54">
                  <c:v>-4.2199088648909946</c:v>
                </c:pt>
                <c:pt idx="55">
                  <c:v>-4.4350182358270773</c:v>
                </c:pt>
                <c:pt idx="56">
                  <c:v>-4.2420706020697567</c:v>
                </c:pt>
                <c:pt idx="57">
                  <c:v>-4.123496212764838</c:v>
                </c:pt>
                <c:pt idx="58">
                  <c:v>-4.061246430601309</c:v>
                </c:pt>
                <c:pt idx="59">
                  <c:v>-3.8898386441583841</c:v>
                </c:pt>
                <c:pt idx="60">
                  <c:v>-3.954149339041904</c:v>
                </c:pt>
                <c:pt idx="61">
                  <c:v>-4.0189555018222629</c:v>
                </c:pt>
                <c:pt idx="62">
                  <c:v>-4.118263819261144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'6. adat'!$F$8:$BP$8</c:f>
              <c:numCache>
                <c:formatCode>0.00</c:formatCode>
                <c:ptCount val="63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-4.6886004794024796</c:v>
                </c:pt>
                <c:pt idx="42">
                  <c:v>-4.6628214803147339</c:v>
                </c:pt>
                <c:pt idx="43">
                  <c:v>-4.5885642576098649</c:v>
                </c:pt>
                <c:pt idx="44">
                  <c:v>-4.2089220304672414</c:v>
                </c:pt>
                <c:pt idx="45">
                  <c:v>-3.9317008443850812</c:v>
                </c:pt>
                <c:pt idx="46">
                  <c:v>-3.5808803492930767</c:v>
                </c:pt>
                <c:pt idx="47">
                  <c:v>-3.3261500855496164</c:v>
                </c:pt>
                <c:pt idx="48">
                  <c:v>-3.484431619157053</c:v>
                </c:pt>
                <c:pt idx="49">
                  <c:v>-3.3637021636884445</c:v>
                </c:pt>
                <c:pt idx="50" formatCode="0.0">
                  <c:v>-3.4871463668075942</c:v>
                </c:pt>
                <c:pt idx="51" formatCode="0.0">
                  <c:v>-3.4556102474018253</c:v>
                </c:pt>
                <c:pt idx="52" formatCode="0.0">
                  <c:v>-3.518726989921857</c:v>
                </c:pt>
                <c:pt idx="53" formatCode="0.0">
                  <c:v>-3.6405430327755681</c:v>
                </c:pt>
                <c:pt idx="54" formatCode="0.0">
                  <c:v>-3.8481771940091463</c:v>
                </c:pt>
                <c:pt idx="55" formatCode="0.0">
                  <c:v>-4.0907383750346309</c:v>
                </c:pt>
                <c:pt idx="56" formatCode="0.0">
                  <c:v>-3.8816110070880616</c:v>
                </c:pt>
                <c:pt idx="57" formatCode="0.0">
                  <c:v>-3.8083843787177081</c:v>
                </c:pt>
                <c:pt idx="58" formatCode="0.0">
                  <c:v>-3.8708024742331961</c:v>
                </c:pt>
                <c:pt idx="59" formatCode="0.0">
                  <c:v>-3.8389891057189103</c:v>
                </c:pt>
                <c:pt idx="60" formatCode="0.0">
                  <c:v>-4.2039840134233231</c:v>
                </c:pt>
                <c:pt idx="61" formatCode="0.0">
                  <c:v>-4.528920478909761</c:v>
                </c:pt>
                <c:pt idx="62" formatCode="0.0">
                  <c:v>-4.734866231050777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8272257265598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4245492274962508"/>
          <c:w val="0.97384870494520603"/>
          <c:h val="0.1575450772503749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7373033864611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63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2.4507368305186663</c:v>
                </c:pt>
                <c:pt idx="41">
                  <c:v>2.52719075958065</c:v>
                </c:pt>
                <c:pt idx="42">
                  <c:v>3.0743199547695066</c:v>
                </c:pt>
                <c:pt idx="43">
                  <c:v>2.9600507531159992</c:v>
                </c:pt>
                <c:pt idx="44">
                  <c:v>2.4105991375762228</c:v>
                </c:pt>
                <c:pt idx="45">
                  <c:v>2.2709786043721767</c:v>
                </c:pt>
                <c:pt idx="46">
                  <c:v>1.7984854208016328</c:v>
                </c:pt>
                <c:pt idx="47">
                  <c:v>2.9009737477066313</c:v>
                </c:pt>
                <c:pt idx="48">
                  <c:v>3.1363574996213894</c:v>
                </c:pt>
                <c:pt idx="49">
                  <c:v>3.2701176102597209</c:v>
                </c:pt>
                <c:pt idx="50">
                  <c:v>3.6843217080148842</c:v>
                </c:pt>
                <c:pt idx="51">
                  <c:v>3.3652085539711289</c:v>
                </c:pt>
                <c:pt idx="52">
                  <c:v>3.2776914439077385</c:v>
                </c:pt>
                <c:pt idx="53">
                  <c:v>2.5676608713180489</c:v>
                </c:pt>
                <c:pt idx="54">
                  <c:v>2.3000868604951696</c:v>
                </c:pt>
                <c:pt idx="55">
                  <c:v>2.5887224202998929</c:v>
                </c:pt>
                <c:pt idx="56">
                  <c:v>3.3776235865815698</c:v>
                </c:pt>
                <c:pt idx="57">
                  <c:v>3.9048075028988007</c:v>
                </c:pt>
                <c:pt idx="58">
                  <c:v>3.5031644492484042</c:v>
                </c:pt>
                <c:pt idx="59">
                  <c:v>2.4131747298630204</c:v>
                </c:pt>
                <c:pt idx="60">
                  <c:v>1.5342253311187648</c:v>
                </c:pt>
                <c:pt idx="61">
                  <c:v>1.1832872093817792</c:v>
                </c:pt>
                <c:pt idx="62">
                  <c:v>1.2216983193376616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'7.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63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>
                  <c:v>-1.0426310599745632</c:v>
                </c:pt>
                <c:pt idx="37">
                  <c:v>-1.0222544010406558</c:v>
                </c:pt>
                <c:pt idx="38">
                  <c:v>-1.0024769322542637</c:v>
                </c:pt>
                <c:pt idx="39">
                  <c:v>-0.94941684251608327</c:v>
                </c:pt>
                <c:pt idx="40">
                  <c:v>-0.90320708092735935</c:v>
                </c:pt>
                <c:pt idx="41">
                  <c:v>-0.86237375305475239</c:v>
                </c:pt>
                <c:pt idx="42">
                  <c:v>-0.82144059951429949</c:v>
                </c:pt>
                <c:pt idx="43">
                  <c:v>-0.83553129408531868</c:v>
                </c:pt>
                <c:pt idx="44">
                  <c:v>-0.85243919541270474</c:v>
                </c:pt>
                <c:pt idx="45">
                  <c:v>-0.8216120393968056</c:v>
                </c:pt>
                <c:pt idx="46">
                  <c:v>-0.81301065142767115</c:v>
                </c:pt>
                <c:pt idx="47">
                  <c:v>-0.77098989752391534</c:v>
                </c:pt>
                <c:pt idx="48">
                  <c:v>-0.72998111237676711</c:v>
                </c:pt>
                <c:pt idx="49">
                  <c:v>-0.69370513406838641</c:v>
                </c:pt>
                <c:pt idx="50">
                  <c:v>-0.62437754418560998</c:v>
                </c:pt>
                <c:pt idx="51">
                  <c:v>-0.60282877654848466</c:v>
                </c:pt>
                <c:pt idx="52">
                  <c:v>-0.50534671336833159</c:v>
                </c:pt>
                <c:pt idx="53">
                  <c:v>-0.44831337439345637</c:v>
                </c:pt>
                <c:pt idx="54">
                  <c:v>-0.38204184154444359</c:v>
                </c:pt>
                <c:pt idx="55">
                  <c:v>-0.36032532006798812</c:v>
                </c:pt>
                <c:pt idx="56">
                  <c:v>-0.4031485258092522</c:v>
                </c:pt>
                <c:pt idx="57">
                  <c:v>-0.46326999384583151</c:v>
                </c:pt>
                <c:pt idx="58">
                  <c:v>-0.48956883112295363</c:v>
                </c:pt>
                <c:pt idx="59">
                  <c:v>-0.40672576080897943</c:v>
                </c:pt>
                <c:pt idx="60">
                  <c:v>-0.45697150323004371</c:v>
                </c:pt>
                <c:pt idx="61">
                  <c:v>-0.42587641904921386</c:v>
                </c:pt>
                <c:pt idx="62">
                  <c:v>-0.47271872258216008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'7.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63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>
                  <c:v>-0.34968229836584214</c:v>
                </c:pt>
                <c:pt idx="37">
                  <c:v>-0.38053755279418439</c:v>
                </c:pt>
                <c:pt idx="38">
                  <c:v>-0.22287331845313521</c:v>
                </c:pt>
                <c:pt idx="39">
                  <c:v>-0.21888893030211001</c:v>
                </c:pt>
                <c:pt idx="40">
                  <c:v>-0.18985942074517248</c:v>
                </c:pt>
                <c:pt idx="41">
                  <c:v>-0.15811342741014256</c:v>
                </c:pt>
                <c:pt idx="42">
                  <c:v>-0.11421600898413733</c:v>
                </c:pt>
                <c:pt idx="43">
                  <c:v>0.60932148560252253</c:v>
                </c:pt>
                <c:pt idx="44">
                  <c:v>0.57466377854871498</c:v>
                </c:pt>
                <c:pt idx="45">
                  <c:v>0.57099530157806044</c:v>
                </c:pt>
                <c:pt idx="46">
                  <c:v>0.59065479473177473</c:v>
                </c:pt>
                <c:pt idx="47" formatCode="0.00">
                  <c:v>-6.7583160018778343E-2</c:v>
                </c:pt>
                <c:pt idx="48" formatCode="0.00">
                  <c:v>-5.5677681500165603E-2</c:v>
                </c:pt>
                <c:pt idx="49" formatCode="0.00">
                  <c:v>-9.764534162207282E-2</c:v>
                </c:pt>
                <c:pt idx="50" formatCode="0.00">
                  <c:v>-8.6331779621274779E-2</c:v>
                </c:pt>
                <c:pt idx="51" formatCode="0.00">
                  <c:v>-0.25979877263104179</c:v>
                </c:pt>
                <c:pt idx="52" formatCode="0.00">
                  <c:v>-0.23498388335274861</c:v>
                </c:pt>
                <c:pt idx="53" formatCode="0.00">
                  <c:v>-6.7551561885311834E-2</c:v>
                </c:pt>
                <c:pt idx="54" formatCode="0.00">
                  <c:v>-7.0607403947608491E-2</c:v>
                </c:pt>
                <c:pt idx="55" formatCode="0.00">
                  <c:v>-3.310782800257317E-2</c:v>
                </c:pt>
                <c:pt idx="56" formatCode="0.00">
                  <c:v>-5.1415845384659174E-2</c:v>
                </c:pt>
                <c:pt idx="57" formatCode="0.00">
                  <c:v>-0.11924678012882313</c:v>
                </c:pt>
                <c:pt idx="58" formatCode="0.00">
                  <c:v>-8.4197581876744865E-2</c:v>
                </c:pt>
                <c:pt idx="59" formatCode="0.00">
                  <c:v>-6.6463050484964056E-3</c:v>
                </c:pt>
                <c:pt idx="60" formatCode="0.00">
                  <c:v>2.5355189614064792E-2</c:v>
                </c:pt>
                <c:pt idx="61" formatCode="0.00">
                  <c:v>-8.0212702203480646E-2</c:v>
                </c:pt>
                <c:pt idx="62" formatCode="0.00">
                  <c:v>-0.10699971768846432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'7.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63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1.3576703288461345</c:v>
                </c:pt>
                <c:pt idx="41">
                  <c:v>1.506703579115755</c:v>
                </c:pt>
                <c:pt idx="42">
                  <c:v>2.1386633462710698</c:v>
                </c:pt>
                <c:pt idx="43">
                  <c:v>2.733840944633203</c:v>
                </c:pt>
                <c:pt idx="44">
                  <c:v>2.1328237207122331</c:v>
                </c:pt>
                <c:pt idx="45">
                  <c:v>2.0203618665534315</c:v>
                </c:pt>
                <c:pt idx="46">
                  <c:v>1.5761295641057362</c:v>
                </c:pt>
                <c:pt idx="47">
                  <c:v>2.0624006901639378</c:v>
                </c:pt>
                <c:pt idx="48">
                  <c:v>2.3506987057444571</c:v>
                </c:pt>
                <c:pt idx="49">
                  <c:v>2.4787671345692619</c:v>
                </c:pt>
                <c:pt idx="50">
                  <c:v>2.9736123842079998</c:v>
                </c:pt>
                <c:pt idx="51">
                  <c:v>2.5025810047916024</c:v>
                </c:pt>
                <c:pt idx="52">
                  <c:v>2.5373608471866587</c:v>
                </c:pt>
                <c:pt idx="53">
                  <c:v>2.0517959350392805</c:v>
                </c:pt>
                <c:pt idx="54">
                  <c:v>1.8474376150031175</c:v>
                </c:pt>
                <c:pt idx="55">
                  <c:v>2.1952892722293313</c:v>
                </c:pt>
                <c:pt idx="56">
                  <c:v>2.9230592153876587</c:v>
                </c:pt>
                <c:pt idx="57">
                  <c:v>3.3222907289241461</c:v>
                </c:pt>
                <c:pt idx="58">
                  <c:v>2.9293980362487053</c:v>
                </c:pt>
                <c:pt idx="59">
                  <c:v>1.9998026640055444</c:v>
                </c:pt>
                <c:pt idx="60">
                  <c:v>1.1026090175027858</c:v>
                </c:pt>
                <c:pt idx="61">
                  <c:v>0.67719808812908466</c:v>
                </c:pt>
                <c:pt idx="62">
                  <c:v>0.64197987906703724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2539845848010327"/>
          <c:w val="0.98659961261239504"/>
          <c:h val="6.206256757228055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63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2.4507368305186663</c:v>
                </c:pt>
                <c:pt idx="41">
                  <c:v>2.52719075958065</c:v>
                </c:pt>
                <c:pt idx="42">
                  <c:v>3.0743199547695066</c:v>
                </c:pt>
                <c:pt idx="43">
                  <c:v>2.9600507531159992</c:v>
                </c:pt>
                <c:pt idx="44">
                  <c:v>2.4105991375762228</c:v>
                </c:pt>
                <c:pt idx="45">
                  <c:v>2.2709786043721767</c:v>
                </c:pt>
                <c:pt idx="46">
                  <c:v>1.7984854208016328</c:v>
                </c:pt>
                <c:pt idx="47">
                  <c:v>2.9009737477066313</c:v>
                </c:pt>
                <c:pt idx="48">
                  <c:v>3.1363574996213894</c:v>
                </c:pt>
                <c:pt idx="49">
                  <c:v>3.2701176102597209</c:v>
                </c:pt>
                <c:pt idx="50">
                  <c:v>3.6843217080148842</c:v>
                </c:pt>
                <c:pt idx="51">
                  <c:v>3.3652085539711289</c:v>
                </c:pt>
                <c:pt idx="52">
                  <c:v>3.2776914439077385</c:v>
                </c:pt>
                <c:pt idx="53">
                  <c:v>2.5676608713180489</c:v>
                </c:pt>
                <c:pt idx="54">
                  <c:v>2.3000868604951696</c:v>
                </c:pt>
                <c:pt idx="55">
                  <c:v>2.5887224202998929</c:v>
                </c:pt>
                <c:pt idx="56">
                  <c:v>3.3776235865815698</c:v>
                </c:pt>
                <c:pt idx="57">
                  <c:v>3.9048075028988007</c:v>
                </c:pt>
                <c:pt idx="58">
                  <c:v>3.5031644492484042</c:v>
                </c:pt>
                <c:pt idx="59">
                  <c:v>2.4131747298630204</c:v>
                </c:pt>
                <c:pt idx="60">
                  <c:v>1.5342253311187648</c:v>
                </c:pt>
                <c:pt idx="61">
                  <c:v>1.1832872093817792</c:v>
                </c:pt>
                <c:pt idx="62">
                  <c:v>1.2216983193376616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'7.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63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>
                  <c:v>-1.0426310599745632</c:v>
                </c:pt>
                <c:pt idx="37">
                  <c:v>-1.0222544010406558</c:v>
                </c:pt>
                <c:pt idx="38">
                  <c:v>-1.0024769322542637</c:v>
                </c:pt>
                <c:pt idx="39">
                  <c:v>-0.94941684251608327</c:v>
                </c:pt>
                <c:pt idx="40">
                  <c:v>-0.90320708092735935</c:v>
                </c:pt>
                <c:pt idx="41">
                  <c:v>-0.86237375305475239</c:v>
                </c:pt>
                <c:pt idx="42">
                  <c:v>-0.82144059951429949</c:v>
                </c:pt>
                <c:pt idx="43">
                  <c:v>-0.83553129408531868</c:v>
                </c:pt>
                <c:pt idx="44">
                  <c:v>-0.85243919541270474</c:v>
                </c:pt>
                <c:pt idx="45">
                  <c:v>-0.8216120393968056</c:v>
                </c:pt>
                <c:pt idx="46">
                  <c:v>-0.81301065142767115</c:v>
                </c:pt>
                <c:pt idx="47">
                  <c:v>-0.77098989752391534</c:v>
                </c:pt>
                <c:pt idx="48">
                  <c:v>-0.72998111237676711</c:v>
                </c:pt>
                <c:pt idx="49">
                  <c:v>-0.69370513406838641</c:v>
                </c:pt>
                <c:pt idx="50">
                  <c:v>-0.62437754418560998</c:v>
                </c:pt>
                <c:pt idx="51">
                  <c:v>-0.60282877654848466</c:v>
                </c:pt>
                <c:pt idx="52">
                  <c:v>-0.50534671336833159</c:v>
                </c:pt>
                <c:pt idx="53">
                  <c:v>-0.44831337439345637</c:v>
                </c:pt>
                <c:pt idx="54">
                  <c:v>-0.38204184154444359</c:v>
                </c:pt>
                <c:pt idx="55">
                  <c:v>-0.36032532006798812</c:v>
                </c:pt>
                <c:pt idx="56">
                  <c:v>-0.4031485258092522</c:v>
                </c:pt>
                <c:pt idx="57">
                  <c:v>-0.46326999384583151</c:v>
                </c:pt>
                <c:pt idx="58">
                  <c:v>-0.48956883112295363</c:v>
                </c:pt>
                <c:pt idx="59">
                  <c:v>-0.40672576080897943</c:v>
                </c:pt>
                <c:pt idx="60">
                  <c:v>-0.45697150323004371</c:v>
                </c:pt>
                <c:pt idx="61">
                  <c:v>-0.42587641904921386</c:v>
                </c:pt>
                <c:pt idx="62">
                  <c:v>-0.47271872258216008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'7.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63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>
                  <c:v>-0.34968229836584214</c:v>
                </c:pt>
                <c:pt idx="37">
                  <c:v>-0.38053755279418439</c:v>
                </c:pt>
                <c:pt idx="38">
                  <c:v>-0.22287331845313521</c:v>
                </c:pt>
                <c:pt idx="39">
                  <c:v>-0.21888893030211001</c:v>
                </c:pt>
                <c:pt idx="40">
                  <c:v>-0.18985942074517248</c:v>
                </c:pt>
                <c:pt idx="41">
                  <c:v>-0.15811342741014256</c:v>
                </c:pt>
                <c:pt idx="42">
                  <c:v>-0.11421600898413733</c:v>
                </c:pt>
                <c:pt idx="43">
                  <c:v>0.60932148560252253</c:v>
                </c:pt>
                <c:pt idx="44">
                  <c:v>0.57466377854871498</c:v>
                </c:pt>
                <c:pt idx="45">
                  <c:v>0.57099530157806044</c:v>
                </c:pt>
                <c:pt idx="46">
                  <c:v>0.59065479473177473</c:v>
                </c:pt>
                <c:pt idx="47" formatCode="0.00">
                  <c:v>-6.7583160018778343E-2</c:v>
                </c:pt>
                <c:pt idx="48" formatCode="0.00">
                  <c:v>-5.5677681500165603E-2</c:v>
                </c:pt>
                <c:pt idx="49" formatCode="0.00">
                  <c:v>-9.764534162207282E-2</c:v>
                </c:pt>
                <c:pt idx="50" formatCode="0.00">
                  <c:v>-8.6331779621274779E-2</c:v>
                </c:pt>
                <c:pt idx="51" formatCode="0.00">
                  <c:v>-0.25979877263104179</c:v>
                </c:pt>
                <c:pt idx="52" formatCode="0.00">
                  <c:v>-0.23498388335274861</c:v>
                </c:pt>
                <c:pt idx="53" formatCode="0.00">
                  <c:v>-6.7551561885311834E-2</c:v>
                </c:pt>
                <c:pt idx="54" formatCode="0.00">
                  <c:v>-7.0607403947608491E-2</c:v>
                </c:pt>
                <c:pt idx="55" formatCode="0.00">
                  <c:v>-3.310782800257317E-2</c:v>
                </c:pt>
                <c:pt idx="56" formatCode="0.00">
                  <c:v>-5.1415845384659174E-2</c:v>
                </c:pt>
                <c:pt idx="57" formatCode="0.00">
                  <c:v>-0.11924678012882313</c:v>
                </c:pt>
                <c:pt idx="58" formatCode="0.00">
                  <c:v>-8.4197581876744865E-2</c:v>
                </c:pt>
                <c:pt idx="59" formatCode="0.00">
                  <c:v>-6.6463050484964056E-3</c:v>
                </c:pt>
                <c:pt idx="60" formatCode="0.00">
                  <c:v>2.5355189614064792E-2</c:v>
                </c:pt>
                <c:pt idx="61" formatCode="0.00">
                  <c:v>-8.0212702203480646E-2</c:v>
                </c:pt>
                <c:pt idx="62" formatCode="0.00">
                  <c:v>-0.10699971768846432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'7.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63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1.3576703288461345</c:v>
                </c:pt>
                <c:pt idx="41">
                  <c:v>1.506703579115755</c:v>
                </c:pt>
                <c:pt idx="42">
                  <c:v>2.1386633462710698</c:v>
                </c:pt>
                <c:pt idx="43">
                  <c:v>2.733840944633203</c:v>
                </c:pt>
                <c:pt idx="44">
                  <c:v>2.1328237207122331</c:v>
                </c:pt>
                <c:pt idx="45">
                  <c:v>2.0203618665534315</c:v>
                </c:pt>
                <c:pt idx="46">
                  <c:v>1.5761295641057362</c:v>
                </c:pt>
                <c:pt idx="47">
                  <c:v>2.0624006901639378</c:v>
                </c:pt>
                <c:pt idx="48">
                  <c:v>2.3506987057444571</c:v>
                </c:pt>
                <c:pt idx="49">
                  <c:v>2.4787671345692619</c:v>
                </c:pt>
                <c:pt idx="50">
                  <c:v>2.9736123842079998</c:v>
                </c:pt>
                <c:pt idx="51">
                  <c:v>2.5025810047916024</c:v>
                </c:pt>
                <c:pt idx="52">
                  <c:v>2.5373608471866587</c:v>
                </c:pt>
                <c:pt idx="53">
                  <c:v>2.0517959350392805</c:v>
                </c:pt>
                <c:pt idx="54">
                  <c:v>1.8474376150031175</c:v>
                </c:pt>
                <c:pt idx="55">
                  <c:v>2.1952892722293313</c:v>
                </c:pt>
                <c:pt idx="56">
                  <c:v>2.9230592153876587</c:v>
                </c:pt>
                <c:pt idx="57">
                  <c:v>3.3222907289241461</c:v>
                </c:pt>
                <c:pt idx="58">
                  <c:v>2.9293980362487053</c:v>
                </c:pt>
                <c:pt idx="59">
                  <c:v>1.9998026640055444</c:v>
                </c:pt>
                <c:pt idx="60">
                  <c:v>1.1026090175027858</c:v>
                </c:pt>
                <c:pt idx="61">
                  <c:v>0.67719808812908466</c:v>
                </c:pt>
                <c:pt idx="62">
                  <c:v>0.64197987906703724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502749510876487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0345412060126251"/>
          <c:w val="0.95224060875060745"/>
          <c:h val="9.654587939873748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224039136959E-2"/>
          <c:y val="7.6783324030369207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adat'!$C$3:$GC$4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Magyarország</c:v>
                  </c:pt>
                  <c:pt idx="37">
                    <c:v>Csehország</c:v>
                  </c:pt>
                  <c:pt idx="74">
                    <c:v>Lengyelország</c:v>
                  </c:pt>
                  <c:pt idx="111">
                    <c:v>Szlovákia</c:v>
                  </c:pt>
                  <c:pt idx="148">
                    <c:v>Románia</c:v>
                  </c:pt>
                </c:lvl>
              </c:multiLvlStrCache>
            </c:multiLvlStrRef>
          </c:cat>
          <c:val>
            <c:numRef>
              <c:f>'8. adat'!$C$5:$GC$5</c:f>
              <c:numCache>
                <c:formatCode>0.00</c:formatCode>
                <c:ptCount val="183"/>
                <c:pt idx="0">
                  <c:v>1.8309134913242768</c:v>
                </c:pt>
                <c:pt idx="1">
                  <c:v>2.2977916534010423</c:v>
                </c:pt>
                <c:pt idx="2">
                  <c:v>2.1838255394391597</c:v>
                </c:pt>
                <c:pt idx="3">
                  <c:v>2.3479189185587899</c:v>
                </c:pt>
                <c:pt idx="4">
                  <c:v>2.4509184142990841</c:v>
                </c:pt>
                <c:pt idx="5">
                  <c:v>3.5288771890322366</c:v>
                </c:pt>
                <c:pt idx="6">
                  <c:v>4.3485607434149118</c:v>
                </c:pt>
                <c:pt idx="7">
                  <c:v>4.4801495373429603</c:v>
                </c:pt>
                <c:pt idx="8">
                  <c:v>3.6562276085157621</c:v>
                </c:pt>
                <c:pt idx="9">
                  <c:v>3.2747825465154845</c:v>
                </c:pt>
                <c:pt idx="10">
                  <c:v>2.3903603775615427</c:v>
                </c:pt>
                <c:pt idx="11">
                  <c:v>1.9974214335813769</c:v>
                </c:pt>
                <c:pt idx="12">
                  <c:v>2.0492146620141427</c:v>
                </c:pt>
                <c:pt idx="13">
                  <c:v>1.468175111403841</c:v>
                </c:pt>
                <c:pt idx="14">
                  <c:v>0.71060518369401604</c:v>
                </c:pt>
                <c:pt idx="15">
                  <c:v>0.15884710299617083</c:v>
                </c:pt>
                <c:pt idx="16">
                  <c:v>-0.29870802884646458</c:v>
                </c:pt>
                <c:pt idx="17">
                  <c:v>-0.48785959997200057</c:v>
                </c:pt>
                <c:pt idx="18">
                  <c:v>-0.70937058821658683</c:v>
                </c:pt>
                <c:pt idx="19">
                  <c:v>-0.81633310515671853</c:v>
                </c:pt>
                <c:pt idx="20">
                  <c:v>-0.97190700067574554</c:v>
                </c:pt>
                <c:pt idx="21">
                  <c:v>-2.1562137936465908</c:v>
                </c:pt>
                <c:pt idx="22">
                  <c:v>-1.5774404940450397</c:v>
                </c:pt>
                <c:pt idx="23">
                  <c:v>-1.1205561154701238</c:v>
                </c:pt>
                <c:pt idx="24">
                  <c:v>-0.77434944342870793</c:v>
                </c:pt>
                <c:pt idx="25">
                  <c:v>-0.58709035054668401</c:v>
                </c:pt>
                <c:pt idx="26">
                  <c:v>-2.2759450975911375</c:v>
                </c:pt>
                <c:pt idx="27">
                  <c:v>-4.2279674295677179</c:v>
                </c:pt>
                <c:pt idx="28">
                  <c:v>-5.5612400787022569</c:v>
                </c:pt>
                <c:pt idx="29">
                  <c:v>-6.3069507994877929</c:v>
                </c:pt>
                <c:pt idx="30">
                  <c:v>-7.63733368936788</c:v>
                </c:pt>
                <c:pt idx="31">
                  <c:v>-8.2496885188960665</c:v>
                </c:pt>
                <c:pt idx="32">
                  <c:v>-7.2347343082435458</c:v>
                </c:pt>
                <c:pt idx="33">
                  <c:v>-5.0727276649975135</c:v>
                </c:pt>
                <c:pt idx="34">
                  <c:v>-2.1439271890909715</c:v>
                </c:pt>
                <c:pt idx="37">
                  <c:v>0.46820878588101233</c:v>
                </c:pt>
                <c:pt idx="38">
                  <c:v>0.28708039970235966</c:v>
                </c:pt>
                <c:pt idx="39">
                  <c:v>9.3024823066304982E-2</c:v>
                </c:pt>
                <c:pt idx="40">
                  <c:v>0.42186107062502642</c:v>
                </c:pt>
                <c:pt idx="41">
                  <c:v>1.0321734808580214</c:v>
                </c:pt>
                <c:pt idx="42">
                  <c:v>1.7922396583832971</c:v>
                </c:pt>
                <c:pt idx="43">
                  <c:v>2.4055556976304744</c:v>
                </c:pt>
                <c:pt idx="44">
                  <c:v>1.775059556584532</c:v>
                </c:pt>
                <c:pt idx="45">
                  <c:v>1.5011822109434338</c:v>
                </c:pt>
                <c:pt idx="46">
                  <c:v>1.5718201619537204</c:v>
                </c:pt>
                <c:pt idx="47">
                  <c:v>1.2166444278451325</c:v>
                </c:pt>
                <c:pt idx="48">
                  <c:v>1.4872601751176202</c:v>
                </c:pt>
                <c:pt idx="49">
                  <c:v>0.57753225778268158</c:v>
                </c:pt>
                <c:pt idx="50">
                  <c:v>0.70496647884149166</c:v>
                </c:pt>
                <c:pt idx="51">
                  <c:v>0.17783612875796403</c:v>
                </c:pt>
                <c:pt idx="52">
                  <c:v>0.45608844891999023</c:v>
                </c:pt>
                <c:pt idx="53">
                  <c:v>0.30051400386836347</c:v>
                </c:pt>
                <c:pt idx="54">
                  <c:v>0.82231198853046328</c:v>
                </c:pt>
                <c:pt idx="55">
                  <c:v>0.92914385643050945</c:v>
                </c:pt>
                <c:pt idx="56">
                  <c:v>0.33121476438676717</c:v>
                </c:pt>
                <c:pt idx="57">
                  <c:v>0.65262012251981905</c:v>
                </c:pt>
                <c:pt idx="58">
                  <c:v>-8.7463993082681699E-2</c:v>
                </c:pt>
                <c:pt idx="59">
                  <c:v>2.050849632467509</c:v>
                </c:pt>
                <c:pt idx="60">
                  <c:v>2.0353148698407639</c:v>
                </c:pt>
                <c:pt idx="61">
                  <c:v>1.5368662706798815</c:v>
                </c:pt>
                <c:pt idx="62">
                  <c:v>1.4388233953163065</c:v>
                </c:pt>
                <c:pt idx="63">
                  <c:v>-1.8256551089251523</c:v>
                </c:pt>
                <c:pt idx="64">
                  <c:v>-2.7851498947393152</c:v>
                </c:pt>
                <c:pt idx="65">
                  <c:v>-3.6562075431423224</c:v>
                </c:pt>
                <c:pt idx="66">
                  <c:v>-4.7104619193676438</c:v>
                </c:pt>
                <c:pt idx="67">
                  <c:v>-6.2092922438411984</c:v>
                </c:pt>
                <c:pt idx="68">
                  <c:v>-6.1209583400143108</c:v>
                </c:pt>
                <c:pt idx="69">
                  <c:v>-5.1420497181884999</c:v>
                </c:pt>
                <c:pt idx="70">
                  <c:v>-4.2394074880237369</c:v>
                </c:pt>
                <c:pt idx="71">
                  <c:v>-1.2242408038471402</c:v>
                </c:pt>
                <c:pt idx="74">
                  <c:v>-2.343635393339198</c:v>
                </c:pt>
                <c:pt idx="75">
                  <c:v>-1.6918297499239583</c:v>
                </c:pt>
                <c:pt idx="76">
                  <c:v>-1.6216470025782439</c:v>
                </c:pt>
                <c:pt idx="77">
                  <c:v>-1.2839420208367707</c:v>
                </c:pt>
                <c:pt idx="78">
                  <c:v>-1.1141636461471582</c:v>
                </c:pt>
                <c:pt idx="79">
                  <c:v>-0.51819832423544276</c:v>
                </c:pt>
                <c:pt idx="80">
                  <c:v>-0.89260351077859057</c:v>
                </c:pt>
                <c:pt idx="81">
                  <c:v>-1.0107282291828552</c:v>
                </c:pt>
                <c:pt idx="82">
                  <c:v>-0.83063240905810054</c:v>
                </c:pt>
                <c:pt idx="83">
                  <c:v>-1.3886575986886802</c:v>
                </c:pt>
                <c:pt idx="84">
                  <c:v>-0.7376410283509921</c:v>
                </c:pt>
                <c:pt idx="85">
                  <c:v>-1.1330810178246551</c:v>
                </c:pt>
                <c:pt idx="86">
                  <c:v>-1.4745838000168958</c:v>
                </c:pt>
                <c:pt idx="87">
                  <c:v>-1.3781879259895913</c:v>
                </c:pt>
                <c:pt idx="88">
                  <c:v>-1.9191606045335536</c:v>
                </c:pt>
                <c:pt idx="89">
                  <c:v>-1.9321708379108762</c:v>
                </c:pt>
                <c:pt idx="90">
                  <c:v>-1.7352425741828048</c:v>
                </c:pt>
                <c:pt idx="91">
                  <c:v>-1.5831259346563775</c:v>
                </c:pt>
                <c:pt idx="92">
                  <c:v>-1.0717806752059515</c:v>
                </c:pt>
                <c:pt idx="93">
                  <c:v>-0.23538336168598775</c:v>
                </c:pt>
                <c:pt idx="94">
                  <c:v>0.15428035750175959</c:v>
                </c:pt>
                <c:pt idx="95">
                  <c:v>1.1660345968851009</c:v>
                </c:pt>
                <c:pt idx="96">
                  <c:v>1.8613431184882467</c:v>
                </c:pt>
                <c:pt idx="97">
                  <c:v>2.437065878986576</c:v>
                </c:pt>
                <c:pt idx="98">
                  <c:v>2.3510836045905883</c:v>
                </c:pt>
                <c:pt idx="99">
                  <c:v>1.8499123191142139</c:v>
                </c:pt>
                <c:pt idx="100">
                  <c:v>0.57776075881885958</c:v>
                </c:pt>
                <c:pt idx="101">
                  <c:v>-1.2851514362579191</c:v>
                </c:pt>
                <c:pt idx="102">
                  <c:v>-2.2944961444990168</c:v>
                </c:pt>
                <c:pt idx="103">
                  <c:v>-3.0649463788258773</c:v>
                </c:pt>
                <c:pt idx="104">
                  <c:v>-2.9501829659232306</c:v>
                </c:pt>
                <c:pt idx="105">
                  <c:v>-2.4032112111132853</c:v>
                </c:pt>
                <c:pt idx="106">
                  <c:v>-0.74551181200245031</c:v>
                </c:pt>
                <c:pt idx="107">
                  <c:v>-7.1547221165969468E-2</c:v>
                </c:pt>
                <c:pt idx="108">
                  <c:v>0.63930277001678593</c:v>
                </c:pt>
                <c:pt idx="111">
                  <c:v>0.30940433503365172</c:v>
                </c:pt>
                <c:pt idx="112">
                  <c:v>-0.74465548144900107</c:v>
                </c:pt>
                <c:pt idx="113">
                  <c:v>-1.8990731935251444</c:v>
                </c:pt>
                <c:pt idx="114">
                  <c:v>-2.0825949130120058</c:v>
                </c:pt>
                <c:pt idx="115">
                  <c:v>-2.5197746288530718</c:v>
                </c:pt>
                <c:pt idx="116">
                  <c:v>-1.9906333316440865</c:v>
                </c:pt>
                <c:pt idx="117">
                  <c:v>-1.7428725917915364</c:v>
                </c:pt>
                <c:pt idx="118">
                  <c:v>-2.7332732830288977</c:v>
                </c:pt>
                <c:pt idx="119">
                  <c:v>-2.4980628066204349</c:v>
                </c:pt>
                <c:pt idx="120">
                  <c:v>-2.5858960802011324</c:v>
                </c:pt>
                <c:pt idx="121">
                  <c:v>-2.556550945155295</c:v>
                </c:pt>
                <c:pt idx="122">
                  <c:v>-1.9111891134737533</c:v>
                </c:pt>
                <c:pt idx="123">
                  <c:v>-1.8320222761227518</c:v>
                </c:pt>
                <c:pt idx="124">
                  <c:v>-1.7708483876665726</c:v>
                </c:pt>
                <c:pt idx="125">
                  <c:v>-1.5906990374427987</c:v>
                </c:pt>
                <c:pt idx="126">
                  <c:v>-2.1953922465301652</c:v>
                </c:pt>
                <c:pt idx="127">
                  <c:v>-2.2431366876834029</c:v>
                </c:pt>
                <c:pt idx="128">
                  <c:v>-2.9695405377618331</c:v>
                </c:pt>
                <c:pt idx="129">
                  <c:v>-3.8940918521059937</c:v>
                </c:pt>
                <c:pt idx="130">
                  <c:v>-3.349260508864786</c:v>
                </c:pt>
                <c:pt idx="131">
                  <c:v>-3.6932109378219669</c:v>
                </c:pt>
                <c:pt idx="132">
                  <c:v>-2.9169388093836965</c:v>
                </c:pt>
                <c:pt idx="133">
                  <c:v>-0.50437649223019498</c:v>
                </c:pt>
                <c:pt idx="134">
                  <c:v>0.5626893511735892</c:v>
                </c:pt>
                <c:pt idx="135">
                  <c:v>1.358299162117895</c:v>
                </c:pt>
                <c:pt idx="136">
                  <c:v>0.23430622473193446</c:v>
                </c:pt>
                <c:pt idx="137">
                  <c:v>-2.1457254457829857</c:v>
                </c:pt>
                <c:pt idx="138">
                  <c:v>-3.9602696302857279</c:v>
                </c:pt>
                <c:pt idx="139">
                  <c:v>-5.805724024838117</c:v>
                </c:pt>
                <c:pt idx="140">
                  <c:v>-6.1682958932791303</c:v>
                </c:pt>
                <c:pt idx="141">
                  <c:v>-6.3308520363426046</c:v>
                </c:pt>
                <c:pt idx="142">
                  <c:v>-7.3382145319630947</c:v>
                </c:pt>
                <c:pt idx="143">
                  <c:v>-6.0215028957126417</c:v>
                </c:pt>
                <c:pt idx="144">
                  <c:v>-4.1936865816539823</c:v>
                </c:pt>
                <c:pt idx="145">
                  <c:v>-2.9975642269152085</c:v>
                </c:pt>
                <c:pt idx="148">
                  <c:v>0.58877434882287527</c:v>
                </c:pt>
                <c:pt idx="149">
                  <c:v>0.14398424132923679</c:v>
                </c:pt>
                <c:pt idx="150">
                  <c:v>-0.16983464639498622</c:v>
                </c:pt>
                <c:pt idx="151">
                  <c:v>-0.80591025810589234</c:v>
                </c:pt>
                <c:pt idx="152">
                  <c:v>-1.7760391100939461</c:v>
                </c:pt>
                <c:pt idx="153">
                  <c:v>-1.9406494482072081</c:v>
                </c:pt>
                <c:pt idx="154">
                  <c:v>-1.7212336324826938</c:v>
                </c:pt>
                <c:pt idx="155">
                  <c:v>-1.6054718588665453</c:v>
                </c:pt>
                <c:pt idx="156">
                  <c:v>-1.961465074076451</c:v>
                </c:pt>
                <c:pt idx="157">
                  <c:v>-2.4474863306500212</c:v>
                </c:pt>
                <c:pt idx="158">
                  <c:v>-2.8381439014767311</c:v>
                </c:pt>
                <c:pt idx="159">
                  <c:v>-3.13691194987473</c:v>
                </c:pt>
                <c:pt idx="160">
                  <c:v>-3.2271359836111539</c:v>
                </c:pt>
                <c:pt idx="161">
                  <c:v>-3.1807434620746395</c:v>
                </c:pt>
                <c:pt idx="162">
                  <c:v>-4.0999783388288531</c:v>
                </c:pt>
                <c:pt idx="163">
                  <c:v>-4.6087303389761418</c:v>
                </c:pt>
                <c:pt idx="164">
                  <c:v>-4.6304758219986804</c:v>
                </c:pt>
                <c:pt idx="165">
                  <c:v>-4.8310932171365391</c:v>
                </c:pt>
                <c:pt idx="166">
                  <c:v>-4.9449225119084925</c:v>
                </c:pt>
                <c:pt idx="167">
                  <c:v>-4.8662657069692301</c:v>
                </c:pt>
                <c:pt idx="168">
                  <c:v>-4.7420526477814899</c:v>
                </c:pt>
                <c:pt idx="169">
                  <c:v>-4.6688728142261811</c:v>
                </c:pt>
                <c:pt idx="170">
                  <c:v>-4.749410845538466</c:v>
                </c:pt>
                <c:pt idx="171">
                  <c:v>-4.9441721132897607</c:v>
                </c:pt>
                <c:pt idx="172">
                  <c:v>-5.679444221241936</c:v>
                </c:pt>
                <c:pt idx="173">
                  <c:v>-6.2407578267570489</c:v>
                </c:pt>
                <c:pt idx="174">
                  <c:v>-6.657892457489802</c:v>
                </c:pt>
                <c:pt idx="175">
                  <c:v>-7.2359581648324154</c:v>
                </c:pt>
                <c:pt idx="176">
                  <c:v>-8.0491638860493371</c:v>
                </c:pt>
                <c:pt idx="177">
                  <c:v>-8.5873256099809474</c:v>
                </c:pt>
                <c:pt idx="178">
                  <c:v>-9.4957927903559494</c:v>
                </c:pt>
                <c:pt idx="179">
                  <c:v>-9.1091962262066168</c:v>
                </c:pt>
                <c:pt idx="180">
                  <c:v>-8.3013754415490517</c:v>
                </c:pt>
                <c:pt idx="181">
                  <c:v>-7.4124364929324473</c:v>
                </c:pt>
                <c:pt idx="182">
                  <c:v>-6.6690548746509233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'8.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adat'!$C$3:$GC$4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Magyarország</c:v>
                  </c:pt>
                  <c:pt idx="37">
                    <c:v>Csehország</c:v>
                  </c:pt>
                  <c:pt idx="74">
                    <c:v>Lengyelország</c:v>
                  </c:pt>
                  <c:pt idx="111">
                    <c:v>Szlovákia</c:v>
                  </c:pt>
                  <c:pt idx="148">
                    <c:v>Románia</c:v>
                  </c:pt>
                </c:lvl>
              </c:multiLvlStrCache>
            </c:multiLvlStrRef>
          </c:cat>
          <c:val>
            <c:numRef>
              <c:f>'8. adat'!$C$6:$GC$6</c:f>
              <c:numCache>
                <c:formatCode>0.00</c:formatCode>
                <c:ptCount val="183"/>
                <c:pt idx="0">
                  <c:v>4.048137398326924</c:v>
                </c:pt>
                <c:pt idx="1">
                  <c:v>4.6360817382081008</c:v>
                </c:pt>
                <c:pt idx="2">
                  <c:v>4.3289458131401357</c:v>
                </c:pt>
                <c:pt idx="3">
                  <c:v>4.574610577783103</c:v>
                </c:pt>
                <c:pt idx="4">
                  <c:v>3.9377331602148935</c:v>
                </c:pt>
                <c:pt idx="5">
                  <c:v>2.8270263399835032</c:v>
                </c:pt>
                <c:pt idx="6">
                  <c:v>2.0566393866438668</c:v>
                </c:pt>
                <c:pt idx="7">
                  <c:v>-1.8172107823275069E-2</c:v>
                </c:pt>
                <c:pt idx="8">
                  <c:v>9.521856040305661E-2</c:v>
                </c:pt>
                <c:pt idx="9">
                  <c:v>0.38300875632419762</c:v>
                </c:pt>
                <c:pt idx="10">
                  <c:v>0.54936917679670882</c:v>
                </c:pt>
                <c:pt idx="11">
                  <c:v>0.84705619786098807</c:v>
                </c:pt>
                <c:pt idx="12">
                  <c:v>1.1095189856185343</c:v>
                </c:pt>
                <c:pt idx="13">
                  <c:v>1.2434804312312338</c:v>
                </c:pt>
                <c:pt idx="14">
                  <c:v>1.5240193392917782</c:v>
                </c:pt>
                <c:pt idx="15">
                  <c:v>2.2533284153938373</c:v>
                </c:pt>
                <c:pt idx="16">
                  <c:v>2.001850558883163</c:v>
                </c:pt>
                <c:pt idx="17">
                  <c:v>1.8507366203624549</c:v>
                </c:pt>
                <c:pt idx="18">
                  <c:v>1.808432660308783</c:v>
                </c:pt>
                <c:pt idx="19">
                  <c:v>1.8769610576761322</c:v>
                </c:pt>
                <c:pt idx="20">
                  <c:v>2.0530462644469618</c:v>
                </c:pt>
                <c:pt idx="21">
                  <c:v>2.2481331095680921</c:v>
                </c:pt>
                <c:pt idx="22">
                  <c:v>2.4711252170815632</c:v>
                </c:pt>
                <c:pt idx="23">
                  <c:v>2.10580536958261</c:v>
                </c:pt>
                <c:pt idx="24">
                  <c:v>2.1793688537015985</c:v>
                </c:pt>
                <c:pt idx="25">
                  <c:v>2.0801603823407344</c:v>
                </c:pt>
                <c:pt idx="26">
                  <c:v>1.9964954577713949</c:v>
                </c:pt>
                <c:pt idx="27">
                  <c:v>2.5358748330170355</c:v>
                </c:pt>
                <c:pt idx="28">
                  <c:v>3.0809228217885969</c:v>
                </c:pt>
                <c:pt idx="29">
                  <c:v>3.3201443252491423</c:v>
                </c:pt>
                <c:pt idx="30">
                  <c:v>3.0930687107904951</c:v>
                </c:pt>
                <c:pt idx="31">
                  <c:v>2.1660549751818667</c:v>
                </c:pt>
                <c:pt idx="32">
                  <c:v>1.4038406881232877</c:v>
                </c:pt>
                <c:pt idx="33">
                  <c:v>0.99250529581035618</c:v>
                </c:pt>
                <c:pt idx="34">
                  <c:v>0.95395319480573637</c:v>
                </c:pt>
                <c:pt idx="37">
                  <c:v>0.92729580998745453</c:v>
                </c:pt>
                <c:pt idx="38">
                  <c:v>2.056652333111495</c:v>
                </c:pt>
                <c:pt idx="39">
                  <c:v>2.1279578704656421</c:v>
                </c:pt>
                <c:pt idx="40">
                  <c:v>2.1302952261010253</c:v>
                </c:pt>
                <c:pt idx="41">
                  <c:v>1.8533485688804661</c:v>
                </c:pt>
                <c:pt idx="42">
                  <c:v>1.1872313944787847</c:v>
                </c:pt>
                <c:pt idx="43">
                  <c:v>1.2798108698678987</c:v>
                </c:pt>
                <c:pt idx="44">
                  <c:v>1.0767244357552541</c:v>
                </c:pt>
                <c:pt idx="45">
                  <c:v>0.71105404846646936</c:v>
                </c:pt>
                <c:pt idx="46">
                  <c:v>0.43081985313207999</c:v>
                </c:pt>
                <c:pt idx="47">
                  <c:v>0.34682985067003758</c:v>
                </c:pt>
                <c:pt idx="48">
                  <c:v>0.89225323388432853</c:v>
                </c:pt>
                <c:pt idx="49">
                  <c:v>0.87553450939962707</c:v>
                </c:pt>
                <c:pt idx="50">
                  <c:v>0.68881699413690756</c:v>
                </c:pt>
                <c:pt idx="51">
                  <c:v>0.60198441318636176</c:v>
                </c:pt>
                <c:pt idx="52">
                  <c:v>0.23264303730253549</c:v>
                </c:pt>
                <c:pt idx="53">
                  <c:v>0.14410448885482785</c:v>
                </c:pt>
                <c:pt idx="54">
                  <c:v>0.37111117354121942</c:v>
                </c:pt>
                <c:pt idx="55">
                  <c:v>0.33633001281063529</c:v>
                </c:pt>
                <c:pt idx="56">
                  <c:v>0.42362514626103603</c:v>
                </c:pt>
                <c:pt idx="57">
                  <c:v>0.80574788249579754</c:v>
                </c:pt>
                <c:pt idx="58">
                  <c:v>0.95865796047026519</c:v>
                </c:pt>
                <c:pt idx="59">
                  <c:v>1.2125822594541087</c:v>
                </c:pt>
                <c:pt idx="60">
                  <c:v>1.1709072341782039</c:v>
                </c:pt>
                <c:pt idx="61">
                  <c:v>0.88649116316979415</c:v>
                </c:pt>
                <c:pt idx="62">
                  <c:v>0.94489034083021728</c:v>
                </c:pt>
                <c:pt idx="63">
                  <c:v>1.2775706891848038</c:v>
                </c:pt>
                <c:pt idx="64">
                  <c:v>1.7071193813071455</c:v>
                </c:pt>
                <c:pt idx="65">
                  <c:v>1.5207499159689637</c:v>
                </c:pt>
                <c:pt idx="66">
                  <c:v>1.3422235795381507</c:v>
                </c:pt>
                <c:pt idx="67">
                  <c:v>0.96793267522226112</c:v>
                </c:pt>
                <c:pt idx="68">
                  <c:v>0.10688358520771715</c:v>
                </c:pt>
                <c:pt idx="69">
                  <c:v>0.4164114311462318</c:v>
                </c:pt>
                <c:pt idx="70">
                  <c:v>0.91390491815261676</c:v>
                </c:pt>
                <c:pt idx="71">
                  <c:v>0.84170287099163654</c:v>
                </c:pt>
                <c:pt idx="74">
                  <c:v>1.9157055444951034</c:v>
                </c:pt>
                <c:pt idx="75">
                  <c:v>2.010114449703515</c:v>
                </c:pt>
                <c:pt idx="76">
                  <c:v>2.6234910444448234</c:v>
                </c:pt>
                <c:pt idx="77">
                  <c:v>2.5994647797970778</c:v>
                </c:pt>
                <c:pt idx="78">
                  <c:v>2.4088017321448234</c:v>
                </c:pt>
                <c:pt idx="79">
                  <c:v>2.3699428071110256</c:v>
                </c:pt>
                <c:pt idx="80">
                  <c:v>1.3157659581272585</c:v>
                </c:pt>
                <c:pt idx="81">
                  <c:v>0.96384520832450293</c:v>
                </c:pt>
                <c:pt idx="82">
                  <c:v>0.94876607731528584</c:v>
                </c:pt>
                <c:pt idx="83">
                  <c:v>0.74969572976070542</c:v>
                </c:pt>
                <c:pt idx="84">
                  <c:v>0.89870619423820464</c:v>
                </c:pt>
                <c:pt idx="85">
                  <c:v>1.127545210700758</c:v>
                </c:pt>
                <c:pt idx="86">
                  <c:v>1.1634334745594832</c:v>
                </c:pt>
                <c:pt idx="87">
                  <c:v>1.3732636094247281</c:v>
                </c:pt>
                <c:pt idx="88">
                  <c:v>1.5361636097655174</c:v>
                </c:pt>
                <c:pt idx="89">
                  <c:v>1.5995004129812436</c:v>
                </c:pt>
                <c:pt idx="90">
                  <c:v>1.5386342414643066</c:v>
                </c:pt>
                <c:pt idx="91">
                  <c:v>1.6525075064438257</c:v>
                </c:pt>
                <c:pt idx="92">
                  <c:v>1.6568316670730716</c:v>
                </c:pt>
                <c:pt idx="93">
                  <c:v>1.6686194322709538</c:v>
                </c:pt>
                <c:pt idx="94">
                  <c:v>1.7757908328432301</c:v>
                </c:pt>
                <c:pt idx="95">
                  <c:v>1.8115288693867186</c:v>
                </c:pt>
                <c:pt idx="96">
                  <c:v>1.9233582409430385</c:v>
                </c:pt>
                <c:pt idx="97">
                  <c:v>1.7680409372622541</c:v>
                </c:pt>
                <c:pt idx="98">
                  <c:v>1.4422478349795744</c:v>
                </c:pt>
                <c:pt idx="99">
                  <c:v>1.4734298325467723</c:v>
                </c:pt>
                <c:pt idx="100">
                  <c:v>1.4235166143226667</c:v>
                </c:pt>
                <c:pt idx="101">
                  <c:v>0.7339408140241257</c:v>
                </c:pt>
                <c:pt idx="102">
                  <c:v>0.58410043730444683</c:v>
                </c:pt>
                <c:pt idx="103">
                  <c:v>0.39726704825505676</c:v>
                </c:pt>
                <c:pt idx="104">
                  <c:v>0.33442914378536726</c:v>
                </c:pt>
                <c:pt idx="105">
                  <c:v>0.50387644296615142</c:v>
                </c:pt>
                <c:pt idx="106">
                  <c:v>-8.5389930825276392E-3</c:v>
                </c:pt>
                <c:pt idx="107">
                  <c:v>-2.6260188867509672E-2</c:v>
                </c:pt>
                <c:pt idx="108">
                  <c:v>5.1063405804622408E-3</c:v>
                </c:pt>
                <c:pt idx="111">
                  <c:v>1.1676932577098111</c:v>
                </c:pt>
                <c:pt idx="112">
                  <c:v>1.3785357673105472</c:v>
                </c:pt>
                <c:pt idx="113">
                  <c:v>2.1549928390618733</c:v>
                </c:pt>
                <c:pt idx="114">
                  <c:v>3.2282904425529786</c:v>
                </c:pt>
                <c:pt idx="115">
                  <c:v>3.657188425383072</c:v>
                </c:pt>
                <c:pt idx="116">
                  <c:v>3.8182337316248054</c:v>
                </c:pt>
                <c:pt idx="117">
                  <c:v>2.9110836228244956</c:v>
                </c:pt>
                <c:pt idx="118">
                  <c:v>1.7194321800721588</c:v>
                </c:pt>
                <c:pt idx="119">
                  <c:v>0.85297618902118599</c:v>
                </c:pt>
                <c:pt idx="120">
                  <c:v>0.50282993072174731</c:v>
                </c:pt>
                <c:pt idx="121">
                  <c:v>0.41511531312938138</c:v>
                </c:pt>
                <c:pt idx="122">
                  <c:v>0.106885808163005</c:v>
                </c:pt>
                <c:pt idx="123">
                  <c:v>0.22670080971235224</c:v>
                </c:pt>
                <c:pt idx="124">
                  <c:v>0.33962575787814758</c:v>
                </c:pt>
                <c:pt idx="125">
                  <c:v>0.40001352539392709</c:v>
                </c:pt>
                <c:pt idx="126">
                  <c:v>0.95711135292952632</c:v>
                </c:pt>
                <c:pt idx="127">
                  <c:v>0.95068408491725886</c:v>
                </c:pt>
                <c:pt idx="128">
                  <c:v>0.90463899395572589</c:v>
                </c:pt>
                <c:pt idx="129">
                  <c:v>0.82191927693404598</c:v>
                </c:pt>
                <c:pt idx="130">
                  <c:v>0.71269874552312928</c:v>
                </c:pt>
                <c:pt idx="131">
                  <c:v>1.1221232317233609</c:v>
                </c:pt>
                <c:pt idx="132">
                  <c:v>0.90168157254300918</c:v>
                </c:pt>
                <c:pt idx="133">
                  <c:v>0.99811530386158531</c:v>
                </c:pt>
                <c:pt idx="134">
                  <c:v>0.75028814018220524</c:v>
                </c:pt>
                <c:pt idx="135">
                  <c:v>0.52658969318807058</c:v>
                </c:pt>
                <c:pt idx="136">
                  <c:v>1.3881071809239891</c:v>
                </c:pt>
                <c:pt idx="137">
                  <c:v>1.328799138624783</c:v>
                </c:pt>
                <c:pt idx="138">
                  <c:v>1.1484622336064347</c:v>
                </c:pt>
                <c:pt idx="139">
                  <c:v>0.94530649899439656</c:v>
                </c:pt>
                <c:pt idx="140">
                  <c:v>0.33125803549084076</c:v>
                </c:pt>
                <c:pt idx="141">
                  <c:v>0.60232085222290621</c:v>
                </c:pt>
                <c:pt idx="142">
                  <c:v>1.1395847697847237</c:v>
                </c:pt>
                <c:pt idx="143">
                  <c:v>0.94400143388130175</c:v>
                </c:pt>
                <c:pt idx="144">
                  <c:v>0.85438784993453043</c:v>
                </c:pt>
                <c:pt idx="145">
                  <c:v>0.73014357445077438</c:v>
                </c:pt>
                <c:pt idx="148">
                  <c:v>2.5497901427420695</c:v>
                </c:pt>
                <c:pt idx="149">
                  <c:v>2.6882019636214922</c:v>
                </c:pt>
                <c:pt idx="150">
                  <c:v>2.9480803028039877</c:v>
                </c:pt>
                <c:pt idx="151">
                  <c:v>2.430831962907416</c:v>
                </c:pt>
                <c:pt idx="152">
                  <c:v>2.2843387729443836</c:v>
                </c:pt>
                <c:pt idx="153">
                  <c:v>2.6281460128619325</c:v>
                </c:pt>
                <c:pt idx="154">
                  <c:v>2.7671568019204313</c:v>
                </c:pt>
                <c:pt idx="155">
                  <c:v>2.54105177810934</c:v>
                </c:pt>
                <c:pt idx="156">
                  <c:v>1.8428960712347626</c:v>
                </c:pt>
                <c:pt idx="157">
                  <c:v>1.2650468536929667</c:v>
                </c:pt>
                <c:pt idx="158">
                  <c:v>0.76340482091583117</c:v>
                </c:pt>
                <c:pt idx="159">
                  <c:v>1.1930751148489238</c:v>
                </c:pt>
                <c:pt idx="160">
                  <c:v>1.2095873900699763</c:v>
                </c:pt>
                <c:pt idx="161">
                  <c:v>1.263327076138721</c:v>
                </c:pt>
                <c:pt idx="162">
                  <c:v>1.3269974407727423</c:v>
                </c:pt>
                <c:pt idx="163">
                  <c:v>1.2195512540544946</c:v>
                </c:pt>
                <c:pt idx="164">
                  <c:v>1.4001351295976703</c:v>
                </c:pt>
                <c:pt idx="165">
                  <c:v>1.3616112041577053</c:v>
                </c:pt>
                <c:pt idx="166">
                  <c:v>1.3487524382965197</c:v>
                </c:pt>
                <c:pt idx="167">
                  <c:v>1.2715054015330709</c:v>
                </c:pt>
                <c:pt idx="168">
                  <c:v>1.4601433366261507</c:v>
                </c:pt>
                <c:pt idx="169">
                  <c:v>1.6467240601527477</c:v>
                </c:pt>
                <c:pt idx="170">
                  <c:v>1.6877187857343396</c:v>
                </c:pt>
                <c:pt idx="171">
                  <c:v>1.8958333333333337</c:v>
                </c:pt>
                <c:pt idx="172">
                  <c:v>1.5820774246668987</c:v>
                </c:pt>
                <c:pt idx="173">
                  <c:v>1.5044273507165353</c:v>
                </c:pt>
                <c:pt idx="174">
                  <c:v>1.6222850829289519</c:v>
                </c:pt>
                <c:pt idx="175">
                  <c:v>2.1716530789073025</c:v>
                </c:pt>
                <c:pt idx="176">
                  <c:v>2.1160015687182159</c:v>
                </c:pt>
                <c:pt idx="177">
                  <c:v>2.2717564992932213</c:v>
                </c:pt>
                <c:pt idx="178">
                  <c:v>2.2369854301149945</c:v>
                </c:pt>
                <c:pt idx="179">
                  <c:v>2.4519097293853633</c:v>
                </c:pt>
                <c:pt idx="180">
                  <c:v>2.3712040963730932</c:v>
                </c:pt>
                <c:pt idx="181">
                  <c:v>2.295705351448087</c:v>
                </c:pt>
                <c:pt idx="182">
                  <c:v>2.8121308228491002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adat'!$C$3:$GC$4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Magyarország</c:v>
                  </c:pt>
                  <c:pt idx="37">
                    <c:v>Csehország</c:v>
                  </c:pt>
                  <c:pt idx="74">
                    <c:v>Lengyelország</c:v>
                  </c:pt>
                  <c:pt idx="111">
                    <c:v>Szlovákia</c:v>
                  </c:pt>
                  <c:pt idx="148">
                    <c:v>Románia</c:v>
                  </c:pt>
                </c:lvl>
              </c:multiLvlStrCache>
            </c:multiLvlStrRef>
          </c:cat>
          <c:val>
            <c:numRef>
              <c:f>'8. adat'!$C$10:$GC$10</c:f>
              <c:numCache>
                <c:formatCode>General</c:formatCode>
                <c:ptCount val="18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'8.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'8. adat'!$C$3:$GC$4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Magyarország</c:v>
                  </c:pt>
                  <c:pt idx="37">
                    <c:v>Csehország</c:v>
                  </c:pt>
                  <c:pt idx="74">
                    <c:v>Lengyelország</c:v>
                  </c:pt>
                  <c:pt idx="111">
                    <c:v>Szlovákia</c:v>
                  </c:pt>
                  <c:pt idx="148">
                    <c:v>Románia</c:v>
                  </c:pt>
                </c:lvl>
              </c:multiLvlStrCache>
            </c:multiLvlStrRef>
          </c:cat>
          <c:val>
            <c:numRef>
              <c:f>'8. adat'!$C$7:$GC$7</c:f>
              <c:numCache>
                <c:formatCode>0.00</c:formatCode>
                <c:ptCount val="183"/>
                <c:pt idx="0">
                  <c:v>5.879050889651201</c:v>
                </c:pt>
                <c:pt idx="1">
                  <c:v>6.9338733916091453</c:v>
                </c:pt>
                <c:pt idx="2">
                  <c:v>6.5127713525792954</c:v>
                </c:pt>
                <c:pt idx="3">
                  <c:v>6.922529496341892</c:v>
                </c:pt>
                <c:pt idx="4">
                  <c:v>6.3886515745139771</c:v>
                </c:pt>
                <c:pt idx="5">
                  <c:v>6.3559035290157402</c:v>
                </c:pt>
                <c:pt idx="6">
                  <c:v>6.4052001300587778</c:v>
                </c:pt>
                <c:pt idx="7">
                  <c:v>4.4619774295196857</c:v>
                </c:pt>
                <c:pt idx="8">
                  <c:v>3.7514461689188185</c:v>
                </c:pt>
                <c:pt idx="9">
                  <c:v>3.6577913028396822</c:v>
                </c:pt>
                <c:pt idx="10">
                  <c:v>2.9397295543582516</c:v>
                </c:pt>
                <c:pt idx="11">
                  <c:v>2.844477631442365</c:v>
                </c:pt>
                <c:pt idx="12">
                  <c:v>3.1587336476326771</c:v>
                </c:pt>
                <c:pt idx="13">
                  <c:v>2.711655542635075</c:v>
                </c:pt>
                <c:pt idx="14">
                  <c:v>2.2346245229857944</c:v>
                </c:pt>
                <c:pt idx="15">
                  <c:v>2.4121755183900087</c:v>
                </c:pt>
                <c:pt idx="16">
                  <c:v>1.7031425300366985</c:v>
                </c:pt>
                <c:pt idx="17">
                  <c:v>1.3628770203904543</c:v>
                </c:pt>
                <c:pt idx="18">
                  <c:v>1.0990620720921962</c:v>
                </c:pt>
                <c:pt idx="19">
                  <c:v>1.0606279525194133</c:v>
                </c:pt>
                <c:pt idx="20">
                  <c:v>1.0811392637712163</c:v>
                </c:pt>
                <c:pt idx="21">
                  <c:v>9.1919315921501293E-2</c:v>
                </c:pt>
                <c:pt idx="22">
                  <c:v>0.89368472303652391</c:v>
                </c:pt>
                <c:pt idx="23">
                  <c:v>0.98524925411248632</c:v>
                </c:pt>
                <c:pt idx="24">
                  <c:v>1.4050194102728908</c:v>
                </c:pt>
                <c:pt idx="25">
                  <c:v>1.4930700317940506</c:v>
                </c:pt>
                <c:pt idx="26">
                  <c:v>-0.27944963981974208</c:v>
                </c:pt>
                <c:pt idx="27">
                  <c:v>-1.6920925965506828</c:v>
                </c:pt>
                <c:pt idx="28">
                  <c:v>-2.4803172569136591</c:v>
                </c:pt>
                <c:pt idx="29">
                  <c:v>-2.9868064742386515</c:v>
                </c:pt>
                <c:pt idx="30">
                  <c:v>-4.5442649785773828</c:v>
                </c:pt>
                <c:pt idx="31">
                  <c:v>-6.0836335437142006</c:v>
                </c:pt>
                <c:pt idx="32">
                  <c:v>-5.8308936201202597</c:v>
                </c:pt>
                <c:pt idx="33">
                  <c:v>-4.0802223691871582</c:v>
                </c:pt>
                <c:pt idx="34">
                  <c:v>-1.1899739942852348</c:v>
                </c:pt>
                <c:pt idx="37">
                  <c:v>1.3956920293295878</c:v>
                </c:pt>
                <c:pt idx="38">
                  <c:v>2.3439783105723677</c:v>
                </c:pt>
                <c:pt idx="39">
                  <c:v>2.2211632074188801</c:v>
                </c:pt>
                <c:pt idx="40">
                  <c:v>2.5522742173607482</c:v>
                </c:pt>
                <c:pt idx="41">
                  <c:v>2.8855801120370108</c:v>
                </c:pt>
                <c:pt idx="42">
                  <c:v>2.979471052862082</c:v>
                </c:pt>
                <c:pt idx="43">
                  <c:v>3.6853665674983729</c:v>
                </c:pt>
                <c:pt idx="44">
                  <c:v>2.8517839923397865</c:v>
                </c:pt>
                <c:pt idx="45">
                  <c:v>2.2122362594099032</c:v>
                </c:pt>
                <c:pt idx="46">
                  <c:v>2.0026400150858001</c:v>
                </c:pt>
                <c:pt idx="47">
                  <c:v>1.5634210755928399</c:v>
                </c:pt>
                <c:pt idx="48">
                  <c:v>2.3795134090019485</c:v>
                </c:pt>
                <c:pt idx="49">
                  <c:v>1.4530667671823085</c:v>
                </c:pt>
                <c:pt idx="50">
                  <c:v>1.3937834729783993</c:v>
                </c:pt>
                <c:pt idx="51">
                  <c:v>0.77986852794776829</c:v>
                </c:pt>
                <c:pt idx="52">
                  <c:v>0.68873148622252589</c:v>
                </c:pt>
                <c:pt idx="53">
                  <c:v>0.44466527989489746</c:v>
                </c:pt>
                <c:pt idx="54">
                  <c:v>1.1934692170696404</c:v>
                </c:pt>
                <c:pt idx="55">
                  <c:v>1.2654738692411451</c:v>
                </c:pt>
                <c:pt idx="56">
                  <c:v>0.75483991064780342</c:v>
                </c:pt>
                <c:pt idx="57">
                  <c:v>1.4583680050156167</c:v>
                </c:pt>
                <c:pt idx="58">
                  <c:v>0.87119396738758337</c:v>
                </c:pt>
                <c:pt idx="59">
                  <c:v>3.2634777189155506</c:v>
                </c:pt>
                <c:pt idx="60">
                  <c:v>3.206268438047466</c:v>
                </c:pt>
                <c:pt idx="61">
                  <c:v>2.4233574338496755</c:v>
                </c:pt>
                <c:pt idx="62">
                  <c:v>2.3837137361465239</c:v>
                </c:pt>
                <c:pt idx="63">
                  <c:v>-0.54804132117781468</c:v>
                </c:pt>
                <c:pt idx="64">
                  <c:v>-1.0779885601898971</c:v>
                </c:pt>
                <c:pt idx="65">
                  <c:v>-2.1354172761354682</c:v>
                </c:pt>
                <c:pt idx="66">
                  <c:v>-3.3681993862473605</c:v>
                </c:pt>
                <c:pt idx="67">
                  <c:v>-5.2413971348952408</c:v>
                </c:pt>
                <c:pt idx="68">
                  <c:v>-6.0141471446374144</c:v>
                </c:pt>
                <c:pt idx="69">
                  <c:v>-4.7257082545178877</c:v>
                </c:pt>
                <c:pt idx="70">
                  <c:v>-3.3255702514913645</c:v>
                </c:pt>
                <c:pt idx="71">
                  <c:v>-0.38260427658301943</c:v>
                </c:pt>
                <c:pt idx="74">
                  <c:v>-0.4279298488440948</c:v>
                </c:pt>
                <c:pt idx="75">
                  <c:v>0.31828469977955687</c:v>
                </c:pt>
                <c:pt idx="76">
                  <c:v>1.0018440418665799</c:v>
                </c:pt>
                <c:pt idx="77">
                  <c:v>1.3155227589603069</c:v>
                </c:pt>
                <c:pt idx="78">
                  <c:v>1.2946380859976656</c:v>
                </c:pt>
                <c:pt idx="79">
                  <c:v>1.8517679562550102</c:v>
                </c:pt>
                <c:pt idx="80">
                  <c:v>0.42318596290561972</c:v>
                </c:pt>
                <c:pt idx="81">
                  <c:v>-4.6859473384290057E-2</c:v>
                </c:pt>
                <c:pt idx="82">
                  <c:v>0.11815677282754657</c:v>
                </c:pt>
                <c:pt idx="83">
                  <c:v>-0.63898440329118888</c:v>
                </c:pt>
                <c:pt idx="84">
                  <c:v>0.16104314740930584</c:v>
                </c:pt>
                <c:pt idx="85">
                  <c:v>-5.5787203574157382E-3</c:v>
                </c:pt>
                <c:pt idx="86">
                  <c:v>-0.31119225098802755</c:v>
                </c:pt>
                <c:pt idx="87">
                  <c:v>-4.945006970597683E-3</c:v>
                </c:pt>
                <c:pt idx="88">
                  <c:v>-0.38299699476803667</c:v>
                </c:pt>
                <c:pt idx="89">
                  <c:v>-0.33265037729645636</c:v>
                </c:pt>
                <c:pt idx="90">
                  <c:v>-0.19660833271849842</c:v>
                </c:pt>
                <c:pt idx="91">
                  <c:v>6.9381571787448346E-2</c:v>
                </c:pt>
                <c:pt idx="92">
                  <c:v>0.58503186692867826</c:v>
                </c:pt>
                <c:pt idx="93">
                  <c:v>1.4332172939926171</c:v>
                </c:pt>
                <c:pt idx="94">
                  <c:v>1.9300711903449903</c:v>
                </c:pt>
                <c:pt idx="95">
                  <c:v>2.9775824274172096</c:v>
                </c:pt>
                <c:pt idx="96">
                  <c:v>3.7847202837896785</c:v>
                </c:pt>
                <c:pt idx="97">
                  <c:v>4.2051258264196516</c:v>
                </c:pt>
                <c:pt idx="98">
                  <c:v>3.7933503898353806</c:v>
                </c:pt>
                <c:pt idx="99">
                  <c:v>3.3233238829067853</c:v>
                </c:pt>
                <c:pt idx="100">
                  <c:v>2.0012417022914417</c:v>
                </c:pt>
                <c:pt idx="101">
                  <c:v>-0.55124533541612419</c:v>
                </c:pt>
                <c:pt idx="102">
                  <c:v>-1.7104294069169017</c:v>
                </c:pt>
                <c:pt idx="103">
                  <c:v>-2.6676793305708197</c:v>
                </c:pt>
                <c:pt idx="104">
                  <c:v>-2.6157538221378633</c:v>
                </c:pt>
                <c:pt idx="105">
                  <c:v>-1.8993347681471338</c:v>
                </c:pt>
                <c:pt idx="106">
                  <c:v>-0.75405080508497768</c:v>
                </c:pt>
                <c:pt idx="107">
                  <c:v>-9.7821705182563376E-2</c:v>
                </c:pt>
                <c:pt idx="108">
                  <c:v>0.64440911059724804</c:v>
                </c:pt>
                <c:pt idx="111">
                  <c:v>1.4770975927434629</c:v>
                </c:pt>
                <c:pt idx="112">
                  <c:v>0.63388028586154643</c:v>
                </c:pt>
                <c:pt idx="113">
                  <c:v>0.25591964553672852</c:v>
                </c:pt>
                <c:pt idx="114">
                  <c:v>1.145695529540973</c:v>
                </c:pt>
                <c:pt idx="115">
                  <c:v>1.13741379653</c:v>
                </c:pt>
                <c:pt idx="116">
                  <c:v>1.827600399980718</c:v>
                </c:pt>
                <c:pt idx="117">
                  <c:v>1.1682110310329585</c:v>
                </c:pt>
                <c:pt idx="118">
                  <c:v>-1.0138411029567393</c:v>
                </c:pt>
                <c:pt idx="119">
                  <c:v>-1.6452088380017456</c:v>
                </c:pt>
                <c:pt idx="120">
                  <c:v>-2.0831871383943801</c:v>
                </c:pt>
                <c:pt idx="121">
                  <c:v>-2.141555158462173</c:v>
                </c:pt>
                <c:pt idx="122">
                  <c:v>-1.8044214111761219</c:v>
                </c:pt>
                <c:pt idx="123">
                  <c:v>-1.6053214664103996</c:v>
                </c:pt>
                <c:pt idx="124">
                  <c:v>-1.431222629788425</c:v>
                </c:pt>
                <c:pt idx="125">
                  <c:v>-1.1906855120488715</c:v>
                </c:pt>
                <c:pt idx="126">
                  <c:v>-1.2382808936006391</c:v>
                </c:pt>
                <c:pt idx="127">
                  <c:v>-1.2924526027661443</c:v>
                </c:pt>
                <c:pt idx="128">
                  <c:v>-2.0649015438061071</c:v>
                </c:pt>
                <c:pt idx="129">
                  <c:v>-3.072172575171948</c:v>
                </c:pt>
                <c:pt idx="130">
                  <c:v>-2.6365617633416574</c:v>
                </c:pt>
                <c:pt idx="131">
                  <c:v>-2.5710877060986062</c:v>
                </c:pt>
                <c:pt idx="132">
                  <c:v>-2.0152572368406867</c:v>
                </c:pt>
                <c:pt idx="133">
                  <c:v>0.49373881163139038</c:v>
                </c:pt>
                <c:pt idx="134">
                  <c:v>1.3129774913557946</c:v>
                </c:pt>
                <c:pt idx="135">
                  <c:v>1.8848888553059657</c:v>
                </c:pt>
                <c:pt idx="136">
                  <c:v>1.6224134056559234</c:v>
                </c:pt>
                <c:pt idx="137">
                  <c:v>-0.81692630715820258</c:v>
                </c:pt>
                <c:pt idx="138">
                  <c:v>-2.8118073966792938</c:v>
                </c:pt>
                <c:pt idx="139">
                  <c:v>-4.8604175258437206</c:v>
                </c:pt>
                <c:pt idx="140">
                  <c:v>-5.8370378577882898</c:v>
                </c:pt>
                <c:pt idx="141">
                  <c:v>-5.7285311841196984</c:v>
                </c:pt>
                <c:pt idx="142">
                  <c:v>-6.1986297621783715</c:v>
                </c:pt>
                <c:pt idx="143">
                  <c:v>-5.0775014618313392</c:v>
                </c:pt>
                <c:pt idx="144">
                  <c:v>-3.339298731719452</c:v>
                </c:pt>
                <c:pt idx="145">
                  <c:v>-2.2674206524644345</c:v>
                </c:pt>
                <c:pt idx="148">
                  <c:v>3.1386297152659335</c:v>
                </c:pt>
                <c:pt idx="149">
                  <c:v>2.8321214929321532</c:v>
                </c:pt>
                <c:pt idx="150">
                  <c:v>2.7783092172796584</c:v>
                </c:pt>
                <c:pt idx="151">
                  <c:v>1.6248593181891913</c:v>
                </c:pt>
                <c:pt idx="152">
                  <c:v>0.50817555110270185</c:v>
                </c:pt>
                <c:pt idx="153">
                  <c:v>0.68755763745961562</c:v>
                </c:pt>
                <c:pt idx="154">
                  <c:v>1.0458626414765435</c:v>
                </c:pt>
                <c:pt idx="155">
                  <c:v>0.93552021407883568</c:v>
                </c:pt>
                <c:pt idx="156">
                  <c:v>-0.11862735372891342</c:v>
                </c:pt>
                <c:pt idx="157">
                  <c:v>-1.1824966051567336</c:v>
                </c:pt>
                <c:pt idx="158">
                  <c:v>-2.0747944157900182</c:v>
                </c:pt>
                <c:pt idx="159">
                  <c:v>-1.9437831171007793</c:v>
                </c:pt>
                <c:pt idx="160">
                  <c:v>-2.0174956853358563</c:v>
                </c:pt>
                <c:pt idx="161">
                  <c:v>-1.9174163859359186</c:v>
                </c:pt>
                <c:pt idx="162">
                  <c:v>-2.7730310396559887</c:v>
                </c:pt>
                <c:pt idx="163">
                  <c:v>-3.3892276126863226</c:v>
                </c:pt>
                <c:pt idx="164">
                  <c:v>-3.2304836362631422</c:v>
                </c:pt>
                <c:pt idx="165">
                  <c:v>-3.4696219716443744</c:v>
                </c:pt>
                <c:pt idx="166">
                  <c:v>-3.5963987532386748</c:v>
                </c:pt>
                <c:pt idx="167">
                  <c:v>-3.5949834078718568</c:v>
                </c:pt>
                <c:pt idx="168">
                  <c:v>-3.2820414348812803</c:v>
                </c:pt>
                <c:pt idx="169">
                  <c:v>-3.0222839530931509</c:v>
                </c:pt>
                <c:pt idx="170">
                  <c:v>-3.0615555497917994</c:v>
                </c:pt>
                <c:pt idx="171">
                  <c:v>-3.0482026143790848</c:v>
                </c:pt>
                <c:pt idx="172">
                  <c:v>-4.0972315223267897</c:v>
                </c:pt>
                <c:pt idx="173">
                  <c:v>-4.7362870982840199</c:v>
                </c:pt>
                <c:pt idx="174">
                  <c:v>-5.0356918773779613</c:v>
                </c:pt>
                <c:pt idx="175">
                  <c:v>-5.0643879212799048</c:v>
                </c:pt>
                <c:pt idx="176">
                  <c:v>-5.9332426819938151</c:v>
                </c:pt>
                <c:pt idx="177">
                  <c:v>-6.3156459344846665</c:v>
                </c:pt>
                <c:pt idx="178">
                  <c:v>-7.2589170181812861</c:v>
                </c:pt>
                <c:pt idx="179">
                  <c:v>-6.6574613260305986</c:v>
                </c:pt>
                <c:pt idx="180">
                  <c:v>-5.9303401814449606</c:v>
                </c:pt>
                <c:pt idx="181">
                  <c:v>-5.116829417944559</c:v>
                </c:pt>
                <c:pt idx="182">
                  <c:v>-3.8569240518018231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adat'!$C$3:$GC$4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Magyarország</c:v>
                  </c:pt>
                  <c:pt idx="37">
                    <c:v>Csehország</c:v>
                  </c:pt>
                  <c:pt idx="74">
                    <c:v>Lengyelország</c:v>
                  </c:pt>
                  <c:pt idx="111">
                    <c:v>Szlovákia</c:v>
                  </c:pt>
                  <c:pt idx="148">
                    <c:v>Románia</c:v>
                  </c:pt>
                </c:lvl>
              </c:multiLvlStrCache>
            </c:multiLvlStrRef>
          </c:cat>
          <c:val>
            <c:numRef>
              <c:f>'8. adat'!$C$10:$GC$10</c:f>
              <c:numCache>
                <c:formatCode>General</c:formatCode>
                <c:ptCount val="18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  <c:majorUnit val="2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  <c:majorUnit val="2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4018218801778564"/>
          <c:w val="0.96949010994450679"/>
          <c:h val="5.9817811982214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5623387245137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adat'!$C$1:$GC$2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Hungary</c:v>
                  </c:pt>
                  <c:pt idx="37">
                    <c:v>Czech Republic</c:v>
                  </c:pt>
                  <c:pt idx="74">
                    <c:v>Poland</c:v>
                  </c:pt>
                  <c:pt idx="111">
                    <c:v>Slovakia</c:v>
                  </c:pt>
                  <c:pt idx="148">
                    <c:v>Romania</c:v>
                  </c:pt>
                </c:lvl>
              </c:multiLvlStrCache>
            </c:multiLvlStrRef>
          </c:cat>
          <c:val>
            <c:numRef>
              <c:f>'8. adat'!$C$5:$GC$5</c:f>
              <c:numCache>
                <c:formatCode>0.00</c:formatCode>
                <c:ptCount val="183"/>
                <c:pt idx="0">
                  <c:v>1.8309134913242768</c:v>
                </c:pt>
                <c:pt idx="1">
                  <c:v>2.2977916534010423</c:v>
                </c:pt>
                <c:pt idx="2">
                  <c:v>2.1838255394391597</c:v>
                </c:pt>
                <c:pt idx="3">
                  <c:v>2.3479189185587899</c:v>
                </c:pt>
                <c:pt idx="4">
                  <c:v>2.4509184142990841</c:v>
                </c:pt>
                <c:pt idx="5">
                  <c:v>3.5288771890322366</c:v>
                </c:pt>
                <c:pt idx="6">
                  <c:v>4.3485607434149118</c:v>
                </c:pt>
                <c:pt idx="7">
                  <c:v>4.4801495373429603</c:v>
                </c:pt>
                <c:pt idx="8">
                  <c:v>3.6562276085157621</c:v>
                </c:pt>
                <c:pt idx="9">
                  <c:v>3.2747825465154845</c:v>
                </c:pt>
                <c:pt idx="10">
                  <c:v>2.3903603775615427</c:v>
                </c:pt>
                <c:pt idx="11">
                  <c:v>1.9974214335813769</c:v>
                </c:pt>
                <c:pt idx="12">
                  <c:v>2.0492146620141427</c:v>
                </c:pt>
                <c:pt idx="13">
                  <c:v>1.468175111403841</c:v>
                </c:pt>
                <c:pt idx="14">
                  <c:v>0.71060518369401604</c:v>
                </c:pt>
                <c:pt idx="15">
                  <c:v>0.15884710299617083</c:v>
                </c:pt>
                <c:pt idx="16">
                  <c:v>-0.29870802884646458</c:v>
                </c:pt>
                <c:pt idx="17">
                  <c:v>-0.48785959997200057</c:v>
                </c:pt>
                <c:pt idx="18">
                  <c:v>-0.70937058821658683</c:v>
                </c:pt>
                <c:pt idx="19">
                  <c:v>-0.81633310515671853</c:v>
                </c:pt>
                <c:pt idx="20">
                  <c:v>-0.97190700067574554</c:v>
                </c:pt>
                <c:pt idx="21">
                  <c:v>-2.1562137936465908</c:v>
                </c:pt>
                <c:pt idx="22">
                  <c:v>-1.5774404940450397</c:v>
                </c:pt>
                <c:pt idx="23">
                  <c:v>-1.1205561154701238</c:v>
                </c:pt>
                <c:pt idx="24">
                  <c:v>-0.77434944342870793</c:v>
                </c:pt>
                <c:pt idx="25">
                  <c:v>-0.58709035054668401</c:v>
                </c:pt>
                <c:pt idx="26">
                  <c:v>-2.2759450975911375</c:v>
                </c:pt>
                <c:pt idx="27">
                  <c:v>-4.2279674295677179</c:v>
                </c:pt>
                <c:pt idx="28">
                  <c:v>-5.5612400787022569</c:v>
                </c:pt>
                <c:pt idx="29">
                  <c:v>-6.3069507994877929</c:v>
                </c:pt>
                <c:pt idx="30">
                  <c:v>-7.63733368936788</c:v>
                </c:pt>
                <c:pt idx="31">
                  <c:v>-8.2496885188960665</c:v>
                </c:pt>
                <c:pt idx="32">
                  <c:v>-7.2347343082435458</c:v>
                </c:pt>
                <c:pt idx="33">
                  <c:v>-5.0727276649975135</c:v>
                </c:pt>
                <c:pt idx="34">
                  <c:v>-2.1439271890909715</c:v>
                </c:pt>
                <c:pt idx="37">
                  <c:v>0.46820878588101233</c:v>
                </c:pt>
                <c:pt idx="38">
                  <c:v>0.28708039970235966</c:v>
                </c:pt>
                <c:pt idx="39">
                  <c:v>9.3024823066304982E-2</c:v>
                </c:pt>
                <c:pt idx="40">
                  <c:v>0.42186107062502642</c:v>
                </c:pt>
                <c:pt idx="41">
                  <c:v>1.0321734808580214</c:v>
                </c:pt>
                <c:pt idx="42">
                  <c:v>1.7922396583832971</c:v>
                </c:pt>
                <c:pt idx="43">
                  <c:v>2.4055556976304744</c:v>
                </c:pt>
                <c:pt idx="44">
                  <c:v>1.775059556584532</c:v>
                </c:pt>
                <c:pt idx="45">
                  <c:v>1.5011822109434338</c:v>
                </c:pt>
                <c:pt idx="46">
                  <c:v>1.5718201619537204</c:v>
                </c:pt>
                <c:pt idx="47">
                  <c:v>1.2166444278451325</c:v>
                </c:pt>
                <c:pt idx="48">
                  <c:v>1.4872601751176202</c:v>
                </c:pt>
                <c:pt idx="49">
                  <c:v>0.57753225778268158</c:v>
                </c:pt>
                <c:pt idx="50">
                  <c:v>0.70496647884149166</c:v>
                </c:pt>
                <c:pt idx="51">
                  <c:v>0.17783612875796403</c:v>
                </c:pt>
                <c:pt idx="52">
                  <c:v>0.45608844891999023</c:v>
                </c:pt>
                <c:pt idx="53">
                  <c:v>0.30051400386836347</c:v>
                </c:pt>
                <c:pt idx="54">
                  <c:v>0.82231198853046328</c:v>
                </c:pt>
                <c:pt idx="55">
                  <c:v>0.92914385643050945</c:v>
                </c:pt>
                <c:pt idx="56">
                  <c:v>0.33121476438676717</c:v>
                </c:pt>
                <c:pt idx="57">
                  <c:v>0.65262012251981905</c:v>
                </c:pt>
                <c:pt idx="58">
                  <c:v>-8.7463993082681699E-2</c:v>
                </c:pt>
                <c:pt idx="59">
                  <c:v>2.050849632467509</c:v>
                </c:pt>
                <c:pt idx="60">
                  <c:v>2.0353148698407639</c:v>
                </c:pt>
                <c:pt idx="61">
                  <c:v>1.5368662706798815</c:v>
                </c:pt>
                <c:pt idx="62">
                  <c:v>1.4388233953163065</c:v>
                </c:pt>
                <c:pt idx="63">
                  <c:v>-1.8256551089251523</c:v>
                </c:pt>
                <c:pt idx="64">
                  <c:v>-2.7851498947393152</c:v>
                </c:pt>
                <c:pt idx="65">
                  <c:v>-3.6562075431423224</c:v>
                </c:pt>
                <c:pt idx="66">
                  <c:v>-4.7104619193676438</c:v>
                </c:pt>
                <c:pt idx="67">
                  <c:v>-6.2092922438411984</c:v>
                </c:pt>
                <c:pt idx="68">
                  <c:v>-6.1209583400143108</c:v>
                </c:pt>
                <c:pt idx="69">
                  <c:v>-5.1420497181884999</c:v>
                </c:pt>
                <c:pt idx="70">
                  <c:v>-4.2394074880237369</c:v>
                </c:pt>
                <c:pt idx="71">
                  <c:v>-1.2242408038471402</c:v>
                </c:pt>
                <c:pt idx="74">
                  <c:v>-2.343635393339198</c:v>
                </c:pt>
                <c:pt idx="75">
                  <c:v>-1.6918297499239583</c:v>
                </c:pt>
                <c:pt idx="76">
                  <c:v>-1.6216470025782439</c:v>
                </c:pt>
                <c:pt idx="77">
                  <c:v>-1.2839420208367707</c:v>
                </c:pt>
                <c:pt idx="78">
                  <c:v>-1.1141636461471582</c:v>
                </c:pt>
                <c:pt idx="79">
                  <c:v>-0.51819832423544276</c:v>
                </c:pt>
                <c:pt idx="80">
                  <c:v>-0.89260351077859057</c:v>
                </c:pt>
                <c:pt idx="81">
                  <c:v>-1.0107282291828552</c:v>
                </c:pt>
                <c:pt idx="82">
                  <c:v>-0.83063240905810054</c:v>
                </c:pt>
                <c:pt idx="83">
                  <c:v>-1.3886575986886802</c:v>
                </c:pt>
                <c:pt idx="84">
                  <c:v>-0.7376410283509921</c:v>
                </c:pt>
                <c:pt idx="85">
                  <c:v>-1.1330810178246551</c:v>
                </c:pt>
                <c:pt idx="86">
                  <c:v>-1.4745838000168958</c:v>
                </c:pt>
                <c:pt idx="87">
                  <c:v>-1.3781879259895913</c:v>
                </c:pt>
                <c:pt idx="88">
                  <c:v>-1.9191606045335536</c:v>
                </c:pt>
                <c:pt idx="89">
                  <c:v>-1.9321708379108762</c:v>
                </c:pt>
                <c:pt idx="90">
                  <c:v>-1.7352425741828048</c:v>
                </c:pt>
                <c:pt idx="91">
                  <c:v>-1.5831259346563775</c:v>
                </c:pt>
                <c:pt idx="92">
                  <c:v>-1.0717806752059515</c:v>
                </c:pt>
                <c:pt idx="93">
                  <c:v>-0.23538336168598775</c:v>
                </c:pt>
                <c:pt idx="94">
                  <c:v>0.15428035750175959</c:v>
                </c:pt>
                <c:pt idx="95">
                  <c:v>1.1660345968851009</c:v>
                </c:pt>
                <c:pt idx="96">
                  <c:v>1.8613431184882467</c:v>
                </c:pt>
                <c:pt idx="97">
                  <c:v>2.437065878986576</c:v>
                </c:pt>
                <c:pt idx="98">
                  <c:v>2.3510836045905883</c:v>
                </c:pt>
                <c:pt idx="99">
                  <c:v>1.8499123191142139</c:v>
                </c:pt>
                <c:pt idx="100">
                  <c:v>0.57776075881885958</c:v>
                </c:pt>
                <c:pt idx="101">
                  <c:v>-1.2851514362579191</c:v>
                </c:pt>
                <c:pt idx="102">
                  <c:v>-2.2944961444990168</c:v>
                </c:pt>
                <c:pt idx="103">
                  <c:v>-3.0649463788258773</c:v>
                </c:pt>
                <c:pt idx="104">
                  <c:v>-2.9501829659232306</c:v>
                </c:pt>
                <c:pt idx="105">
                  <c:v>-2.4032112111132853</c:v>
                </c:pt>
                <c:pt idx="106">
                  <c:v>-0.74551181200245031</c:v>
                </c:pt>
                <c:pt idx="107">
                  <c:v>-7.1547221165969468E-2</c:v>
                </c:pt>
                <c:pt idx="108">
                  <c:v>0.63930277001678593</c:v>
                </c:pt>
                <c:pt idx="111">
                  <c:v>0.30940433503365172</c:v>
                </c:pt>
                <c:pt idx="112">
                  <c:v>-0.74465548144900107</c:v>
                </c:pt>
                <c:pt idx="113">
                  <c:v>-1.8990731935251444</c:v>
                </c:pt>
                <c:pt idx="114">
                  <c:v>-2.0825949130120058</c:v>
                </c:pt>
                <c:pt idx="115">
                  <c:v>-2.5197746288530718</c:v>
                </c:pt>
                <c:pt idx="116">
                  <c:v>-1.9906333316440865</c:v>
                </c:pt>
                <c:pt idx="117">
                  <c:v>-1.7428725917915364</c:v>
                </c:pt>
                <c:pt idx="118">
                  <c:v>-2.7332732830288977</c:v>
                </c:pt>
                <c:pt idx="119">
                  <c:v>-2.4980628066204349</c:v>
                </c:pt>
                <c:pt idx="120">
                  <c:v>-2.5858960802011324</c:v>
                </c:pt>
                <c:pt idx="121">
                  <c:v>-2.556550945155295</c:v>
                </c:pt>
                <c:pt idx="122">
                  <c:v>-1.9111891134737533</c:v>
                </c:pt>
                <c:pt idx="123">
                  <c:v>-1.8320222761227518</c:v>
                </c:pt>
                <c:pt idx="124">
                  <c:v>-1.7708483876665726</c:v>
                </c:pt>
                <c:pt idx="125">
                  <c:v>-1.5906990374427987</c:v>
                </c:pt>
                <c:pt idx="126">
                  <c:v>-2.1953922465301652</c:v>
                </c:pt>
                <c:pt idx="127">
                  <c:v>-2.2431366876834029</c:v>
                </c:pt>
                <c:pt idx="128">
                  <c:v>-2.9695405377618331</c:v>
                </c:pt>
                <c:pt idx="129">
                  <c:v>-3.8940918521059937</c:v>
                </c:pt>
                <c:pt idx="130">
                  <c:v>-3.349260508864786</c:v>
                </c:pt>
                <c:pt idx="131">
                  <c:v>-3.6932109378219669</c:v>
                </c:pt>
                <c:pt idx="132">
                  <c:v>-2.9169388093836965</c:v>
                </c:pt>
                <c:pt idx="133">
                  <c:v>-0.50437649223019498</c:v>
                </c:pt>
                <c:pt idx="134">
                  <c:v>0.5626893511735892</c:v>
                </c:pt>
                <c:pt idx="135">
                  <c:v>1.358299162117895</c:v>
                </c:pt>
                <c:pt idx="136">
                  <c:v>0.23430622473193446</c:v>
                </c:pt>
                <c:pt idx="137">
                  <c:v>-2.1457254457829857</c:v>
                </c:pt>
                <c:pt idx="138">
                  <c:v>-3.9602696302857279</c:v>
                </c:pt>
                <c:pt idx="139">
                  <c:v>-5.805724024838117</c:v>
                </c:pt>
                <c:pt idx="140">
                  <c:v>-6.1682958932791303</c:v>
                </c:pt>
                <c:pt idx="141">
                  <c:v>-6.3308520363426046</c:v>
                </c:pt>
                <c:pt idx="142">
                  <c:v>-7.3382145319630947</c:v>
                </c:pt>
                <c:pt idx="143">
                  <c:v>-6.0215028957126417</c:v>
                </c:pt>
                <c:pt idx="144">
                  <c:v>-4.1936865816539823</c:v>
                </c:pt>
                <c:pt idx="145">
                  <c:v>-2.9975642269152085</c:v>
                </c:pt>
                <c:pt idx="148">
                  <c:v>0.58877434882287527</c:v>
                </c:pt>
                <c:pt idx="149">
                  <c:v>0.14398424132923679</c:v>
                </c:pt>
                <c:pt idx="150">
                  <c:v>-0.16983464639498622</c:v>
                </c:pt>
                <c:pt idx="151">
                  <c:v>-0.80591025810589234</c:v>
                </c:pt>
                <c:pt idx="152">
                  <c:v>-1.7760391100939461</c:v>
                </c:pt>
                <c:pt idx="153">
                  <c:v>-1.9406494482072081</c:v>
                </c:pt>
                <c:pt idx="154">
                  <c:v>-1.7212336324826938</c:v>
                </c:pt>
                <c:pt idx="155">
                  <c:v>-1.6054718588665453</c:v>
                </c:pt>
                <c:pt idx="156">
                  <c:v>-1.961465074076451</c:v>
                </c:pt>
                <c:pt idx="157">
                  <c:v>-2.4474863306500212</c:v>
                </c:pt>
                <c:pt idx="158">
                  <c:v>-2.8381439014767311</c:v>
                </c:pt>
                <c:pt idx="159">
                  <c:v>-3.13691194987473</c:v>
                </c:pt>
                <c:pt idx="160">
                  <c:v>-3.2271359836111539</c:v>
                </c:pt>
                <c:pt idx="161">
                  <c:v>-3.1807434620746395</c:v>
                </c:pt>
                <c:pt idx="162">
                  <c:v>-4.0999783388288531</c:v>
                </c:pt>
                <c:pt idx="163">
                  <c:v>-4.6087303389761418</c:v>
                </c:pt>
                <c:pt idx="164">
                  <c:v>-4.6304758219986804</c:v>
                </c:pt>
                <c:pt idx="165">
                  <c:v>-4.8310932171365391</c:v>
                </c:pt>
                <c:pt idx="166">
                  <c:v>-4.9449225119084925</c:v>
                </c:pt>
                <c:pt idx="167">
                  <c:v>-4.8662657069692301</c:v>
                </c:pt>
                <c:pt idx="168">
                  <c:v>-4.7420526477814899</c:v>
                </c:pt>
                <c:pt idx="169">
                  <c:v>-4.6688728142261811</c:v>
                </c:pt>
                <c:pt idx="170">
                  <c:v>-4.749410845538466</c:v>
                </c:pt>
                <c:pt idx="171">
                  <c:v>-4.9441721132897607</c:v>
                </c:pt>
                <c:pt idx="172">
                  <c:v>-5.679444221241936</c:v>
                </c:pt>
                <c:pt idx="173">
                  <c:v>-6.2407578267570489</c:v>
                </c:pt>
                <c:pt idx="174">
                  <c:v>-6.657892457489802</c:v>
                </c:pt>
                <c:pt idx="175">
                  <c:v>-7.2359581648324154</c:v>
                </c:pt>
                <c:pt idx="176">
                  <c:v>-8.0491638860493371</c:v>
                </c:pt>
                <c:pt idx="177">
                  <c:v>-8.5873256099809474</c:v>
                </c:pt>
                <c:pt idx="178">
                  <c:v>-9.4957927903559494</c:v>
                </c:pt>
                <c:pt idx="179">
                  <c:v>-9.1091962262066168</c:v>
                </c:pt>
                <c:pt idx="180">
                  <c:v>-8.3013754415490517</c:v>
                </c:pt>
                <c:pt idx="181">
                  <c:v>-7.4124364929324473</c:v>
                </c:pt>
                <c:pt idx="182">
                  <c:v>-6.6690548746509233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'8.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adat'!$C$1:$GC$2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Hungary</c:v>
                  </c:pt>
                  <c:pt idx="37">
                    <c:v>Czech Republic</c:v>
                  </c:pt>
                  <c:pt idx="74">
                    <c:v>Poland</c:v>
                  </c:pt>
                  <c:pt idx="111">
                    <c:v>Slovakia</c:v>
                  </c:pt>
                  <c:pt idx="148">
                    <c:v>Romania</c:v>
                  </c:pt>
                </c:lvl>
              </c:multiLvlStrCache>
            </c:multiLvlStrRef>
          </c:cat>
          <c:val>
            <c:numRef>
              <c:f>'8. adat'!$C$6:$GC$6</c:f>
              <c:numCache>
                <c:formatCode>0.00</c:formatCode>
                <c:ptCount val="183"/>
                <c:pt idx="0">
                  <c:v>4.048137398326924</c:v>
                </c:pt>
                <c:pt idx="1">
                  <c:v>4.6360817382081008</c:v>
                </c:pt>
                <c:pt idx="2">
                  <c:v>4.3289458131401357</c:v>
                </c:pt>
                <c:pt idx="3">
                  <c:v>4.574610577783103</c:v>
                </c:pt>
                <c:pt idx="4">
                  <c:v>3.9377331602148935</c:v>
                </c:pt>
                <c:pt idx="5">
                  <c:v>2.8270263399835032</c:v>
                </c:pt>
                <c:pt idx="6">
                  <c:v>2.0566393866438668</c:v>
                </c:pt>
                <c:pt idx="7">
                  <c:v>-1.8172107823275069E-2</c:v>
                </c:pt>
                <c:pt idx="8">
                  <c:v>9.521856040305661E-2</c:v>
                </c:pt>
                <c:pt idx="9">
                  <c:v>0.38300875632419762</c:v>
                </c:pt>
                <c:pt idx="10">
                  <c:v>0.54936917679670882</c:v>
                </c:pt>
                <c:pt idx="11">
                  <c:v>0.84705619786098807</c:v>
                </c:pt>
                <c:pt idx="12">
                  <c:v>1.1095189856185343</c:v>
                </c:pt>
                <c:pt idx="13">
                  <c:v>1.2434804312312338</c:v>
                </c:pt>
                <c:pt idx="14">
                  <c:v>1.5240193392917782</c:v>
                </c:pt>
                <c:pt idx="15">
                  <c:v>2.2533284153938373</c:v>
                </c:pt>
                <c:pt idx="16">
                  <c:v>2.001850558883163</c:v>
                </c:pt>
                <c:pt idx="17">
                  <c:v>1.8507366203624549</c:v>
                </c:pt>
                <c:pt idx="18">
                  <c:v>1.808432660308783</c:v>
                </c:pt>
                <c:pt idx="19">
                  <c:v>1.8769610576761322</c:v>
                </c:pt>
                <c:pt idx="20">
                  <c:v>2.0530462644469618</c:v>
                </c:pt>
                <c:pt idx="21">
                  <c:v>2.2481331095680921</c:v>
                </c:pt>
                <c:pt idx="22">
                  <c:v>2.4711252170815632</c:v>
                </c:pt>
                <c:pt idx="23">
                  <c:v>2.10580536958261</c:v>
                </c:pt>
                <c:pt idx="24">
                  <c:v>2.1793688537015985</c:v>
                </c:pt>
                <c:pt idx="25">
                  <c:v>2.0801603823407344</c:v>
                </c:pt>
                <c:pt idx="26">
                  <c:v>1.9964954577713949</c:v>
                </c:pt>
                <c:pt idx="27">
                  <c:v>2.5358748330170355</c:v>
                </c:pt>
                <c:pt idx="28">
                  <c:v>3.0809228217885969</c:v>
                </c:pt>
                <c:pt idx="29">
                  <c:v>3.3201443252491423</c:v>
                </c:pt>
                <c:pt idx="30">
                  <c:v>3.0930687107904951</c:v>
                </c:pt>
                <c:pt idx="31">
                  <c:v>2.1660549751818667</c:v>
                </c:pt>
                <c:pt idx="32">
                  <c:v>1.4038406881232877</c:v>
                </c:pt>
                <c:pt idx="33">
                  <c:v>0.99250529581035618</c:v>
                </c:pt>
                <c:pt idx="34">
                  <c:v>0.95395319480573637</c:v>
                </c:pt>
                <c:pt idx="37">
                  <c:v>0.92729580998745453</c:v>
                </c:pt>
                <c:pt idx="38">
                  <c:v>2.056652333111495</c:v>
                </c:pt>
                <c:pt idx="39">
                  <c:v>2.1279578704656421</c:v>
                </c:pt>
                <c:pt idx="40">
                  <c:v>2.1302952261010253</c:v>
                </c:pt>
                <c:pt idx="41">
                  <c:v>1.8533485688804661</c:v>
                </c:pt>
                <c:pt idx="42">
                  <c:v>1.1872313944787847</c:v>
                </c:pt>
                <c:pt idx="43">
                  <c:v>1.2798108698678987</c:v>
                </c:pt>
                <c:pt idx="44">
                  <c:v>1.0767244357552541</c:v>
                </c:pt>
                <c:pt idx="45">
                  <c:v>0.71105404846646936</c:v>
                </c:pt>
                <c:pt idx="46">
                  <c:v>0.43081985313207999</c:v>
                </c:pt>
                <c:pt idx="47">
                  <c:v>0.34682985067003758</c:v>
                </c:pt>
                <c:pt idx="48">
                  <c:v>0.89225323388432853</c:v>
                </c:pt>
                <c:pt idx="49">
                  <c:v>0.87553450939962707</c:v>
                </c:pt>
                <c:pt idx="50">
                  <c:v>0.68881699413690756</c:v>
                </c:pt>
                <c:pt idx="51">
                  <c:v>0.60198441318636176</c:v>
                </c:pt>
                <c:pt idx="52">
                  <c:v>0.23264303730253549</c:v>
                </c:pt>
                <c:pt idx="53">
                  <c:v>0.14410448885482785</c:v>
                </c:pt>
                <c:pt idx="54">
                  <c:v>0.37111117354121942</c:v>
                </c:pt>
                <c:pt idx="55">
                  <c:v>0.33633001281063529</c:v>
                </c:pt>
                <c:pt idx="56">
                  <c:v>0.42362514626103603</c:v>
                </c:pt>
                <c:pt idx="57">
                  <c:v>0.80574788249579754</c:v>
                </c:pt>
                <c:pt idx="58">
                  <c:v>0.95865796047026519</c:v>
                </c:pt>
                <c:pt idx="59">
                  <c:v>1.2125822594541087</c:v>
                </c:pt>
                <c:pt idx="60">
                  <c:v>1.1709072341782039</c:v>
                </c:pt>
                <c:pt idx="61">
                  <c:v>0.88649116316979415</c:v>
                </c:pt>
                <c:pt idx="62">
                  <c:v>0.94489034083021728</c:v>
                </c:pt>
                <c:pt idx="63">
                  <c:v>1.2775706891848038</c:v>
                </c:pt>
                <c:pt idx="64">
                  <c:v>1.7071193813071455</c:v>
                </c:pt>
                <c:pt idx="65">
                  <c:v>1.5207499159689637</c:v>
                </c:pt>
                <c:pt idx="66">
                  <c:v>1.3422235795381507</c:v>
                </c:pt>
                <c:pt idx="67">
                  <c:v>0.96793267522226112</c:v>
                </c:pt>
                <c:pt idx="68">
                  <c:v>0.10688358520771715</c:v>
                </c:pt>
                <c:pt idx="69">
                  <c:v>0.4164114311462318</c:v>
                </c:pt>
                <c:pt idx="70">
                  <c:v>0.91390491815261676</c:v>
                </c:pt>
                <c:pt idx="71">
                  <c:v>0.84170287099163654</c:v>
                </c:pt>
                <c:pt idx="74">
                  <c:v>1.9157055444951034</c:v>
                </c:pt>
                <c:pt idx="75">
                  <c:v>2.010114449703515</c:v>
                </c:pt>
                <c:pt idx="76">
                  <c:v>2.6234910444448234</c:v>
                </c:pt>
                <c:pt idx="77">
                  <c:v>2.5994647797970778</c:v>
                </c:pt>
                <c:pt idx="78">
                  <c:v>2.4088017321448234</c:v>
                </c:pt>
                <c:pt idx="79">
                  <c:v>2.3699428071110256</c:v>
                </c:pt>
                <c:pt idx="80">
                  <c:v>1.3157659581272585</c:v>
                </c:pt>
                <c:pt idx="81">
                  <c:v>0.96384520832450293</c:v>
                </c:pt>
                <c:pt idx="82">
                  <c:v>0.94876607731528584</c:v>
                </c:pt>
                <c:pt idx="83">
                  <c:v>0.74969572976070542</c:v>
                </c:pt>
                <c:pt idx="84">
                  <c:v>0.89870619423820464</c:v>
                </c:pt>
                <c:pt idx="85">
                  <c:v>1.127545210700758</c:v>
                </c:pt>
                <c:pt idx="86">
                  <c:v>1.1634334745594832</c:v>
                </c:pt>
                <c:pt idx="87">
                  <c:v>1.3732636094247281</c:v>
                </c:pt>
                <c:pt idx="88">
                  <c:v>1.5361636097655174</c:v>
                </c:pt>
                <c:pt idx="89">
                  <c:v>1.5995004129812436</c:v>
                </c:pt>
                <c:pt idx="90">
                  <c:v>1.5386342414643066</c:v>
                </c:pt>
                <c:pt idx="91">
                  <c:v>1.6525075064438257</c:v>
                </c:pt>
                <c:pt idx="92">
                  <c:v>1.6568316670730716</c:v>
                </c:pt>
                <c:pt idx="93">
                  <c:v>1.6686194322709538</c:v>
                </c:pt>
                <c:pt idx="94">
                  <c:v>1.7757908328432301</c:v>
                </c:pt>
                <c:pt idx="95">
                  <c:v>1.8115288693867186</c:v>
                </c:pt>
                <c:pt idx="96">
                  <c:v>1.9233582409430385</c:v>
                </c:pt>
                <c:pt idx="97">
                  <c:v>1.7680409372622541</c:v>
                </c:pt>
                <c:pt idx="98">
                  <c:v>1.4422478349795744</c:v>
                </c:pt>
                <c:pt idx="99">
                  <c:v>1.4734298325467723</c:v>
                </c:pt>
                <c:pt idx="100">
                  <c:v>1.4235166143226667</c:v>
                </c:pt>
                <c:pt idx="101">
                  <c:v>0.7339408140241257</c:v>
                </c:pt>
                <c:pt idx="102">
                  <c:v>0.58410043730444683</c:v>
                </c:pt>
                <c:pt idx="103">
                  <c:v>0.39726704825505676</c:v>
                </c:pt>
                <c:pt idx="104">
                  <c:v>0.33442914378536726</c:v>
                </c:pt>
                <c:pt idx="105">
                  <c:v>0.50387644296615142</c:v>
                </c:pt>
                <c:pt idx="106">
                  <c:v>-8.5389930825276392E-3</c:v>
                </c:pt>
                <c:pt idx="107">
                  <c:v>-2.6260188867509672E-2</c:v>
                </c:pt>
                <c:pt idx="108">
                  <c:v>5.1063405804622408E-3</c:v>
                </c:pt>
                <c:pt idx="111">
                  <c:v>1.1676932577098111</c:v>
                </c:pt>
                <c:pt idx="112">
                  <c:v>1.3785357673105472</c:v>
                </c:pt>
                <c:pt idx="113">
                  <c:v>2.1549928390618733</c:v>
                </c:pt>
                <c:pt idx="114">
                  <c:v>3.2282904425529786</c:v>
                </c:pt>
                <c:pt idx="115">
                  <c:v>3.657188425383072</c:v>
                </c:pt>
                <c:pt idx="116">
                  <c:v>3.8182337316248054</c:v>
                </c:pt>
                <c:pt idx="117">
                  <c:v>2.9110836228244956</c:v>
                </c:pt>
                <c:pt idx="118">
                  <c:v>1.7194321800721588</c:v>
                </c:pt>
                <c:pt idx="119">
                  <c:v>0.85297618902118599</c:v>
                </c:pt>
                <c:pt idx="120">
                  <c:v>0.50282993072174731</c:v>
                </c:pt>
                <c:pt idx="121">
                  <c:v>0.41511531312938138</c:v>
                </c:pt>
                <c:pt idx="122">
                  <c:v>0.106885808163005</c:v>
                </c:pt>
                <c:pt idx="123">
                  <c:v>0.22670080971235224</c:v>
                </c:pt>
                <c:pt idx="124">
                  <c:v>0.33962575787814758</c:v>
                </c:pt>
                <c:pt idx="125">
                  <c:v>0.40001352539392709</c:v>
                </c:pt>
                <c:pt idx="126">
                  <c:v>0.95711135292952632</c:v>
                </c:pt>
                <c:pt idx="127">
                  <c:v>0.95068408491725886</c:v>
                </c:pt>
                <c:pt idx="128">
                  <c:v>0.90463899395572589</c:v>
                </c:pt>
                <c:pt idx="129">
                  <c:v>0.82191927693404598</c:v>
                </c:pt>
                <c:pt idx="130">
                  <c:v>0.71269874552312928</c:v>
                </c:pt>
                <c:pt idx="131">
                  <c:v>1.1221232317233609</c:v>
                </c:pt>
                <c:pt idx="132">
                  <c:v>0.90168157254300918</c:v>
                </c:pt>
                <c:pt idx="133">
                  <c:v>0.99811530386158531</c:v>
                </c:pt>
                <c:pt idx="134">
                  <c:v>0.75028814018220524</c:v>
                </c:pt>
                <c:pt idx="135">
                  <c:v>0.52658969318807058</c:v>
                </c:pt>
                <c:pt idx="136">
                  <c:v>1.3881071809239891</c:v>
                </c:pt>
                <c:pt idx="137">
                  <c:v>1.328799138624783</c:v>
                </c:pt>
                <c:pt idx="138">
                  <c:v>1.1484622336064347</c:v>
                </c:pt>
                <c:pt idx="139">
                  <c:v>0.94530649899439656</c:v>
                </c:pt>
                <c:pt idx="140">
                  <c:v>0.33125803549084076</c:v>
                </c:pt>
                <c:pt idx="141">
                  <c:v>0.60232085222290621</c:v>
                </c:pt>
                <c:pt idx="142">
                  <c:v>1.1395847697847237</c:v>
                </c:pt>
                <c:pt idx="143">
                  <c:v>0.94400143388130175</c:v>
                </c:pt>
                <c:pt idx="144">
                  <c:v>0.85438784993453043</c:v>
                </c:pt>
                <c:pt idx="145">
                  <c:v>0.73014357445077438</c:v>
                </c:pt>
                <c:pt idx="148">
                  <c:v>2.5497901427420695</c:v>
                </c:pt>
                <c:pt idx="149">
                  <c:v>2.6882019636214922</c:v>
                </c:pt>
                <c:pt idx="150">
                  <c:v>2.9480803028039877</c:v>
                </c:pt>
                <c:pt idx="151">
                  <c:v>2.430831962907416</c:v>
                </c:pt>
                <c:pt idx="152">
                  <c:v>2.2843387729443836</c:v>
                </c:pt>
                <c:pt idx="153">
                  <c:v>2.6281460128619325</c:v>
                </c:pt>
                <c:pt idx="154">
                  <c:v>2.7671568019204313</c:v>
                </c:pt>
                <c:pt idx="155">
                  <c:v>2.54105177810934</c:v>
                </c:pt>
                <c:pt idx="156">
                  <c:v>1.8428960712347626</c:v>
                </c:pt>
                <c:pt idx="157">
                  <c:v>1.2650468536929667</c:v>
                </c:pt>
                <c:pt idx="158">
                  <c:v>0.76340482091583117</c:v>
                </c:pt>
                <c:pt idx="159">
                  <c:v>1.1930751148489238</c:v>
                </c:pt>
                <c:pt idx="160">
                  <c:v>1.2095873900699763</c:v>
                </c:pt>
                <c:pt idx="161">
                  <c:v>1.263327076138721</c:v>
                </c:pt>
                <c:pt idx="162">
                  <c:v>1.3269974407727423</c:v>
                </c:pt>
                <c:pt idx="163">
                  <c:v>1.2195512540544946</c:v>
                </c:pt>
                <c:pt idx="164">
                  <c:v>1.4001351295976703</c:v>
                </c:pt>
                <c:pt idx="165">
                  <c:v>1.3616112041577053</c:v>
                </c:pt>
                <c:pt idx="166">
                  <c:v>1.3487524382965197</c:v>
                </c:pt>
                <c:pt idx="167">
                  <c:v>1.2715054015330709</c:v>
                </c:pt>
                <c:pt idx="168">
                  <c:v>1.4601433366261507</c:v>
                </c:pt>
                <c:pt idx="169">
                  <c:v>1.6467240601527477</c:v>
                </c:pt>
                <c:pt idx="170">
                  <c:v>1.6877187857343396</c:v>
                </c:pt>
                <c:pt idx="171">
                  <c:v>1.8958333333333337</c:v>
                </c:pt>
                <c:pt idx="172">
                  <c:v>1.5820774246668987</c:v>
                </c:pt>
                <c:pt idx="173">
                  <c:v>1.5044273507165353</c:v>
                </c:pt>
                <c:pt idx="174">
                  <c:v>1.6222850829289519</c:v>
                </c:pt>
                <c:pt idx="175">
                  <c:v>2.1716530789073025</c:v>
                </c:pt>
                <c:pt idx="176">
                  <c:v>2.1160015687182159</c:v>
                </c:pt>
                <c:pt idx="177">
                  <c:v>2.2717564992932213</c:v>
                </c:pt>
                <c:pt idx="178">
                  <c:v>2.2369854301149945</c:v>
                </c:pt>
                <c:pt idx="179">
                  <c:v>2.4519097293853633</c:v>
                </c:pt>
                <c:pt idx="180">
                  <c:v>2.3712040963730932</c:v>
                </c:pt>
                <c:pt idx="181">
                  <c:v>2.295705351448087</c:v>
                </c:pt>
                <c:pt idx="182">
                  <c:v>2.8121308228491002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'8.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'8. adat'!$C$1:$GC$2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Hungary</c:v>
                  </c:pt>
                  <c:pt idx="37">
                    <c:v>Czech Republic</c:v>
                  </c:pt>
                  <c:pt idx="74">
                    <c:v>Poland</c:v>
                  </c:pt>
                  <c:pt idx="111">
                    <c:v>Slovakia</c:v>
                  </c:pt>
                  <c:pt idx="148">
                    <c:v>Romania</c:v>
                  </c:pt>
                </c:lvl>
              </c:multiLvlStrCache>
            </c:multiLvlStrRef>
          </c:cat>
          <c:val>
            <c:numRef>
              <c:f>'8. adat'!$C$7:$GC$7</c:f>
              <c:numCache>
                <c:formatCode>0.00</c:formatCode>
                <c:ptCount val="183"/>
                <c:pt idx="0">
                  <c:v>5.879050889651201</c:v>
                </c:pt>
                <c:pt idx="1">
                  <c:v>6.9338733916091453</c:v>
                </c:pt>
                <c:pt idx="2">
                  <c:v>6.5127713525792954</c:v>
                </c:pt>
                <c:pt idx="3">
                  <c:v>6.922529496341892</c:v>
                </c:pt>
                <c:pt idx="4">
                  <c:v>6.3886515745139771</c:v>
                </c:pt>
                <c:pt idx="5">
                  <c:v>6.3559035290157402</c:v>
                </c:pt>
                <c:pt idx="6">
                  <c:v>6.4052001300587778</c:v>
                </c:pt>
                <c:pt idx="7">
                  <c:v>4.4619774295196857</c:v>
                </c:pt>
                <c:pt idx="8">
                  <c:v>3.7514461689188185</c:v>
                </c:pt>
                <c:pt idx="9">
                  <c:v>3.6577913028396822</c:v>
                </c:pt>
                <c:pt idx="10">
                  <c:v>2.9397295543582516</c:v>
                </c:pt>
                <c:pt idx="11">
                  <c:v>2.844477631442365</c:v>
                </c:pt>
                <c:pt idx="12">
                  <c:v>3.1587336476326771</c:v>
                </c:pt>
                <c:pt idx="13">
                  <c:v>2.711655542635075</c:v>
                </c:pt>
                <c:pt idx="14">
                  <c:v>2.2346245229857944</c:v>
                </c:pt>
                <c:pt idx="15">
                  <c:v>2.4121755183900087</c:v>
                </c:pt>
                <c:pt idx="16">
                  <c:v>1.7031425300366985</c:v>
                </c:pt>
                <c:pt idx="17">
                  <c:v>1.3628770203904543</c:v>
                </c:pt>
                <c:pt idx="18">
                  <c:v>1.0990620720921962</c:v>
                </c:pt>
                <c:pt idx="19">
                  <c:v>1.0606279525194133</c:v>
                </c:pt>
                <c:pt idx="20">
                  <c:v>1.0811392637712163</c:v>
                </c:pt>
                <c:pt idx="21">
                  <c:v>9.1919315921501293E-2</c:v>
                </c:pt>
                <c:pt idx="22">
                  <c:v>0.89368472303652391</c:v>
                </c:pt>
                <c:pt idx="23">
                  <c:v>0.98524925411248632</c:v>
                </c:pt>
                <c:pt idx="24">
                  <c:v>1.4050194102728908</c:v>
                </c:pt>
                <c:pt idx="25">
                  <c:v>1.4930700317940506</c:v>
                </c:pt>
                <c:pt idx="26">
                  <c:v>-0.27944963981974208</c:v>
                </c:pt>
                <c:pt idx="27">
                  <c:v>-1.6920925965506828</c:v>
                </c:pt>
                <c:pt idx="28">
                  <c:v>-2.4803172569136591</c:v>
                </c:pt>
                <c:pt idx="29">
                  <c:v>-2.9868064742386515</c:v>
                </c:pt>
                <c:pt idx="30">
                  <c:v>-4.5442649785773828</c:v>
                </c:pt>
                <c:pt idx="31">
                  <c:v>-6.0836335437142006</c:v>
                </c:pt>
                <c:pt idx="32">
                  <c:v>-5.8308936201202597</c:v>
                </c:pt>
                <c:pt idx="33">
                  <c:v>-4.0802223691871582</c:v>
                </c:pt>
                <c:pt idx="34">
                  <c:v>-1.1899739942852348</c:v>
                </c:pt>
                <c:pt idx="37">
                  <c:v>1.3956920293295878</c:v>
                </c:pt>
                <c:pt idx="38">
                  <c:v>2.3439783105723677</c:v>
                </c:pt>
                <c:pt idx="39">
                  <c:v>2.2211632074188801</c:v>
                </c:pt>
                <c:pt idx="40">
                  <c:v>2.5522742173607482</c:v>
                </c:pt>
                <c:pt idx="41">
                  <c:v>2.8855801120370108</c:v>
                </c:pt>
                <c:pt idx="42">
                  <c:v>2.979471052862082</c:v>
                </c:pt>
                <c:pt idx="43">
                  <c:v>3.6853665674983729</c:v>
                </c:pt>
                <c:pt idx="44">
                  <c:v>2.8517839923397865</c:v>
                </c:pt>
                <c:pt idx="45">
                  <c:v>2.2122362594099032</c:v>
                </c:pt>
                <c:pt idx="46">
                  <c:v>2.0026400150858001</c:v>
                </c:pt>
                <c:pt idx="47">
                  <c:v>1.5634210755928399</c:v>
                </c:pt>
                <c:pt idx="48">
                  <c:v>2.3795134090019485</c:v>
                </c:pt>
                <c:pt idx="49">
                  <c:v>1.4530667671823085</c:v>
                </c:pt>
                <c:pt idx="50">
                  <c:v>1.3937834729783993</c:v>
                </c:pt>
                <c:pt idx="51">
                  <c:v>0.77986852794776829</c:v>
                </c:pt>
                <c:pt idx="52">
                  <c:v>0.68873148622252589</c:v>
                </c:pt>
                <c:pt idx="53">
                  <c:v>0.44466527989489746</c:v>
                </c:pt>
                <c:pt idx="54">
                  <c:v>1.1934692170696404</c:v>
                </c:pt>
                <c:pt idx="55">
                  <c:v>1.2654738692411451</c:v>
                </c:pt>
                <c:pt idx="56">
                  <c:v>0.75483991064780342</c:v>
                </c:pt>
                <c:pt idx="57">
                  <c:v>1.4583680050156167</c:v>
                </c:pt>
                <c:pt idx="58">
                  <c:v>0.87119396738758337</c:v>
                </c:pt>
                <c:pt idx="59">
                  <c:v>3.2634777189155506</c:v>
                </c:pt>
                <c:pt idx="60">
                  <c:v>3.206268438047466</c:v>
                </c:pt>
                <c:pt idx="61">
                  <c:v>2.4233574338496755</c:v>
                </c:pt>
                <c:pt idx="62">
                  <c:v>2.3837137361465239</c:v>
                </c:pt>
                <c:pt idx="63">
                  <c:v>-0.54804132117781468</c:v>
                </c:pt>
                <c:pt idx="64">
                  <c:v>-1.0779885601898971</c:v>
                </c:pt>
                <c:pt idx="65">
                  <c:v>-2.1354172761354682</c:v>
                </c:pt>
                <c:pt idx="66">
                  <c:v>-3.3681993862473605</c:v>
                </c:pt>
                <c:pt idx="67">
                  <c:v>-5.2413971348952408</c:v>
                </c:pt>
                <c:pt idx="68">
                  <c:v>-6.0141471446374144</c:v>
                </c:pt>
                <c:pt idx="69">
                  <c:v>-4.7257082545178877</c:v>
                </c:pt>
                <c:pt idx="70">
                  <c:v>-3.3255702514913645</c:v>
                </c:pt>
                <c:pt idx="71">
                  <c:v>-0.38260427658301943</c:v>
                </c:pt>
                <c:pt idx="74">
                  <c:v>-0.4279298488440948</c:v>
                </c:pt>
                <c:pt idx="75">
                  <c:v>0.31828469977955687</c:v>
                </c:pt>
                <c:pt idx="76">
                  <c:v>1.0018440418665799</c:v>
                </c:pt>
                <c:pt idx="77">
                  <c:v>1.3155227589603069</c:v>
                </c:pt>
                <c:pt idx="78">
                  <c:v>1.2946380859976656</c:v>
                </c:pt>
                <c:pt idx="79">
                  <c:v>1.8517679562550102</c:v>
                </c:pt>
                <c:pt idx="80">
                  <c:v>0.42318596290561972</c:v>
                </c:pt>
                <c:pt idx="81">
                  <c:v>-4.6859473384290057E-2</c:v>
                </c:pt>
                <c:pt idx="82">
                  <c:v>0.11815677282754657</c:v>
                </c:pt>
                <c:pt idx="83">
                  <c:v>-0.63898440329118888</c:v>
                </c:pt>
                <c:pt idx="84">
                  <c:v>0.16104314740930584</c:v>
                </c:pt>
                <c:pt idx="85">
                  <c:v>-5.5787203574157382E-3</c:v>
                </c:pt>
                <c:pt idx="86">
                  <c:v>-0.31119225098802755</c:v>
                </c:pt>
                <c:pt idx="87">
                  <c:v>-4.945006970597683E-3</c:v>
                </c:pt>
                <c:pt idx="88">
                  <c:v>-0.38299699476803667</c:v>
                </c:pt>
                <c:pt idx="89">
                  <c:v>-0.33265037729645636</c:v>
                </c:pt>
                <c:pt idx="90">
                  <c:v>-0.19660833271849842</c:v>
                </c:pt>
                <c:pt idx="91">
                  <c:v>6.9381571787448346E-2</c:v>
                </c:pt>
                <c:pt idx="92">
                  <c:v>0.58503186692867826</c:v>
                </c:pt>
                <c:pt idx="93">
                  <c:v>1.4332172939926171</c:v>
                </c:pt>
                <c:pt idx="94">
                  <c:v>1.9300711903449903</c:v>
                </c:pt>
                <c:pt idx="95">
                  <c:v>2.9775824274172096</c:v>
                </c:pt>
                <c:pt idx="96">
                  <c:v>3.7847202837896785</c:v>
                </c:pt>
                <c:pt idx="97">
                  <c:v>4.2051258264196516</c:v>
                </c:pt>
                <c:pt idx="98">
                  <c:v>3.7933503898353806</c:v>
                </c:pt>
                <c:pt idx="99">
                  <c:v>3.3233238829067853</c:v>
                </c:pt>
                <c:pt idx="100">
                  <c:v>2.0012417022914417</c:v>
                </c:pt>
                <c:pt idx="101">
                  <c:v>-0.55124533541612419</c:v>
                </c:pt>
                <c:pt idx="102">
                  <c:v>-1.7104294069169017</c:v>
                </c:pt>
                <c:pt idx="103">
                  <c:v>-2.6676793305708197</c:v>
                </c:pt>
                <c:pt idx="104">
                  <c:v>-2.6157538221378633</c:v>
                </c:pt>
                <c:pt idx="105">
                  <c:v>-1.8993347681471338</c:v>
                </c:pt>
                <c:pt idx="106">
                  <c:v>-0.75405080508497768</c:v>
                </c:pt>
                <c:pt idx="107">
                  <c:v>-9.7821705182563376E-2</c:v>
                </c:pt>
                <c:pt idx="108">
                  <c:v>0.64440911059724804</c:v>
                </c:pt>
                <c:pt idx="111">
                  <c:v>1.4770975927434629</c:v>
                </c:pt>
                <c:pt idx="112">
                  <c:v>0.63388028586154643</c:v>
                </c:pt>
                <c:pt idx="113">
                  <c:v>0.25591964553672852</c:v>
                </c:pt>
                <c:pt idx="114">
                  <c:v>1.145695529540973</c:v>
                </c:pt>
                <c:pt idx="115">
                  <c:v>1.13741379653</c:v>
                </c:pt>
                <c:pt idx="116">
                  <c:v>1.827600399980718</c:v>
                </c:pt>
                <c:pt idx="117">
                  <c:v>1.1682110310329585</c:v>
                </c:pt>
                <c:pt idx="118">
                  <c:v>-1.0138411029567393</c:v>
                </c:pt>
                <c:pt idx="119">
                  <c:v>-1.6452088380017456</c:v>
                </c:pt>
                <c:pt idx="120">
                  <c:v>-2.0831871383943801</c:v>
                </c:pt>
                <c:pt idx="121">
                  <c:v>-2.141555158462173</c:v>
                </c:pt>
                <c:pt idx="122">
                  <c:v>-1.8044214111761219</c:v>
                </c:pt>
                <c:pt idx="123">
                  <c:v>-1.6053214664103996</c:v>
                </c:pt>
                <c:pt idx="124">
                  <c:v>-1.431222629788425</c:v>
                </c:pt>
                <c:pt idx="125">
                  <c:v>-1.1906855120488715</c:v>
                </c:pt>
                <c:pt idx="126">
                  <c:v>-1.2382808936006391</c:v>
                </c:pt>
                <c:pt idx="127">
                  <c:v>-1.2924526027661443</c:v>
                </c:pt>
                <c:pt idx="128">
                  <c:v>-2.0649015438061071</c:v>
                </c:pt>
                <c:pt idx="129">
                  <c:v>-3.072172575171948</c:v>
                </c:pt>
                <c:pt idx="130">
                  <c:v>-2.6365617633416574</c:v>
                </c:pt>
                <c:pt idx="131">
                  <c:v>-2.5710877060986062</c:v>
                </c:pt>
                <c:pt idx="132">
                  <c:v>-2.0152572368406867</c:v>
                </c:pt>
                <c:pt idx="133">
                  <c:v>0.49373881163139038</c:v>
                </c:pt>
                <c:pt idx="134">
                  <c:v>1.3129774913557946</c:v>
                </c:pt>
                <c:pt idx="135">
                  <c:v>1.8848888553059657</c:v>
                </c:pt>
                <c:pt idx="136">
                  <c:v>1.6224134056559234</c:v>
                </c:pt>
                <c:pt idx="137">
                  <c:v>-0.81692630715820258</c:v>
                </c:pt>
                <c:pt idx="138">
                  <c:v>-2.8118073966792938</c:v>
                </c:pt>
                <c:pt idx="139">
                  <c:v>-4.8604175258437206</c:v>
                </c:pt>
                <c:pt idx="140">
                  <c:v>-5.8370378577882898</c:v>
                </c:pt>
                <c:pt idx="141">
                  <c:v>-5.7285311841196984</c:v>
                </c:pt>
                <c:pt idx="142">
                  <c:v>-6.1986297621783715</c:v>
                </c:pt>
                <c:pt idx="143">
                  <c:v>-5.0775014618313392</c:v>
                </c:pt>
                <c:pt idx="144">
                  <c:v>-3.339298731719452</c:v>
                </c:pt>
                <c:pt idx="145">
                  <c:v>-2.2674206524644345</c:v>
                </c:pt>
                <c:pt idx="148">
                  <c:v>3.1386297152659335</c:v>
                </c:pt>
                <c:pt idx="149">
                  <c:v>2.8321214929321532</c:v>
                </c:pt>
                <c:pt idx="150">
                  <c:v>2.7783092172796584</c:v>
                </c:pt>
                <c:pt idx="151">
                  <c:v>1.6248593181891913</c:v>
                </c:pt>
                <c:pt idx="152">
                  <c:v>0.50817555110270185</c:v>
                </c:pt>
                <c:pt idx="153">
                  <c:v>0.68755763745961562</c:v>
                </c:pt>
                <c:pt idx="154">
                  <c:v>1.0458626414765435</c:v>
                </c:pt>
                <c:pt idx="155">
                  <c:v>0.93552021407883568</c:v>
                </c:pt>
                <c:pt idx="156">
                  <c:v>-0.11862735372891342</c:v>
                </c:pt>
                <c:pt idx="157">
                  <c:v>-1.1824966051567336</c:v>
                </c:pt>
                <c:pt idx="158">
                  <c:v>-2.0747944157900182</c:v>
                </c:pt>
                <c:pt idx="159">
                  <c:v>-1.9437831171007793</c:v>
                </c:pt>
                <c:pt idx="160">
                  <c:v>-2.0174956853358563</c:v>
                </c:pt>
                <c:pt idx="161">
                  <c:v>-1.9174163859359186</c:v>
                </c:pt>
                <c:pt idx="162">
                  <c:v>-2.7730310396559887</c:v>
                </c:pt>
                <c:pt idx="163">
                  <c:v>-3.3892276126863226</c:v>
                </c:pt>
                <c:pt idx="164">
                  <c:v>-3.2304836362631422</c:v>
                </c:pt>
                <c:pt idx="165">
                  <c:v>-3.4696219716443744</c:v>
                </c:pt>
                <c:pt idx="166">
                  <c:v>-3.5963987532386748</c:v>
                </c:pt>
                <c:pt idx="167">
                  <c:v>-3.5949834078718568</c:v>
                </c:pt>
                <c:pt idx="168">
                  <c:v>-3.2820414348812803</c:v>
                </c:pt>
                <c:pt idx="169">
                  <c:v>-3.0222839530931509</c:v>
                </c:pt>
                <c:pt idx="170">
                  <c:v>-3.0615555497917994</c:v>
                </c:pt>
                <c:pt idx="171">
                  <c:v>-3.0482026143790848</c:v>
                </c:pt>
                <c:pt idx="172">
                  <c:v>-4.0972315223267897</c:v>
                </c:pt>
                <c:pt idx="173">
                  <c:v>-4.7362870982840199</c:v>
                </c:pt>
                <c:pt idx="174">
                  <c:v>-5.0356918773779613</c:v>
                </c:pt>
                <c:pt idx="175">
                  <c:v>-5.0643879212799048</c:v>
                </c:pt>
                <c:pt idx="176">
                  <c:v>-5.9332426819938151</c:v>
                </c:pt>
                <c:pt idx="177">
                  <c:v>-6.3156459344846665</c:v>
                </c:pt>
                <c:pt idx="178">
                  <c:v>-7.2589170181812861</c:v>
                </c:pt>
                <c:pt idx="179">
                  <c:v>-6.6574613260305986</c:v>
                </c:pt>
                <c:pt idx="180">
                  <c:v>-5.9303401814449606</c:v>
                </c:pt>
                <c:pt idx="181">
                  <c:v>-5.116829417944559</c:v>
                </c:pt>
                <c:pt idx="182">
                  <c:v>-3.8569240518018231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adat'!$C$1:$GC$2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Hungary</c:v>
                  </c:pt>
                  <c:pt idx="37">
                    <c:v>Czech Republic</c:v>
                  </c:pt>
                  <c:pt idx="74">
                    <c:v>Poland</c:v>
                  </c:pt>
                  <c:pt idx="111">
                    <c:v>Slovakia</c:v>
                  </c:pt>
                  <c:pt idx="148">
                    <c:v>Romania</c:v>
                  </c:pt>
                </c:lvl>
              </c:multiLvlStrCache>
            </c:multiLvlStrRef>
          </c:cat>
          <c:val>
            <c:numRef>
              <c:f>'8. adat'!$C$10:$GC$10</c:f>
              <c:numCache>
                <c:formatCode>General</c:formatCode>
                <c:ptCount val="18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adat'!$C$1:$GC$2</c:f>
              <c:multiLvlStrCache>
                <c:ptCount val="18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7">
                    <c:v>2015</c:v>
                  </c:pt>
                  <c:pt idx="41">
                    <c:v>2016</c:v>
                  </c:pt>
                  <c:pt idx="45">
                    <c:v>2017</c:v>
                  </c:pt>
                  <c:pt idx="49">
                    <c:v>2018</c:v>
                  </c:pt>
                  <c:pt idx="53">
                    <c:v>2019</c:v>
                  </c:pt>
                  <c:pt idx="57">
                    <c:v>2020</c:v>
                  </c:pt>
                  <c:pt idx="61">
                    <c:v>2021</c:v>
                  </c:pt>
                  <c:pt idx="65">
                    <c:v>2022</c:v>
                  </c:pt>
                  <c:pt idx="69">
                    <c:v>2023</c:v>
                  </c:pt>
                  <c:pt idx="74">
                    <c:v>2015</c:v>
                  </c:pt>
                  <c:pt idx="78">
                    <c:v>2016</c:v>
                  </c:pt>
                  <c:pt idx="82">
                    <c:v>2017</c:v>
                  </c:pt>
                  <c:pt idx="86">
                    <c:v>2018</c:v>
                  </c:pt>
                  <c:pt idx="90">
                    <c:v>2019</c:v>
                  </c:pt>
                  <c:pt idx="94">
                    <c:v>2020</c:v>
                  </c:pt>
                  <c:pt idx="98">
                    <c:v>2021</c:v>
                  </c:pt>
                  <c:pt idx="102">
                    <c:v>2022</c:v>
                  </c:pt>
                  <c:pt idx="106">
                    <c:v>2023</c:v>
                  </c:pt>
                  <c:pt idx="111">
                    <c:v>2015</c:v>
                  </c:pt>
                  <c:pt idx="115">
                    <c:v>2016</c:v>
                  </c:pt>
                  <c:pt idx="119">
                    <c:v>2017</c:v>
                  </c:pt>
                  <c:pt idx="123">
                    <c:v>2018</c:v>
                  </c:pt>
                  <c:pt idx="127">
                    <c:v>2019</c:v>
                  </c:pt>
                  <c:pt idx="131">
                    <c:v>2020</c:v>
                  </c:pt>
                  <c:pt idx="135">
                    <c:v>2021</c:v>
                  </c:pt>
                  <c:pt idx="139">
                    <c:v>2022</c:v>
                  </c:pt>
                  <c:pt idx="143">
                    <c:v>2023</c:v>
                  </c:pt>
                  <c:pt idx="148">
                    <c:v>2015</c:v>
                  </c:pt>
                  <c:pt idx="152">
                    <c:v>2016</c:v>
                  </c:pt>
                  <c:pt idx="156">
                    <c:v>2017</c:v>
                  </c:pt>
                  <c:pt idx="160">
                    <c:v>2018</c:v>
                  </c:pt>
                  <c:pt idx="164">
                    <c:v>2019</c:v>
                  </c:pt>
                  <c:pt idx="168">
                    <c:v>2020</c:v>
                  </c:pt>
                  <c:pt idx="172">
                    <c:v>2021</c:v>
                  </c:pt>
                  <c:pt idx="176">
                    <c:v>2022</c:v>
                  </c:pt>
                  <c:pt idx="180">
                    <c:v>2023</c:v>
                  </c:pt>
                </c:lvl>
                <c:lvl>
                  <c:pt idx="0">
                    <c:v>Hungary</c:v>
                  </c:pt>
                  <c:pt idx="37">
                    <c:v>Czech Republic</c:v>
                  </c:pt>
                  <c:pt idx="74">
                    <c:v>Poland</c:v>
                  </c:pt>
                  <c:pt idx="111">
                    <c:v>Slovakia</c:v>
                  </c:pt>
                  <c:pt idx="148">
                    <c:v>Romania</c:v>
                  </c:pt>
                </c:lvl>
              </c:multiLvlStrCache>
            </c:multiLvlStrRef>
          </c:cat>
          <c:val>
            <c:numRef>
              <c:f>'8. adat'!$C$10:$GC$10</c:f>
              <c:numCache>
                <c:formatCode>General</c:formatCode>
                <c:ptCount val="18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5894317450533508"/>
              <c:y val="1.4722274438477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0315894761"/>
          <c:y val="0.92715843014743116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'9. adat'!$C$5:$BM$5</c:f>
              <c:numCache>
                <c:formatCode>0.0</c:formatCode>
                <c:ptCount val="63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 formatCode="0.000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-0.82754777340456576</c:v>
                </c:pt>
                <c:pt idx="41">
                  <c:v>-1.8305626204137913</c:v>
                </c:pt>
                <c:pt idx="42">
                  <c:v>-1.3560008832034527</c:v>
                </c:pt>
                <c:pt idx="43">
                  <c:v>-1.4420418416143377</c:v>
                </c:pt>
                <c:pt idx="44">
                  <c:v>-1.6979755390237672</c:v>
                </c:pt>
                <c:pt idx="45">
                  <c:v>-1.2770288569207038</c:v>
                </c:pt>
                <c:pt idx="46">
                  <c:v>-0.71965892001823062</c:v>
                </c:pt>
                <c:pt idx="47">
                  <c:v>-0.94812060904428641</c:v>
                </c:pt>
                <c:pt idx="48">
                  <c:v>-1.1682446361579018</c:v>
                </c:pt>
                <c:pt idx="49">
                  <c:v>-1.6856808773867642</c:v>
                </c:pt>
                <c:pt idx="50">
                  <c:v>-2.3598613753323248</c:v>
                </c:pt>
                <c:pt idx="51">
                  <c:v>-2.6459638017683544</c:v>
                </c:pt>
                <c:pt idx="52">
                  <c:v>-2.248092680055767</c:v>
                </c:pt>
                <c:pt idx="53">
                  <c:v>-3.0506615112958886</c:v>
                </c:pt>
                <c:pt idx="54">
                  <c:v>-2.7596466028014799</c:v>
                </c:pt>
                <c:pt idx="55">
                  <c:v>-2.0088184367376014</c:v>
                </c:pt>
                <c:pt idx="56">
                  <c:v>-2.0799080515045305</c:v>
                </c:pt>
                <c:pt idx="57">
                  <c:v>-1.5300177776526525</c:v>
                </c:pt>
                <c:pt idx="58">
                  <c:v>-1.6923019450895112</c:v>
                </c:pt>
                <c:pt idx="59">
                  <c:v>-2.8235634829942073</c:v>
                </c:pt>
                <c:pt idx="60">
                  <c:v>-2.6306292185588962</c:v>
                </c:pt>
                <c:pt idx="61">
                  <c:v>-2.7633461038128164</c:v>
                </c:pt>
                <c:pt idx="62">
                  <c:v>-3.0579429958883302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adat'!$C$1:$AY$1</c:f>
              <c:strCache>
                <c:ptCount val="49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</c:strCache>
            </c:strRef>
          </c:cat>
          <c:val>
            <c:numRef>
              <c:f>'9. adat'!$C$4:$BM$4</c:f>
              <c:numCache>
                <c:formatCode>0.0</c:formatCode>
                <c:ptCount val="63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2.3311858742281117</c:v>
                </c:pt>
                <c:pt idx="41">
                  <c:v>0.88109292222128366</c:v>
                </c:pt>
                <c:pt idx="42">
                  <c:v>0.87862363978234181</c:v>
                </c:pt>
                <c:pt idx="43">
                  <c:v>0.97013367677567097</c:v>
                </c:pt>
                <c:pt idx="44">
                  <c:v>5.1669910129309238E-3</c:v>
                </c:pt>
                <c:pt idx="45">
                  <c:v>8.5848163469750577E-2</c:v>
                </c:pt>
                <c:pt idx="46">
                  <c:v>0.37940315207396569</c:v>
                </c:pt>
                <c:pt idx="47">
                  <c:v>0.1125073434751272</c:v>
                </c:pt>
                <c:pt idx="48">
                  <c:v>-8.7105372386685503E-2</c:v>
                </c:pt>
                <c:pt idx="49">
                  <c:v>-1.5937615614652627</c:v>
                </c:pt>
                <c:pt idx="50">
                  <c:v>-1.4661766522958011</c:v>
                </c:pt>
                <c:pt idx="51">
                  <c:v>-1.6607145476558682</c:v>
                </c:pt>
                <c:pt idx="52">
                  <c:v>-0.84307326978287633</c:v>
                </c:pt>
                <c:pt idx="53">
                  <c:v>-1.5575914795018377</c:v>
                </c:pt>
                <c:pt idx="54">
                  <c:v>-3.0390962426212216</c:v>
                </c:pt>
                <c:pt idx="55">
                  <c:v>-3.7009110332882837</c:v>
                </c:pt>
                <c:pt idx="56">
                  <c:v>-4.5602253084181896</c:v>
                </c:pt>
                <c:pt idx="57">
                  <c:v>-4.5168242518913049</c:v>
                </c:pt>
                <c:pt idx="58">
                  <c:v>-6.2365669236668948</c:v>
                </c:pt>
                <c:pt idx="59">
                  <c:v>-8.907197026708408</c:v>
                </c:pt>
                <c:pt idx="60">
                  <c:v>-8.461522838679155</c:v>
                </c:pt>
                <c:pt idx="61">
                  <c:v>-6.8435684729999755</c:v>
                </c:pt>
                <c:pt idx="62">
                  <c:v>-4.2479169901735654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'9. adat'!$C$3:$BM$3</c:f>
              <c:numCache>
                <c:formatCode>0.0</c:formatCode>
                <c:ptCount val="63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1.7031425300366985</c:v>
                </c:pt>
                <c:pt idx="45">
                  <c:v>1.3628770203904543</c:v>
                </c:pt>
                <c:pt idx="46">
                  <c:v>1.0990620720921962</c:v>
                </c:pt>
                <c:pt idx="47">
                  <c:v>1.0606279525194133</c:v>
                </c:pt>
                <c:pt idx="48">
                  <c:v>1.0811392637712163</c:v>
                </c:pt>
                <c:pt idx="49">
                  <c:v>9.1919315921501293E-2</c:v>
                </c:pt>
                <c:pt idx="50">
                  <c:v>0.89368472303652391</c:v>
                </c:pt>
                <c:pt idx="51">
                  <c:v>0.98524925411248632</c:v>
                </c:pt>
                <c:pt idx="52">
                  <c:v>1.4050194102728908</c:v>
                </c:pt>
                <c:pt idx="53">
                  <c:v>1.4930700317940506</c:v>
                </c:pt>
                <c:pt idx="54">
                  <c:v>-0.27944963981974208</c:v>
                </c:pt>
                <c:pt idx="55">
                  <c:v>-1.6920925965506828</c:v>
                </c:pt>
                <c:pt idx="56">
                  <c:v>-2.4803172569136591</c:v>
                </c:pt>
                <c:pt idx="57">
                  <c:v>-2.9868064742386515</c:v>
                </c:pt>
                <c:pt idx="58">
                  <c:v>-4.5442649785773828</c:v>
                </c:pt>
                <c:pt idx="59">
                  <c:v>-6.0836335437142006</c:v>
                </c:pt>
                <c:pt idx="60">
                  <c:v>-5.8308936201202597</c:v>
                </c:pt>
                <c:pt idx="61">
                  <c:v>-4.0802223691871582</c:v>
                </c:pt>
                <c:pt idx="62">
                  <c:v>-1.1899739942852348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63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 formatCode="0.000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-0.82754777340456576</c:v>
                </c:pt>
                <c:pt idx="41">
                  <c:v>-1.8305626204137913</c:v>
                </c:pt>
                <c:pt idx="42">
                  <c:v>-1.3560008832034527</c:v>
                </c:pt>
                <c:pt idx="43">
                  <c:v>-1.4420418416143377</c:v>
                </c:pt>
                <c:pt idx="44">
                  <c:v>-1.6979755390237672</c:v>
                </c:pt>
                <c:pt idx="45">
                  <c:v>-1.2770288569207038</c:v>
                </c:pt>
                <c:pt idx="46">
                  <c:v>-0.71965892001823062</c:v>
                </c:pt>
                <c:pt idx="47">
                  <c:v>-0.94812060904428641</c:v>
                </c:pt>
                <c:pt idx="48">
                  <c:v>-1.1682446361579018</c:v>
                </c:pt>
                <c:pt idx="49">
                  <c:v>-1.6856808773867642</c:v>
                </c:pt>
                <c:pt idx="50">
                  <c:v>-2.3598613753323248</c:v>
                </c:pt>
                <c:pt idx="51">
                  <c:v>-2.6459638017683544</c:v>
                </c:pt>
                <c:pt idx="52">
                  <c:v>-2.248092680055767</c:v>
                </c:pt>
                <c:pt idx="53">
                  <c:v>-3.0506615112958886</c:v>
                </c:pt>
                <c:pt idx="54">
                  <c:v>-2.7596466028014799</c:v>
                </c:pt>
                <c:pt idx="55">
                  <c:v>-2.0088184367376014</c:v>
                </c:pt>
                <c:pt idx="56">
                  <c:v>-2.0799080515045305</c:v>
                </c:pt>
                <c:pt idx="57">
                  <c:v>-1.5300177776526525</c:v>
                </c:pt>
                <c:pt idx="58">
                  <c:v>-1.6923019450895112</c:v>
                </c:pt>
                <c:pt idx="59">
                  <c:v>-2.8235634829942073</c:v>
                </c:pt>
                <c:pt idx="60">
                  <c:v>-2.6306292185588962</c:v>
                </c:pt>
                <c:pt idx="61">
                  <c:v>-2.7633461038128164</c:v>
                </c:pt>
                <c:pt idx="62">
                  <c:v>-3.0579429958883302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('9. adat'!$C$1:$AM$1,'9. adat'!$AQ$2)</c:f>
              <c:strCache>
                <c:ptCount val="38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63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2.3311858742281117</c:v>
                </c:pt>
                <c:pt idx="41">
                  <c:v>0.88109292222128366</c:v>
                </c:pt>
                <c:pt idx="42">
                  <c:v>0.87862363978234181</c:v>
                </c:pt>
                <c:pt idx="43">
                  <c:v>0.97013367677567097</c:v>
                </c:pt>
                <c:pt idx="44">
                  <c:v>5.1669910129309238E-3</c:v>
                </c:pt>
                <c:pt idx="45">
                  <c:v>8.5848163469750577E-2</c:v>
                </c:pt>
                <c:pt idx="46">
                  <c:v>0.37940315207396569</c:v>
                </c:pt>
                <c:pt idx="47">
                  <c:v>0.1125073434751272</c:v>
                </c:pt>
                <c:pt idx="48">
                  <c:v>-8.7105372386685503E-2</c:v>
                </c:pt>
                <c:pt idx="49">
                  <c:v>-1.5937615614652627</c:v>
                </c:pt>
                <c:pt idx="50">
                  <c:v>-1.4661766522958011</c:v>
                </c:pt>
                <c:pt idx="51">
                  <c:v>-1.6607145476558682</c:v>
                </c:pt>
                <c:pt idx="52">
                  <c:v>-0.84307326978287633</c:v>
                </c:pt>
                <c:pt idx="53">
                  <c:v>-1.5575914795018377</c:v>
                </c:pt>
                <c:pt idx="54">
                  <c:v>-3.0390962426212216</c:v>
                </c:pt>
                <c:pt idx="55">
                  <c:v>-3.7009110332882837</c:v>
                </c:pt>
                <c:pt idx="56">
                  <c:v>-4.5602253084181896</c:v>
                </c:pt>
                <c:pt idx="57">
                  <c:v>-4.5168242518913049</c:v>
                </c:pt>
                <c:pt idx="58">
                  <c:v>-6.2365669236668948</c:v>
                </c:pt>
                <c:pt idx="59">
                  <c:v>-8.907197026708408</c:v>
                </c:pt>
                <c:pt idx="60">
                  <c:v>-8.461522838679155</c:v>
                </c:pt>
                <c:pt idx="61">
                  <c:v>-6.8435684729999755</c:v>
                </c:pt>
                <c:pt idx="62">
                  <c:v>-4.2479169901735654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63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1.7031425300366985</c:v>
                </c:pt>
                <c:pt idx="45">
                  <c:v>1.3628770203904543</c:v>
                </c:pt>
                <c:pt idx="46">
                  <c:v>1.0990620720921962</c:v>
                </c:pt>
                <c:pt idx="47">
                  <c:v>1.0606279525194133</c:v>
                </c:pt>
                <c:pt idx="48">
                  <c:v>1.0811392637712163</c:v>
                </c:pt>
                <c:pt idx="49">
                  <c:v>9.1919315921501293E-2</c:v>
                </c:pt>
                <c:pt idx="50">
                  <c:v>0.89368472303652391</c:v>
                </c:pt>
                <c:pt idx="51">
                  <c:v>0.98524925411248632</c:v>
                </c:pt>
                <c:pt idx="52">
                  <c:v>1.4050194102728908</c:v>
                </c:pt>
                <c:pt idx="53">
                  <c:v>1.4930700317940506</c:v>
                </c:pt>
                <c:pt idx="54">
                  <c:v>-0.27944963981974208</c:v>
                </c:pt>
                <c:pt idx="55">
                  <c:v>-1.6920925965506828</c:v>
                </c:pt>
                <c:pt idx="56">
                  <c:v>-2.4803172569136591</c:v>
                </c:pt>
                <c:pt idx="57">
                  <c:v>-2.9868064742386515</c:v>
                </c:pt>
                <c:pt idx="58">
                  <c:v>-4.5442649785773828</c:v>
                </c:pt>
                <c:pt idx="59">
                  <c:v>-6.0836335437142006</c:v>
                </c:pt>
                <c:pt idx="60">
                  <c:v>-5.8308936201202597</c:v>
                </c:pt>
                <c:pt idx="61">
                  <c:v>-4.0802223691871582</c:v>
                </c:pt>
                <c:pt idx="62">
                  <c:v>-1.1899739942852348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199836738730529"/>
              <c:y val="1.3133027159171931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6955577142096308"/>
          <c:w val="0.9552291902424257"/>
          <c:h val="0.122607932504916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6.2406792396776704E-2"/>
          <c:w val="0.92389765136649615"/>
          <c:h val="0.54178916956783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adat'!$A$5</c:f>
              <c:strCache>
                <c:ptCount val="1"/>
                <c:pt idx="0">
                  <c:v>Nettó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'10. adat'!$C$5:$BM$5</c:f>
              <c:numCache>
                <c:formatCode>0.0</c:formatCode>
                <c:ptCount val="63"/>
                <c:pt idx="0">
                  <c:v>-3.3470736612100038E-2</c:v>
                </c:pt>
                <c:pt idx="1">
                  <c:v>0.80258290555290002</c:v>
                </c:pt>
                <c:pt idx="2">
                  <c:v>-1.7515782646500042E-2</c:v>
                </c:pt>
                <c:pt idx="3">
                  <c:v>1.6934686129348002</c:v>
                </c:pt>
                <c:pt idx="4">
                  <c:v>0.56335652604379993</c:v>
                </c:pt>
                <c:pt idx="5">
                  <c:v>-1.2445875371934001</c:v>
                </c:pt>
                <c:pt idx="6">
                  <c:v>9.0846182052899987E-2</c:v>
                </c:pt>
                <c:pt idx="7">
                  <c:v>0.84908707981980003</c:v>
                </c:pt>
                <c:pt idx="8">
                  <c:v>-0.20881233580230002</c:v>
                </c:pt>
                <c:pt idx="9">
                  <c:v>-0.42235352687999989</c:v>
                </c:pt>
                <c:pt idx="10">
                  <c:v>0.55042400972920003</c:v>
                </c:pt>
                <c:pt idx="11">
                  <c:v>0.91605601797539982</c:v>
                </c:pt>
                <c:pt idx="12">
                  <c:v>0.21227590734850002</c:v>
                </c:pt>
                <c:pt idx="13">
                  <c:v>-0.1565532575053</c:v>
                </c:pt>
                <c:pt idx="14">
                  <c:v>-0.3285636751919</c:v>
                </c:pt>
                <c:pt idx="15">
                  <c:v>1.3488898227250001</c:v>
                </c:pt>
                <c:pt idx="16">
                  <c:v>0.55971404327830032</c:v>
                </c:pt>
                <c:pt idx="17">
                  <c:v>-0.41667464329209997</c:v>
                </c:pt>
                <c:pt idx="18">
                  <c:v>0.87377452056590021</c:v>
                </c:pt>
                <c:pt idx="19">
                  <c:v>1.1659068116099001</c:v>
                </c:pt>
                <c:pt idx="20">
                  <c:v>0.49716389622229995</c:v>
                </c:pt>
                <c:pt idx="21">
                  <c:v>-0.65081737018889996</c:v>
                </c:pt>
                <c:pt idx="22">
                  <c:v>-0.72960334781690006</c:v>
                </c:pt>
                <c:pt idx="23">
                  <c:v>2.1154321697899996</c:v>
                </c:pt>
                <c:pt idx="24">
                  <c:v>1.0232529251806999</c:v>
                </c:pt>
                <c:pt idx="25">
                  <c:v>-1.4029375326393001</c:v>
                </c:pt>
                <c:pt idx="26">
                  <c:v>1.2963578976051999</c:v>
                </c:pt>
                <c:pt idx="27">
                  <c:v>2.1617898244389999</c:v>
                </c:pt>
                <c:pt idx="28">
                  <c:v>-2.9266457305300038E-2</c:v>
                </c:pt>
                <c:pt idx="29">
                  <c:v>-0.806205042737</c:v>
                </c:pt>
                <c:pt idx="30">
                  <c:v>1.2932823740752002</c:v>
                </c:pt>
                <c:pt idx="31">
                  <c:v>0.98051045339590015</c:v>
                </c:pt>
                <c:pt idx="32">
                  <c:v>0.33999432888919912</c:v>
                </c:pt>
                <c:pt idx="33">
                  <c:v>-0.65118250205460004</c:v>
                </c:pt>
                <c:pt idx="34">
                  <c:v>1.6301105665743998</c:v>
                </c:pt>
                <c:pt idx="35">
                  <c:v>1.2437122961823002</c:v>
                </c:pt>
                <c:pt idx="36">
                  <c:v>0.6160309966809</c:v>
                </c:pt>
                <c:pt idx="37">
                  <c:v>-0.79675203397779992</c:v>
                </c:pt>
                <c:pt idx="38">
                  <c:v>1.0538303767188</c:v>
                </c:pt>
                <c:pt idx="39">
                  <c:v>1.1637115334381001</c:v>
                </c:pt>
                <c:pt idx="40">
                  <c:v>0.32948842064850004</c:v>
                </c:pt>
                <c:pt idx="41">
                  <c:v>-2.4599699610001834E-4</c:v>
                </c:pt>
                <c:pt idx="42">
                  <c:v>2.0495550017816</c:v>
                </c:pt>
                <c:pt idx="43">
                  <c:v>0.23303894937380029</c:v>
                </c:pt>
                <c:pt idx="44">
                  <c:v>0.48040842450500004</c:v>
                </c:pt>
                <c:pt idx="45">
                  <c:v>-0.67347968624870014</c:v>
                </c:pt>
                <c:pt idx="46">
                  <c:v>-7.0036294968999976E-2</c:v>
                </c:pt>
                <c:pt idx="47">
                  <c:v>1.1424469779121997</c:v>
                </c:pt>
                <c:pt idx="48">
                  <c:v>1.3068443749126</c:v>
                </c:pt>
                <c:pt idx="49">
                  <c:v>0.81348143425480002</c:v>
                </c:pt>
                <c:pt idx="50">
                  <c:v>0.40648866493139996</c:v>
                </c:pt>
                <c:pt idx="51">
                  <c:v>-0.35175548766699966</c:v>
                </c:pt>
                <c:pt idx="52">
                  <c:v>-0.24932390501989993</c:v>
                </c:pt>
                <c:pt idx="53">
                  <c:v>0.12271211073469999</c:v>
                </c:pt>
                <c:pt idx="54">
                  <c:v>0.99135516389350031</c:v>
                </c:pt>
                <c:pt idx="55">
                  <c:v>2.3982561982207997</c:v>
                </c:pt>
                <c:pt idx="56">
                  <c:v>-1.4424671387634</c:v>
                </c:pt>
                <c:pt idx="57">
                  <c:v>1.1463535739538002</c:v>
                </c:pt>
                <c:pt idx="58">
                  <c:v>3.5790060136620001</c:v>
                </c:pt>
                <c:pt idx="59">
                  <c:v>1.4023553047833999</c:v>
                </c:pt>
                <c:pt idx="60">
                  <c:v>-2.2894734249799997</c:v>
                </c:pt>
                <c:pt idx="61">
                  <c:v>-0.70662940009940012</c:v>
                </c:pt>
                <c:pt idx="62">
                  <c:v>1.9535775528343002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'10.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'10. adat'!$C$4:$BM$4</c:f>
              <c:numCache>
                <c:formatCode>0.0</c:formatCode>
                <c:ptCount val="63"/>
                <c:pt idx="0">
                  <c:v>3.3487642139565001</c:v>
                </c:pt>
                <c:pt idx="1">
                  <c:v>1.0878117582309996</c:v>
                </c:pt>
                <c:pt idx="2">
                  <c:v>2.4529754882215</c:v>
                </c:pt>
                <c:pt idx="3">
                  <c:v>2.4416637720779999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6.4446169995000108E-2</c:v>
                </c:pt>
                <c:pt idx="9">
                  <c:v>-0.45035869468590012</c:v>
                </c:pt>
                <c:pt idx="10">
                  <c:v>0.13256182252689985</c:v>
                </c:pt>
                <c:pt idx="11">
                  <c:v>-1.6411706598171998</c:v>
                </c:pt>
                <c:pt idx="12">
                  <c:v>0.3259177983810001</c:v>
                </c:pt>
                <c:pt idx="13">
                  <c:v>-0.26583084124230005</c:v>
                </c:pt>
                <c:pt idx="14">
                  <c:v>-0.83533527376929995</c:v>
                </c:pt>
                <c:pt idx="15">
                  <c:v>-1.9613733002058003</c:v>
                </c:pt>
                <c:pt idx="16">
                  <c:v>-0.35311232615290022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-0.89131375473449992</c:v>
                </c:pt>
                <c:pt idx="25">
                  <c:v>0.66221518530030021</c:v>
                </c:pt>
                <c:pt idx="26">
                  <c:v>-2.1789597954525997</c:v>
                </c:pt>
                <c:pt idx="27">
                  <c:v>-3.4952483001619998</c:v>
                </c:pt>
                <c:pt idx="28">
                  <c:v>-0.89505013973759984</c:v>
                </c:pt>
                <c:pt idx="29">
                  <c:v>-1.3630449349660001</c:v>
                </c:pt>
                <c:pt idx="30">
                  <c:v>-2.7478857050159999</c:v>
                </c:pt>
                <c:pt idx="31">
                  <c:v>-3.9175433700069004</c:v>
                </c:pt>
                <c:pt idx="32">
                  <c:v>-0.28237298644449926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-0.381870516903</c:v>
                </c:pt>
                <c:pt idx="37">
                  <c:v>-1.3260092305459006</c:v>
                </c:pt>
                <c:pt idx="38">
                  <c:v>-0.94087254274129983</c:v>
                </c:pt>
                <c:pt idx="39">
                  <c:v>-1.5226335095575001</c:v>
                </c:pt>
                <c:pt idx="40">
                  <c:v>-1.2440752500115</c:v>
                </c:pt>
                <c:pt idx="41">
                  <c:v>-0.63327415072839999</c:v>
                </c:pt>
                <c:pt idx="42">
                  <c:v>-1.5063996488925</c:v>
                </c:pt>
                <c:pt idx="43">
                  <c:v>-1.3757002497382</c:v>
                </c:pt>
                <c:pt idx="44">
                  <c:v>-0.20502331537169993</c:v>
                </c:pt>
                <c:pt idx="45">
                  <c:v>-1.9961921275999828E-2</c:v>
                </c:pt>
                <c:pt idx="46">
                  <c:v>0.13441867011520001</c:v>
                </c:pt>
                <c:pt idx="47">
                  <c:v>-0.7895323827845997</c:v>
                </c:pt>
                <c:pt idx="48">
                  <c:v>-0.34888373191170008</c:v>
                </c:pt>
                <c:pt idx="49">
                  <c:v>1.2063206124407997</c:v>
                </c:pt>
                <c:pt idx="50">
                  <c:v>-0.41036497172690006</c:v>
                </c:pt>
                <c:pt idx="51">
                  <c:v>0.76797703150349972</c:v>
                </c:pt>
                <c:pt idx="52">
                  <c:v>0.60232931850619997</c:v>
                </c:pt>
                <c:pt idx="53">
                  <c:v>2.3108251903810002</c:v>
                </c:pt>
                <c:pt idx="54">
                  <c:v>0.8351209502889001</c:v>
                </c:pt>
                <c:pt idx="55">
                  <c:v>0.21934291087240032</c:v>
                </c:pt>
                <c:pt idx="56">
                  <c:v>4.1074960743639997</c:v>
                </c:pt>
                <c:pt idx="57">
                  <c:v>0.91243042341199954</c:v>
                </c:pt>
                <c:pt idx="58">
                  <c:v>0.44379498673509943</c:v>
                </c:pt>
                <c:pt idx="59">
                  <c:v>5.6155914873151005</c:v>
                </c:pt>
                <c:pt idx="60">
                  <c:v>3.5365040164141002</c:v>
                </c:pt>
                <c:pt idx="61">
                  <c:v>1.9794466087362004</c:v>
                </c:pt>
                <c:pt idx="62">
                  <c:v>-1.5352072714016005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'10. adat'!$A$3</c:f>
              <c:strCache>
                <c:ptCount val="1"/>
                <c:pt idx="0">
                  <c:v>Egyéb tranzakciók (portfólió-részvény és derivatíva)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'10. adat'!$C$3:$BM$3</c:f>
              <c:numCache>
                <c:formatCode>0.0</c:formatCode>
                <c:ptCount val="63"/>
                <c:pt idx="0">
                  <c:v>-0.4447357652472001</c:v>
                </c:pt>
                <c:pt idx="1">
                  <c:v>-0.14298937687239982</c:v>
                </c:pt>
                <c:pt idx="2">
                  <c:v>-5.7253216232800129E-2</c:v>
                </c:pt>
                <c:pt idx="3">
                  <c:v>-2.5306159539260999</c:v>
                </c:pt>
                <c:pt idx="4">
                  <c:v>-1.808462460074</c:v>
                </c:pt>
                <c:pt idx="5">
                  <c:v>1.5547357190733</c:v>
                </c:pt>
                <c:pt idx="6">
                  <c:v>0.80271079468499984</c:v>
                </c:pt>
                <c:pt idx="7">
                  <c:v>-0.22999256085310002</c:v>
                </c:pt>
                <c:pt idx="8">
                  <c:v>1.8315756007999653E-3</c:v>
                </c:pt>
                <c:pt idx="9">
                  <c:v>0.12900381650769993</c:v>
                </c:pt>
                <c:pt idx="10">
                  <c:v>-0.58349049188799995</c:v>
                </c:pt>
                <c:pt idx="11">
                  <c:v>0.4261516038296001</c:v>
                </c:pt>
                <c:pt idx="12">
                  <c:v>-0.27644624369100018</c:v>
                </c:pt>
                <c:pt idx="13">
                  <c:v>0.44710454793560001</c:v>
                </c:pt>
                <c:pt idx="14">
                  <c:v>0.94751947834499994</c:v>
                </c:pt>
                <c:pt idx="15">
                  <c:v>-2.722628067679983E-2</c:v>
                </c:pt>
                <c:pt idx="16">
                  <c:v>0.27523949193849989</c:v>
                </c:pt>
                <c:pt idx="17">
                  <c:v>0.43464923963240015</c:v>
                </c:pt>
                <c:pt idx="18">
                  <c:v>0.65717191327479996</c:v>
                </c:pt>
                <c:pt idx="19">
                  <c:v>0.62061884054349992</c:v>
                </c:pt>
                <c:pt idx="20">
                  <c:v>0.5207750660838999</c:v>
                </c:pt>
                <c:pt idx="21">
                  <c:v>1.5860249750500023E-2</c:v>
                </c:pt>
                <c:pt idx="22">
                  <c:v>0.28327094169299993</c:v>
                </c:pt>
                <c:pt idx="23">
                  <c:v>0.10553624908770005</c:v>
                </c:pt>
                <c:pt idx="24">
                  <c:v>-0.38102677088930004</c:v>
                </c:pt>
                <c:pt idx="25">
                  <c:v>-6.0258386089900057E-2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4.970593231370006E-2</c:v>
                </c:pt>
                <c:pt idx="29">
                  <c:v>0.27266943777359998</c:v>
                </c:pt>
                <c:pt idx="30">
                  <c:v>0.24210388061599991</c:v>
                </c:pt>
                <c:pt idx="31">
                  <c:v>0.41316027351770007</c:v>
                </c:pt>
                <c:pt idx="32">
                  <c:v>-0.70696720026189985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0.17127967163640007</c:v>
                </c:pt>
                <c:pt idx="37">
                  <c:v>-0.56001754932419989</c:v>
                </c:pt>
                <c:pt idx="38">
                  <c:v>0.40022757460309999</c:v>
                </c:pt>
                <c:pt idx="39">
                  <c:v>0.25752283810450005</c:v>
                </c:pt>
                <c:pt idx="40">
                  <c:v>0.16772646804310007</c:v>
                </c:pt>
                <c:pt idx="41">
                  <c:v>-0.19309664351340006</c:v>
                </c:pt>
                <c:pt idx="42">
                  <c:v>-4.1457671209199985E-2</c:v>
                </c:pt>
                <c:pt idx="43">
                  <c:v>0.89575167187429994</c:v>
                </c:pt>
                <c:pt idx="44">
                  <c:v>0.28928815493719989</c:v>
                </c:pt>
                <c:pt idx="45">
                  <c:v>-0.24731844148080007</c:v>
                </c:pt>
                <c:pt idx="46">
                  <c:v>1.1850013042499994E-2</c:v>
                </c:pt>
                <c:pt idx="47">
                  <c:v>-0.21773615689600015</c:v>
                </c:pt>
                <c:pt idx="48">
                  <c:v>-0.10097170969019985</c:v>
                </c:pt>
                <c:pt idx="49">
                  <c:v>-0.83654910577110009</c:v>
                </c:pt>
                <c:pt idx="50">
                  <c:v>-0.13187826011760001</c:v>
                </c:pt>
                <c:pt idx="51">
                  <c:v>-3.3343368184300004E-2</c:v>
                </c:pt>
                <c:pt idx="52">
                  <c:v>-0.63343468359380006</c:v>
                </c:pt>
                <c:pt idx="53">
                  <c:v>-0.16684194155560023</c:v>
                </c:pt>
                <c:pt idx="54">
                  <c:v>0.30138959068119991</c:v>
                </c:pt>
                <c:pt idx="55">
                  <c:v>-1.0348094065045002</c:v>
                </c:pt>
                <c:pt idx="56">
                  <c:v>-1.3433565126973996</c:v>
                </c:pt>
                <c:pt idx="57">
                  <c:v>0.32602162577440003</c:v>
                </c:pt>
                <c:pt idx="58">
                  <c:v>1.1000550769900006</c:v>
                </c:pt>
                <c:pt idx="59">
                  <c:v>-0.84322364771999969</c:v>
                </c:pt>
                <c:pt idx="60">
                  <c:v>-0.48505335203940025</c:v>
                </c:pt>
                <c:pt idx="61">
                  <c:v>-1.1405072590374001</c:v>
                </c:pt>
                <c:pt idx="62">
                  <c:v>0.42450613052320019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adat'!$A$6</c:f>
              <c:strCache>
                <c:ptCount val="1"/>
                <c:pt idx="0">
                  <c:v>Külső finanszírozási igény (finanszírozás)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'10. adat'!$C$6:$BM$6</c:f>
              <c:numCache>
                <c:formatCode>0.0</c:formatCode>
                <c:ptCount val="63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0.5646732640705</c:v>
                </c:pt>
                <c:pt idx="45">
                  <c:v>-0.94076004900550003</c:v>
                </c:pt>
                <c:pt idx="46">
                  <c:v>7.6232388188700026E-2</c:v>
                </c:pt>
                <c:pt idx="47">
                  <c:v>0.13517843823159989</c:v>
                </c:pt>
                <c:pt idx="48">
                  <c:v>0.85698893331070003</c:v>
                </c:pt>
                <c:pt idx="49">
                  <c:v>1.1832529409244998</c:v>
                </c:pt>
                <c:pt idx="50">
                  <c:v>-0.13575456691310012</c:v>
                </c:pt>
                <c:pt idx="51">
                  <c:v>0.38287817565220006</c:v>
                </c:pt>
                <c:pt idx="52">
                  <c:v>-0.28042927010749996</c:v>
                </c:pt>
                <c:pt idx="53">
                  <c:v>2.2666953595600998</c:v>
                </c:pt>
                <c:pt idx="54">
                  <c:v>2.1278657048636003</c:v>
                </c:pt>
                <c:pt idx="55">
                  <c:v>1.5827897025886999</c:v>
                </c:pt>
                <c:pt idx="56">
                  <c:v>1.3216724229032</c:v>
                </c:pt>
                <c:pt idx="57">
                  <c:v>2.3848056231401999</c:v>
                </c:pt>
                <c:pt idx="58">
                  <c:v>5.1228560773870999</c:v>
                </c:pt>
                <c:pt idx="59">
                  <c:v>6.1747231443785005</c:v>
                </c:pt>
                <c:pt idx="60">
                  <c:v>0.76197723939469997</c:v>
                </c:pt>
                <c:pt idx="61">
                  <c:v>0.13230994959939996</c:v>
                </c:pt>
                <c:pt idx="62">
                  <c:v>0.84287641195590002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'10. adat'!$A$7</c:f>
              <c:strCache>
                <c:ptCount val="1"/>
                <c:pt idx="0">
                  <c:v>Külső finanszírozási igény (reálgazdaság)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'10. adat'!$C$7:$BM$7</c:f>
              <c:numCache>
                <c:formatCode>0.0</c:formatCode>
                <c:ptCount val="63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-0.3007445091489</c:v>
                </c:pt>
                <c:pt idx="45">
                  <c:v>-0.73447532469910004</c:v>
                </c:pt>
                <c:pt idx="46">
                  <c:v>7.7564942433700032E-2</c:v>
                </c:pt>
                <c:pt idx="47">
                  <c:v>-0.59477643718810014</c:v>
                </c:pt>
                <c:pt idx="48">
                  <c:v>-0.33255877987800003</c:v>
                </c:pt>
                <c:pt idx="49">
                  <c:v>0.71990745139629986</c:v>
                </c:pt>
                <c:pt idx="50">
                  <c:v>-1.0358181379176001</c:v>
                </c:pt>
                <c:pt idx="51">
                  <c:v>-0.70855190681869995</c:v>
                </c:pt>
                <c:pt idx="52">
                  <c:v>-0.89197611546040001</c:v>
                </c:pt>
                <c:pt idx="53">
                  <c:v>0.49547207891699996</c:v>
                </c:pt>
                <c:pt idx="54">
                  <c:v>1.5185630244309001</c:v>
                </c:pt>
                <c:pt idx="55">
                  <c:v>1.4826290473928998</c:v>
                </c:pt>
                <c:pt idx="56">
                  <c:v>0.4732917071728</c:v>
                </c:pt>
                <c:pt idx="57">
                  <c:v>1.4301883941385001</c:v>
                </c:pt>
                <c:pt idx="58">
                  <c:v>4.2006689993238</c:v>
                </c:pt>
                <c:pt idx="59">
                  <c:v>4.1436522910428</c:v>
                </c:pt>
                <c:pt idx="60">
                  <c:v>0.17919963352139995</c:v>
                </c:pt>
                <c:pt idx="61">
                  <c:v>-1.2545754537601002</c:v>
                </c:pt>
                <c:pt idx="62">
                  <c:v>-0.85191030958910008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8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530143868920671"/>
              <c:y val="1.42468524395773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8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4992634825391991"/>
          <c:w val="0.99850826220929134"/>
          <c:h val="0.246684248204249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2332224918120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adat'!$C$2:$CS$2</c15:sqref>
                  </c15:fullRef>
                </c:ext>
              </c:extLst>
              <c:f>'1. adat'!$AI$2:$CS$2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adat'!$C$4:$CS$4</c15:sqref>
                  </c15:fullRef>
                </c:ext>
              </c:extLst>
              <c:f>'1. adat'!$AI$4:$CS$4</c:f>
              <c:numCache>
                <c:formatCode>0.00</c:formatCode>
                <c:ptCount val="63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3.7792408397917061</c:v>
                </c:pt>
                <c:pt idx="45">
                  <c:v>3.2742159982221026</c:v>
                </c:pt>
                <c:pt idx="46">
                  <c:v>3.1038128572795354</c:v>
                </c:pt>
                <c:pt idx="47">
                  <c:v>2.3243773479050915</c:v>
                </c:pt>
                <c:pt idx="48">
                  <c:v>2.2148721771838122</c:v>
                </c:pt>
                <c:pt idx="49">
                  <c:v>0.97685434504068358</c:v>
                </c:pt>
                <c:pt idx="50">
                  <c:v>1.4072187056361178</c:v>
                </c:pt>
                <c:pt idx="51">
                  <c:v>1.9382784967227098</c:v>
                </c:pt>
                <c:pt idx="52">
                  <c:v>2.3863855530080889</c:v>
                </c:pt>
                <c:pt idx="53">
                  <c:v>3.0818171295303376</c:v>
                </c:pt>
                <c:pt idx="54">
                  <c:v>1.7212899391862868</c:v>
                </c:pt>
                <c:pt idx="55">
                  <c:v>0.20335650625461632</c:v>
                </c:pt>
                <c:pt idx="56">
                  <c:v>-1.5217654652132557</c:v>
                </c:pt>
                <c:pt idx="57">
                  <c:v>-2.5007128244450891</c:v>
                </c:pt>
                <c:pt idx="58" formatCode="0.0">
                  <c:v>-3.6028605405928928</c:v>
                </c:pt>
                <c:pt idx="59">
                  <c:v>-4.2444471020008336</c:v>
                </c:pt>
                <c:pt idx="60" formatCode="0.0">
                  <c:v>-2.7295186241997214</c:v>
                </c:pt>
                <c:pt idx="61" formatCode="0.0">
                  <c:v>-0.22849997840648145</c:v>
                </c:pt>
                <c:pt idx="62" formatCode="0.0">
                  <c:v>2.9029123576985048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F-4D31-98CF-859270D177F2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adat'!$C$2:$CS$2</c15:sqref>
                  </c15:fullRef>
                </c:ext>
              </c:extLst>
              <c:f>'1. adat'!$AI$2:$CS$2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adat'!$C$5:$CS$5</c15:sqref>
                  </c15:fullRef>
                </c:ext>
              </c:extLst>
              <c:f>'1. adat'!$AI$5:$CS$5</c:f>
              <c:numCache>
                <c:formatCode>0.00</c:formatCode>
                <c:ptCount val="63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-4.6886004794024805</c:v>
                </c:pt>
                <c:pt idx="42">
                  <c:v>-4.6628214803147339</c:v>
                </c:pt>
                <c:pt idx="43">
                  <c:v>-4.588564257609864</c:v>
                </c:pt>
                <c:pt idx="44">
                  <c:v>-4.2089220304672406</c:v>
                </c:pt>
                <c:pt idx="45">
                  <c:v>-3.9317008443850798</c:v>
                </c:pt>
                <c:pt idx="46">
                  <c:v>-3.5808803492930767</c:v>
                </c:pt>
                <c:pt idx="47">
                  <c:v>-3.326150085549616</c:v>
                </c:pt>
                <c:pt idx="48">
                  <c:v>-3.4844316191570526</c:v>
                </c:pt>
                <c:pt idx="49">
                  <c:v>-3.3637021636884445</c:v>
                </c:pt>
                <c:pt idx="50">
                  <c:v>-3.4871463668075942</c:v>
                </c:pt>
                <c:pt idx="51">
                  <c:v>-3.4556102474018253</c:v>
                </c:pt>
                <c:pt idx="52">
                  <c:v>-3.518726989921857</c:v>
                </c:pt>
                <c:pt idx="53">
                  <c:v>-3.6405430327755681</c:v>
                </c:pt>
                <c:pt idx="54">
                  <c:v>-3.8481771940091463</c:v>
                </c:pt>
                <c:pt idx="55">
                  <c:v>-4.0907383750346309</c:v>
                </c:pt>
                <c:pt idx="56">
                  <c:v>-3.8816110070880621</c:v>
                </c:pt>
                <c:pt idx="57">
                  <c:v>-3.8083843787177085</c:v>
                </c:pt>
                <c:pt idx="58" formatCode="0.0">
                  <c:v>-3.8708024742331966</c:v>
                </c:pt>
                <c:pt idx="59">
                  <c:v>-3.8389891057189103</c:v>
                </c:pt>
                <c:pt idx="60" formatCode="0.0">
                  <c:v>-4.2039840134233231</c:v>
                </c:pt>
                <c:pt idx="61" formatCode="0.0">
                  <c:v>-4.528920478909761</c:v>
                </c:pt>
                <c:pt idx="62" formatCode="0.0">
                  <c:v>-4.7348662310507779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F-4D31-98CF-859270D177F2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adat'!$C$2:$CS$2</c15:sqref>
                  </c15:fullRef>
                </c:ext>
              </c:extLst>
              <c:f>'1. adat'!$AI$2:$CS$2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adat'!$C$6:$CS$6</c15:sqref>
                  </c15:fullRef>
                </c:ext>
              </c:extLst>
              <c:f>'1. adat'!$AI$6:$CS$6</c:f>
              <c:numCache>
                <c:formatCode>0.00</c:formatCode>
                <c:ptCount val="63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1.3576703288461347</c:v>
                </c:pt>
                <c:pt idx="41">
                  <c:v>1.5067035791157548</c:v>
                </c:pt>
                <c:pt idx="42">
                  <c:v>2.1386633462710689</c:v>
                </c:pt>
                <c:pt idx="43">
                  <c:v>2.7338409446332026</c:v>
                </c:pt>
                <c:pt idx="44">
                  <c:v>2.1328237207122331</c:v>
                </c:pt>
                <c:pt idx="45">
                  <c:v>2.0203618665534315</c:v>
                </c:pt>
                <c:pt idx="46">
                  <c:v>1.5761295641057365</c:v>
                </c:pt>
                <c:pt idx="47">
                  <c:v>2.0624006901639373</c:v>
                </c:pt>
                <c:pt idx="48">
                  <c:v>2.3506987057444571</c:v>
                </c:pt>
                <c:pt idx="49">
                  <c:v>2.4787671345692619</c:v>
                </c:pt>
                <c:pt idx="50">
                  <c:v>2.9736123842080007</c:v>
                </c:pt>
                <c:pt idx="51">
                  <c:v>2.5025810047916019</c:v>
                </c:pt>
                <c:pt idx="52">
                  <c:v>2.5373608471866587</c:v>
                </c:pt>
                <c:pt idx="53">
                  <c:v>2.0517959350392809</c:v>
                </c:pt>
                <c:pt idx="54">
                  <c:v>1.8474376150031173</c:v>
                </c:pt>
                <c:pt idx="55">
                  <c:v>2.1952892722293322</c:v>
                </c:pt>
                <c:pt idx="56">
                  <c:v>2.9230592153876591</c:v>
                </c:pt>
                <c:pt idx="57" formatCode="0.0">
                  <c:v>3.3222907289241461</c:v>
                </c:pt>
                <c:pt idx="58" formatCode="0.0">
                  <c:v>2.9293980362487058</c:v>
                </c:pt>
                <c:pt idx="59" formatCode="0.0">
                  <c:v>1.9998026640055444</c:v>
                </c:pt>
                <c:pt idx="60" formatCode="0.0">
                  <c:v>1.1026090175027858</c:v>
                </c:pt>
                <c:pt idx="61" formatCode="0.0">
                  <c:v>0.67719808812908477</c:v>
                </c:pt>
                <c:pt idx="62" formatCode="0.0">
                  <c:v>0.64197987906703702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F-4D31-98CF-859270D1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adat'!$AI$1:$CS$1</c15:sqref>
                  </c15:fullRef>
                </c:ext>
              </c:extLst>
              <c:f>'1. adat'!$BO$1:$CS$1</c:f>
              <c:strCache>
                <c:ptCount val="31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  <c:pt idx="30">
                  <c:v>III.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adat'!$C$7:$CS$7</c15:sqref>
                  </c15:fullRef>
                </c:ext>
              </c:extLst>
              <c:f>'1. adat'!$AI$7:$CS$7</c:f>
              <c:numCache>
                <c:formatCode>0.00</c:formatCode>
                <c:ptCount val="63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1.7031425300366985</c:v>
                </c:pt>
                <c:pt idx="45">
                  <c:v>1.3628770203904543</c:v>
                </c:pt>
                <c:pt idx="46">
                  <c:v>1.0990620720921962</c:v>
                </c:pt>
                <c:pt idx="47">
                  <c:v>1.0606279525194133</c:v>
                </c:pt>
                <c:pt idx="48">
                  <c:v>1.0811392637712163</c:v>
                </c:pt>
                <c:pt idx="49">
                  <c:v>9.1919315921501293E-2</c:v>
                </c:pt>
                <c:pt idx="50">
                  <c:v>0.89368472303652391</c:v>
                </c:pt>
                <c:pt idx="51" formatCode="0.0">
                  <c:v>0.98524925411248632</c:v>
                </c:pt>
                <c:pt idx="52" formatCode="0.0">
                  <c:v>1.4050194102728908</c:v>
                </c:pt>
                <c:pt idx="53" formatCode="0.0">
                  <c:v>1.4930700317940506</c:v>
                </c:pt>
                <c:pt idx="54" formatCode="0.0">
                  <c:v>-0.27944963981974208</c:v>
                </c:pt>
                <c:pt idx="55" formatCode="0.0">
                  <c:v>-1.6920925965506828</c:v>
                </c:pt>
                <c:pt idx="56">
                  <c:v>-2.4803172569136591</c:v>
                </c:pt>
                <c:pt idx="57">
                  <c:v>-2.9868064742386515</c:v>
                </c:pt>
                <c:pt idx="58" formatCode="0.0">
                  <c:v>-4.5442649785773828</c:v>
                </c:pt>
                <c:pt idx="59">
                  <c:v>-6.0836335437142006</c:v>
                </c:pt>
                <c:pt idx="60" formatCode="0.0">
                  <c:v>-5.8308936201202597</c:v>
                </c:pt>
                <c:pt idx="61" formatCode="0.0">
                  <c:v>-4.0802223691871582</c:v>
                </c:pt>
                <c:pt idx="62" formatCode="0.0">
                  <c:v>-1.1899739942852348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1F-4D31-98CF-859270D177F2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adat'!$AI$1:$CS$1</c15:sqref>
                  </c15:fullRef>
                </c:ext>
              </c:extLst>
              <c:f>'1. adat'!$BO$1:$CS$1</c:f>
              <c:strCache>
                <c:ptCount val="31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  <c:pt idx="30">
                  <c:v>III.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adat'!$C$8:$CS$8</c15:sqref>
                  </c15:fullRef>
                </c:ext>
              </c:extLst>
              <c:f>'1. adat'!$AI$8:$CS$8</c:f>
              <c:numCache>
                <c:formatCode>0.0</c:formatCode>
                <c:ptCount val="63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2.0492146620141427</c:v>
                </c:pt>
                <c:pt idx="41">
                  <c:v>1.468175111403841</c:v>
                </c:pt>
                <c:pt idx="42">
                  <c:v>0.71060518369401604</c:v>
                </c:pt>
                <c:pt idx="43">
                  <c:v>0.15884710299617083</c:v>
                </c:pt>
                <c:pt idx="44">
                  <c:v>-0.29870802884646458</c:v>
                </c:pt>
                <c:pt idx="45">
                  <c:v>-0.48785959997200057</c:v>
                </c:pt>
                <c:pt idx="46">
                  <c:v>-0.70937058821658683</c:v>
                </c:pt>
                <c:pt idx="47">
                  <c:v>-0.81633310515671853</c:v>
                </c:pt>
                <c:pt idx="48">
                  <c:v>-0.97190700067574554</c:v>
                </c:pt>
                <c:pt idx="49">
                  <c:v>-2.1562137936465908</c:v>
                </c:pt>
                <c:pt idx="50">
                  <c:v>-1.5774404940450397</c:v>
                </c:pt>
                <c:pt idx="51">
                  <c:v>-1.1205561154701238</c:v>
                </c:pt>
                <c:pt idx="52">
                  <c:v>-0.77434944342870793</c:v>
                </c:pt>
                <c:pt idx="53">
                  <c:v>-0.58709035054668401</c:v>
                </c:pt>
                <c:pt idx="54">
                  <c:v>-2.2759450975911375</c:v>
                </c:pt>
                <c:pt idx="55">
                  <c:v>-4.2279674295677179</c:v>
                </c:pt>
                <c:pt idx="56" formatCode="0.00">
                  <c:v>-5.5612400787022569</c:v>
                </c:pt>
                <c:pt idx="57" formatCode="0.00">
                  <c:v>-6.3069507994877929</c:v>
                </c:pt>
                <c:pt idx="58">
                  <c:v>-7.63733368936788</c:v>
                </c:pt>
                <c:pt idx="59" formatCode="0.00">
                  <c:v>-8.2496885188960665</c:v>
                </c:pt>
                <c:pt idx="60">
                  <c:v>-7.2347343082435458</c:v>
                </c:pt>
                <c:pt idx="61">
                  <c:v>-5.0727276649975135</c:v>
                </c:pt>
                <c:pt idx="62">
                  <c:v>-2.1439271890909715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1F-4D31-98CF-859270D177F2}"/>
            </c:ext>
          </c:extLst>
        </c:ser>
        <c:ser>
          <c:idx val="5"/>
          <c:order val="5"/>
          <c:tx>
            <c:strRef>
              <c:f>'1. adat'!$B$11</c:f>
              <c:strCache>
                <c:ptCount val="1"/>
                <c:pt idx="0">
                  <c:v>Quarterly current account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adat'!$AI$1:$CS$1</c15:sqref>
                  </c15:fullRef>
                </c:ext>
              </c:extLst>
              <c:f>'1. adat'!$BO$1:$CS$1</c:f>
              <c:strCache>
                <c:ptCount val="31"/>
                <c:pt idx="0">
                  <c:v>2016.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2017.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2018.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2019.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2022.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2023. I.</c:v>
                </c:pt>
                <c:pt idx="29">
                  <c:v>II.</c:v>
                </c:pt>
                <c:pt idx="30">
                  <c:v>III.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adat'!$C$11:$CS$11</c15:sqref>
                  </c15:fullRef>
                </c:ext>
              </c:extLst>
              <c:f>'1. adat'!$AI$11:$CS$11</c:f>
              <c:numCache>
                <c:formatCode>0</c:formatCode>
                <c:ptCount val="63"/>
                <c:pt idx="0" formatCode="0.0">
                  <c:v>-6.5977571220037614</c:v>
                </c:pt>
                <c:pt idx="1" formatCode="0.0">
                  <c:v>-6.3745523673686106</c:v>
                </c:pt>
                <c:pt idx="2" formatCode="0.0">
                  <c:v>-7.7541028606713542</c:v>
                </c:pt>
                <c:pt idx="3" formatCode="0.0">
                  <c:v>-7.6819045489768341</c:v>
                </c:pt>
                <c:pt idx="4" formatCode="0.0">
                  <c:v>-2.5669117845860177</c:v>
                </c:pt>
                <c:pt idx="5" formatCode="0.0">
                  <c:v>-1.2243761073907615</c:v>
                </c:pt>
                <c:pt idx="6" formatCode="0.0">
                  <c:v>0.1393894687391832</c:v>
                </c:pt>
                <c:pt idx="7" formatCode="0.0">
                  <c:v>-0.208573061436925</c:v>
                </c:pt>
                <c:pt idx="8" formatCode="0.0">
                  <c:v>0.20707160601907521</c:v>
                </c:pt>
                <c:pt idx="9" formatCode="0.0">
                  <c:v>0.26262189690341137</c:v>
                </c:pt>
                <c:pt idx="10" formatCode="0.0">
                  <c:v>1.6347580435761403E-2</c:v>
                </c:pt>
                <c:pt idx="11" formatCode="0.0">
                  <c:v>0.55472069046143824</c:v>
                </c:pt>
                <c:pt idx="12" formatCode="0.0">
                  <c:v>0.65963652688274343</c:v>
                </c:pt>
                <c:pt idx="13" formatCode="0.0">
                  <c:v>0.1814838637886165</c:v>
                </c:pt>
                <c:pt idx="14" formatCode="0.0">
                  <c:v>0.46701643603696702</c:v>
                </c:pt>
                <c:pt idx="15" formatCode="0.0">
                  <c:v>0.99255501763022214</c:v>
                </c:pt>
                <c:pt idx="16" formatCode="0.0">
                  <c:v>0.34355005079079476</c:v>
                </c:pt>
                <c:pt idx="17" formatCode="0.0">
                  <c:v>1.962552941449621</c:v>
                </c:pt>
                <c:pt idx="18" formatCode="0.0">
                  <c:v>2.1714941531256584</c:v>
                </c:pt>
                <c:pt idx="19" formatCode="0.0">
                  <c:v>1.9390186778134983</c:v>
                </c:pt>
                <c:pt idx="20" formatCode="0.0">
                  <c:v>3.5197359082935318</c:v>
                </c:pt>
                <c:pt idx="21" formatCode="0.0">
                  <c:v>3.4101701637875057</c:v>
                </c:pt>
                <c:pt idx="22" formatCode="0.0">
                  <c:v>3.4762307001546193</c:v>
                </c:pt>
                <c:pt idx="23" formatCode="0.0">
                  <c:v>3.3051526531619113</c:v>
                </c:pt>
                <c:pt idx="24" formatCode="0.0">
                  <c:v>1.6498684557386769</c:v>
                </c:pt>
                <c:pt idx="25" formatCode="0.0">
                  <c:v>1.0452982819045167</c:v>
                </c:pt>
                <c:pt idx="26" formatCode="0.0">
                  <c:v>1.9199174271677819</c:v>
                </c:pt>
                <c:pt idx="27" formatCode="0.0">
                  <c:v>1.2986566820623959</c:v>
                </c:pt>
                <c:pt idx="28" formatCode="0.0">
                  <c:v>2.8343563347011691</c:v>
                </c:pt>
                <c:pt idx="29" formatCode="0.0">
                  <c:v>1.9239131559165339</c:v>
                </c:pt>
                <c:pt idx="30" formatCode="0.0">
                  <c:v>2.1545612548570183</c:v>
                </c:pt>
                <c:pt idx="31" formatCode="0.0">
                  <c:v>3.0704764508086284</c:v>
                </c:pt>
                <c:pt idx="32" formatCode="0.0">
                  <c:v>4.1211556460051817</c:v>
                </c:pt>
                <c:pt idx="33" formatCode="0.0">
                  <c:v>4.5270321488251435</c:v>
                </c:pt>
                <c:pt idx="34" formatCode="0.0">
                  <c:v>4.7925629440968605</c:v>
                </c:pt>
                <c:pt idx="35" formatCode="0.0">
                  <c:v>3.5713267938839355</c:v>
                </c:pt>
                <c:pt idx="36" formatCode="0.0">
                  <c:v>2.1071042038253474</c:v>
                </c:pt>
                <c:pt idx="37" formatCode="0.0">
                  <c:v>2.7989179843186096</c:v>
                </c:pt>
                <c:pt idx="38" formatCode="0.0">
                  <c:v>1.8792925348410108</c:v>
                </c:pt>
                <c:pt idx="39" formatCode="0.0">
                  <c:v>1.5411415024189956</c:v>
                </c:pt>
                <c:pt idx="40" formatCode="0.0">
                  <c:v>1.4742240335988268</c:v>
                </c:pt>
                <c:pt idx="41" formatCode="0.0">
                  <c:v>0.31856049660886904</c:v>
                </c:pt>
                <c:pt idx="42" formatCode="0.0">
                  <c:v>-0.19336376051444193</c:v>
                </c:pt>
                <c:pt idx="43" formatCode="0.0">
                  <c:v>-0.53267011744372239</c:v>
                </c:pt>
                <c:pt idx="44" formatCode="0.0">
                  <c:v>-0.8153775936890848</c:v>
                </c:pt>
                <c:pt idx="45" formatCode="0.0">
                  <c:v>-0.17814847703849754</c:v>
                </c:pt>
                <c:pt idx="46" formatCode="0.0">
                  <c:v>-0.94017052263126089</c:v>
                </c:pt>
                <c:pt idx="47" formatCode="0.0">
                  <c:v>-1.5882370845378233</c:v>
                </c:pt>
                <c:pt idx="48" formatCode="0.0">
                  <c:v>-2.145257145932657</c:v>
                </c:pt>
                <c:pt idx="49" formatCode="0.0">
                  <c:v>-4.3506319523943953</c:v>
                </c:pt>
                <c:pt idx="50" formatCode="0.0">
                  <c:v>2.1681100651397869</c:v>
                </c:pt>
                <c:pt idx="51" formatCode="0.0">
                  <c:v>0.37828575493586653</c:v>
                </c:pt>
                <c:pt idx="52" formatCode="0.0">
                  <c:v>-1.6662005305103609</c:v>
                </c:pt>
                <c:pt idx="53" formatCode="0.0">
                  <c:v>-3.4939493451954489</c:v>
                </c:pt>
                <c:pt idx="54" formatCode="0.0">
                  <c:v>-4.9250754594685677</c:v>
                </c:pt>
                <c:pt idx="55" formatCode="0.0">
                  <c:v>-6.5215082918643255</c:v>
                </c:pt>
                <c:pt idx="56" formatCode="0.0">
                  <c:v>-6.2359018945382179</c:v>
                </c:pt>
                <c:pt idx="57" formatCode="0.0">
                  <c:v>-7.1819884108332994</c:v>
                </c:pt>
                <c:pt idx="58" formatCode="0.0">
                  <c:v>-10.871790949788616</c:v>
                </c:pt>
                <c:pt idx="59" formatCode="0.0">
                  <c:v>-9.056554024127152</c:v>
                </c:pt>
                <c:pt idx="60" formatCode="0.0">
                  <c:v>-1.5762656459990272</c:v>
                </c:pt>
                <c:pt idx="61" formatCode="0.0">
                  <c:v>0.32720267867158881</c:v>
                </c:pt>
                <c:pt idx="62" formatCode="0.0">
                  <c:v>0.79808453765808696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1F-4D31-98CF-859270D1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2828405265525342E-2"/>
              <c:y val="7.30717964636200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262327512017878"/>
              <c:y val="8.057531117253468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289284173319907E-3"/>
          <c:y val="0.86904312534005856"/>
          <c:w val="0.98391953718144298"/>
          <c:h val="0.13095687913041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3209018451323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adat'!$B$5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'10. adat'!$C$5:$BM$5</c:f>
              <c:numCache>
                <c:formatCode>0.0</c:formatCode>
                <c:ptCount val="63"/>
                <c:pt idx="0">
                  <c:v>-3.3470736612100038E-2</c:v>
                </c:pt>
                <c:pt idx="1">
                  <c:v>0.80258290555290002</c:v>
                </c:pt>
                <c:pt idx="2">
                  <c:v>-1.7515782646500042E-2</c:v>
                </c:pt>
                <c:pt idx="3">
                  <c:v>1.6934686129348002</c:v>
                </c:pt>
                <c:pt idx="4">
                  <c:v>0.56335652604379993</c:v>
                </c:pt>
                <c:pt idx="5">
                  <c:v>-1.2445875371934001</c:v>
                </c:pt>
                <c:pt idx="6">
                  <c:v>9.0846182052899987E-2</c:v>
                </c:pt>
                <c:pt idx="7">
                  <c:v>0.84908707981980003</c:v>
                </c:pt>
                <c:pt idx="8">
                  <c:v>-0.20881233580230002</c:v>
                </c:pt>
                <c:pt idx="9">
                  <c:v>-0.42235352687999989</c:v>
                </c:pt>
                <c:pt idx="10">
                  <c:v>0.55042400972920003</c:v>
                </c:pt>
                <c:pt idx="11">
                  <c:v>0.91605601797539982</c:v>
                </c:pt>
                <c:pt idx="12">
                  <c:v>0.21227590734850002</c:v>
                </c:pt>
                <c:pt idx="13">
                  <c:v>-0.1565532575053</c:v>
                </c:pt>
                <c:pt idx="14">
                  <c:v>-0.3285636751919</c:v>
                </c:pt>
                <c:pt idx="15">
                  <c:v>1.3488898227250001</c:v>
                </c:pt>
                <c:pt idx="16">
                  <c:v>0.55971404327830032</c:v>
                </c:pt>
                <c:pt idx="17">
                  <c:v>-0.41667464329209997</c:v>
                </c:pt>
                <c:pt idx="18">
                  <c:v>0.87377452056590021</c:v>
                </c:pt>
                <c:pt idx="19">
                  <c:v>1.1659068116099001</c:v>
                </c:pt>
                <c:pt idx="20">
                  <c:v>0.49716389622229995</c:v>
                </c:pt>
                <c:pt idx="21">
                  <c:v>-0.65081737018889996</c:v>
                </c:pt>
                <c:pt idx="22">
                  <c:v>-0.72960334781690006</c:v>
                </c:pt>
                <c:pt idx="23">
                  <c:v>2.1154321697899996</c:v>
                </c:pt>
                <c:pt idx="24">
                  <c:v>1.0232529251806999</c:v>
                </c:pt>
                <c:pt idx="25">
                  <c:v>-1.4029375326393001</c:v>
                </c:pt>
                <c:pt idx="26">
                  <c:v>1.2963578976051999</c:v>
                </c:pt>
                <c:pt idx="27">
                  <c:v>2.1617898244389999</c:v>
                </c:pt>
                <c:pt idx="28">
                  <c:v>-2.9266457305300038E-2</c:v>
                </c:pt>
                <c:pt idx="29">
                  <c:v>-0.806205042737</c:v>
                </c:pt>
                <c:pt idx="30">
                  <c:v>1.2932823740752002</c:v>
                </c:pt>
                <c:pt idx="31">
                  <c:v>0.98051045339590015</c:v>
                </c:pt>
                <c:pt idx="32">
                  <c:v>0.33999432888919912</c:v>
                </c:pt>
                <c:pt idx="33">
                  <c:v>-0.65118250205460004</c:v>
                </c:pt>
                <c:pt idx="34">
                  <c:v>1.6301105665743998</c:v>
                </c:pt>
                <c:pt idx="35">
                  <c:v>1.2437122961823002</c:v>
                </c:pt>
                <c:pt idx="36">
                  <c:v>0.6160309966809</c:v>
                </c:pt>
                <c:pt idx="37">
                  <c:v>-0.79675203397779992</c:v>
                </c:pt>
                <c:pt idx="38">
                  <c:v>1.0538303767188</c:v>
                </c:pt>
                <c:pt idx="39">
                  <c:v>1.1637115334381001</c:v>
                </c:pt>
                <c:pt idx="40">
                  <c:v>0.32948842064850004</c:v>
                </c:pt>
                <c:pt idx="41">
                  <c:v>-2.4599699610001834E-4</c:v>
                </c:pt>
                <c:pt idx="42">
                  <c:v>2.0495550017816</c:v>
                </c:pt>
                <c:pt idx="43">
                  <c:v>0.23303894937380029</c:v>
                </c:pt>
                <c:pt idx="44">
                  <c:v>0.48040842450500004</c:v>
                </c:pt>
                <c:pt idx="45">
                  <c:v>-0.67347968624870014</c:v>
                </c:pt>
                <c:pt idx="46">
                  <c:v>-7.0036294968999976E-2</c:v>
                </c:pt>
                <c:pt idx="47">
                  <c:v>1.1424469779121997</c:v>
                </c:pt>
                <c:pt idx="48">
                  <c:v>1.3068443749126</c:v>
                </c:pt>
                <c:pt idx="49">
                  <c:v>0.81348143425480002</c:v>
                </c:pt>
                <c:pt idx="50">
                  <c:v>0.40648866493139996</c:v>
                </c:pt>
                <c:pt idx="51">
                  <c:v>-0.35175548766699966</c:v>
                </c:pt>
                <c:pt idx="52">
                  <c:v>-0.24932390501989993</c:v>
                </c:pt>
                <c:pt idx="53">
                  <c:v>0.12271211073469999</c:v>
                </c:pt>
                <c:pt idx="54">
                  <c:v>0.99135516389350031</c:v>
                </c:pt>
                <c:pt idx="55">
                  <c:v>2.3982561982207997</c:v>
                </c:pt>
                <c:pt idx="56">
                  <c:v>-1.4424671387634</c:v>
                </c:pt>
                <c:pt idx="57">
                  <c:v>1.1463535739538002</c:v>
                </c:pt>
                <c:pt idx="58">
                  <c:v>3.5790060136620001</c:v>
                </c:pt>
                <c:pt idx="59">
                  <c:v>1.4023553047833999</c:v>
                </c:pt>
                <c:pt idx="60">
                  <c:v>-2.2894734249799997</c:v>
                </c:pt>
                <c:pt idx="61">
                  <c:v>-0.70662940009940012</c:v>
                </c:pt>
                <c:pt idx="62">
                  <c:v>1.9535775528343002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'10.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'10. adat'!$C$4:$BM$4</c:f>
              <c:numCache>
                <c:formatCode>0.0</c:formatCode>
                <c:ptCount val="63"/>
                <c:pt idx="0">
                  <c:v>3.3487642139565001</c:v>
                </c:pt>
                <c:pt idx="1">
                  <c:v>1.0878117582309996</c:v>
                </c:pt>
                <c:pt idx="2">
                  <c:v>2.4529754882215</c:v>
                </c:pt>
                <c:pt idx="3">
                  <c:v>2.4416637720779999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6.4446169995000108E-2</c:v>
                </c:pt>
                <c:pt idx="9">
                  <c:v>-0.45035869468590012</c:v>
                </c:pt>
                <c:pt idx="10">
                  <c:v>0.13256182252689985</c:v>
                </c:pt>
                <c:pt idx="11">
                  <c:v>-1.6411706598171998</c:v>
                </c:pt>
                <c:pt idx="12">
                  <c:v>0.3259177983810001</c:v>
                </c:pt>
                <c:pt idx="13">
                  <c:v>-0.26583084124230005</c:v>
                </c:pt>
                <c:pt idx="14">
                  <c:v>-0.83533527376929995</c:v>
                </c:pt>
                <c:pt idx="15">
                  <c:v>-1.9613733002058003</c:v>
                </c:pt>
                <c:pt idx="16">
                  <c:v>-0.35311232615290022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-0.89131375473449992</c:v>
                </c:pt>
                <c:pt idx="25">
                  <c:v>0.66221518530030021</c:v>
                </c:pt>
                <c:pt idx="26">
                  <c:v>-2.1789597954525997</c:v>
                </c:pt>
                <c:pt idx="27">
                  <c:v>-3.4952483001619998</c:v>
                </c:pt>
                <c:pt idx="28">
                  <c:v>-0.89505013973759984</c:v>
                </c:pt>
                <c:pt idx="29">
                  <c:v>-1.3630449349660001</c:v>
                </c:pt>
                <c:pt idx="30">
                  <c:v>-2.7478857050159999</c:v>
                </c:pt>
                <c:pt idx="31">
                  <c:v>-3.9175433700069004</c:v>
                </c:pt>
                <c:pt idx="32">
                  <c:v>-0.28237298644449926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-0.381870516903</c:v>
                </c:pt>
                <c:pt idx="37">
                  <c:v>-1.3260092305459006</c:v>
                </c:pt>
                <c:pt idx="38">
                  <c:v>-0.94087254274129983</c:v>
                </c:pt>
                <c:pt idx="39">
                  <c:v>-1.5226335095575001</c:v>
                </c:pt>
                <c:pt idx="40">
                  <c:v>-1.2440752500115</c:v>
                </c:pt>
                <c:pt idx="41">
                  <c:v>-0.63327415072839999</c:v>
                </c:pt>
                <c:pt idx="42">
                  <c:v>-1.5063996488925</c:v>
                </c:pt>
                <c:pt idx="43">
                  <c:v>-1.3757002497382</c:v>
                </c:pt>
                <c:pt idx="44">
                  <c:v>-0.20502331537169993</c:v>
                </c:pt>
                <c:pt idx="45">
                  <c:v>-1.9961921275999828E-2</c:v>
                </c:pt>
                <c:pt idx="46">
                  <c:v>0.13441867011520001</c:v>
                </c:pt>
                <c:pt idx="47">
                  <c:v>-0.7895323827845997</c:v>
                </c:pt>
                <c:pt idx="48">
                  <c:v>-0.34888373191170008</c:v>
                </c:pt>
                <c:pt idx="49">
                  <c:v>1.2063206124407997</c:v>
                </c:pt>
                <c:pt idx="50">
                  <c:v>-0.41036497172690006</c:v>
                </c:pt>
                <c:pt idx="51">
                  <c:v>0.76797703150349972</c:v>
                </c:pt>
                <c:pt idx="52">
                  <c:v>0.60232931850619997</c:v>
                </c:pt>
                <c:pt idx="53">
                  <c:v>2.3108251903810002</c:v>
                </c:pt>
                <c:pt idx="54">
                  <c:v>0.8351209502889001</c:v>
                </c:pt>
                <c:pt idx="55">
                  <c:v>0.21934291087240032</c:v>
                </c:pt>
                <c:pt idx="56">
                  <c:v>4.1074960743639997</c:v>
                </c:pt>
                <c:pt idx="57">
                  <c:v>0.91243042341199954</c:v>
                </c:pt>
                <c:pt idx="58">
                  <c:v>0.44379498673509943</c:v>
                </c:pt>
                <c:pt idx="59">
                  <c:v>5.6155914873151005</c:v>
                </c:pt>
                <c:pt idx="60">
                  <c:v>3.5365040164141002</c:v>
                </c:pt>
                <c:pt idx="61">
                  <c:v>1.9794466087362004</c:v>
                </c:pt>
                <c:pt idx="62">
                  <c:v>-1.5352072714016005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'10. adat'!$B$3</c:f>
              <c:strCache>
                <c:ptCount val="1"/>
                <c:pt idx="0">
                  <c:v>Other transactions (portfolio-shares and derivatives)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'10. adat'!$C$3:$BM$3</c:f>
              <c:numCache>
                <c:formatCode>0.0</c:formatCode>
                <c:ptCount val="63"/>
                <c:pt idx="0">
                  <c:v>-0.4447357652472001</c:v>
                </c:pt>
                <c:pt idx="1">
                  <c:v>-0.14298937687239982</c:v>
                </c:pt>
                <c:pt idx="2">
                  <c:v>-5.7253216232800129E-2</c:v>
                </c:pt>
                <c:pt idx="3">
                  <c:v>-2.5306159539260999</c:v>
                </c:pt>
                <c:pt idx="4">
                  <c:v>-1.808462460074</c:v>
                </c:pt>
                <c:pt idx="5">
                  <c:v>1.5547357190733</c:v>
                </c:pt>
                <c:pt idx="6">
                  <c:v>0.80271079468499984</c:v>
                </c:pt>
                <c:pt idx="7">
                  <c:v>-0.22999256085310002</c:v>
                </c:pt>
                <c:pt idx="8">
                  <c:v>1.8315756007999653E-3</c:v>
                </c:pt>
                <c:pt idx="9">
                  <c:v>0.12900381650769993</c:v>
                </c:pt>
                <c:pt idx="10">
                  <c:v>-0.58349049188799995</c:v>
                </c:pt>
                <c:pt idx="11">
                  <c:v>0.4261516038296001</c:v>
                </c:pt>
                <c:pt idx="12">
                  <c:v>-0.27644624369100018</c:v>
                </c:pt>
                <c:pt idx="13">
                  <c:v>0.44710454793560001</c:v>
                </c:pt>
                <c:pt idx="14">
                  <c:v>0.94751947834499994</c:v>
                </c:pt>
                <c:pt idx="15">
                  <c:v>-2.722628067679983E-2</c:v>
                </c:pt>
                <c:pt idx="16">
                  <c:v>0.27523949193849989</c:v>
                </c:pt>
                <c:pt idx="17">
                  <c:v>0.43464923963240015</c:v>
                </c:pt>
                <c:pt idx="18">
                  <c:v>0.65717191327479996</c:v>
                </c:pt>
                <c:pt idx="19">
                  <c:v>0.62061884054349992</c:v>
                </c:pt>
                <c:pt idx="20">
                  <c:v>0.5207750660838999</c:v>
                </c:pt>
                <c:pt idx="21">
                  <c:v>1.5860249750500023E-2</c:v>
                </c:pt>
                <c:pt idx="22">
                  <c:v>0.28327094169299993</c:v>
                </c:pt>
                <c:pt idx="23">
                  <c:v>0.10553624908770005</c:v>
                </c:pt>
                <c:pt idx="24">
                  <c:v>-0.38102677088930004</c:v>
                </c:pt>
                <c:pt idx="25">
                  <c:v>-6.0258386089900057E-2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4.970593231370006E-2</c:v>
                </c:pt>
                <c:pt idx="29">
                  <c:v>0.27266943777359998</c:v>
                </c:pt>
                <c:pt idx="30">
                  <c:v>0.24210388061599991</c:v>
                </c:pt>
                <c:pt idx="31">
                  <c:v>0.41316027351770007</c:v>
                </c:pt>
                <c:pt idx="32">
                  <c:v>-0.70696720026189985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0.17127967163640007</c:v>
                </c:pt>
                <c:pt idx="37">
                  <c:v>-0.56001754932419989</c:v>
                </c:pt>
                <c:pt idx="38">
                  <c:v>0.40022757460309999</c:v>
                </c:pt>
                <c:pt idx="39">
                  <c:v>0.25752283810450005</c:v>
                </c:pt>
                <c:pt idx="40">
                  <c:v>0.16772646804310007</c:v>
                </c:pt>
                <c:pt idx="41">
                  <c:v>-0.19309664351340006</c:v>
                </c:pt>
                <c:pt idx="42">
                  <c:v>-4.1457671209199985E-2</c:v>
                </c:pt>
                <c:pt idx="43">
                  <c:v>0.89575167187429994</c:v>
                </c:pt>
                <c:pt idx="44">
                  <c:v>0.28928815493719989</c:v>
                </c:pt>
                <c:pt idx="45">
                  <c:v>-0.24731844148080007</c:v>
                </c:pt>
                <c:pt idx="46">
                  <c:v>1.1850013042499994E-2</c:v>
                </c:pt>
                <c:pt idx="47">
                  <c:v>-0.21773615689600015</c:v>
                </c:pt>
                <c:pt idx="48">
                  <c:v>-0.10097170969019985</c:v>
                </c:pt>
                <c:pt idx="49">
                  <c:v>-0.83654910577110009</c:v>
                </c:pt>
                <c:pt idx="50">
                  <c:v>-0.13187826011760001</c:v>
                </c:pt>
                <c:pt idx="51">
                  <c:v>-3.3343368184300004E-2</c:v>
                </c:pt>
                <c:pt idx="52">
                  <c:v>-0.63343468359380006</c:v>
                </c:pt>
                <c:pt idx="53">
                  <c:v>-0.16684194155560023</c:v>
                </c:pt>
                <c:pt idx="54">
                  <c:v>0.30138959068119991</c:v>
                </c:pt>
                <c:pt idx="55">
                  <c:v>-1.0348094065045002</c:v>
                </c:pt>
                <c:pt idx="56">
                  <c:v>-1.3433565126973996</c:v>
                </c:pt>
                <c:pt idx="57">
                  <c:v>0.32602162577440003</c:v>
                </c:pt>
                <c:pt idx="58">
                  <c:v>1.1000550769900006</c:v>
                </c:pt>
                <c:pt idx="59">
                  <c:v>-0.84322364771999969</c:v>
                </c:pt>
                <c:pt idx="60">
                  <c:v>-0.48505335203940025</c:v>
                </c:pt>
                <c:pt idx="61">
                  <c:v>-1.1405072590374001</c:v>
                </c:pt>
                <c:pt idx="62">
                  <c:v>0.42450613052320019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'10. adat'!$C$6:$BM$6</c:f>
              <c:numCache>
                <c:formatCode>0.0</c:formatCode>
                <c:ptCount val="63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0.5646732640705</c:v>
                </c:pt>
                <c:pt idx="45">
                  <c:v>-0.94076004900550003</c:v>
                </c:pt>
                <c:pt idx="46">
                  <c:v>7.6232388188700026E-2</c:v>
                </c:pt>
                <c:pt idx="47">
                  <c:v>0.13517843823159989</c:v>
                </c:pt>
                <c:pt idx="48">
                  <c:v>0.85698893331070003</c:v>
                </c:pt>
                <c:pt idx="49">
                  <c:v>1.1832529409244998</c:v>
                </c:pt>
                <c:pt idx="50">
                  <c:v>-0.13575456691310012</c:v>
                </c:pt>
                <c:pt idx="51">
                  <c:v>0.38287817565220006</c:v>
                </c:pt>
                <c:pt idx="52">
                  <c:v>-0.28042927010749996</c:v>
                </c:pt>
                <c:pt idx="53">
                  <c:v>2.2666953595600998</c:v>
                </c:pt>
                <c:pt idx="54">
                  <c:v>2.1278657048636003</c:v>
                </c:pt>
                <c:pt idx="55">
                  <c:v>1.5827897025886999</c:v>
                </c:pt>
                <c:pt idx="56">
                  <c:v>1.3216724229032</c:v>
                </c:pt>
                <c:pt idx="57">
                  <c:v>2.3848056231401999</c:v>
                </c:pt>
                <c:pt idx="58">
                  <c:v>5.1228560773870999</c:v>
                </c:pt>
                <c:pt idx="59">
                  <c:v>6.1747231443785005</c:v>
                </c:pt>
                <c:pt idx="60">
                  <c:v>0.76197723939469997</c:v>
                </c:pt>
                <c:pt idx="61">
                  <c:v>0.13230994959939996</c:v>
                </c:pt>
                <c:pt idx="62">
                  <c:v>0.84287641195590002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'10.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'10. adat'!$C$7:$BM$7</c:f>
              <c:numCache>
                <c:formatCode>0.0</c:formatCode>
                <c:ptCount val="63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-0.3007445091489</c:v>
                </c:pt>
                <c:pt idx="45">
                  <c:v>-0.73447532469910004</c:v>
                </c:pt>
                <c:pt idx="46">
                  <c:v>7.7564942433700032E-2</c:v>
                </c:pt>
                <c:pt idx="47">
                  <c:v>-0.59477643718810014</c:v>
                </c:pt>
                <c:pt idx="48">
                  <c:v>-0.33255877987800003</c:v>
                </c:pt>
                <c:pt idx="49">
                  <c:v>0.71990745139629986</c:v>
                </c:pt>
                <c:pt idx="50">
                  <c:v>-1.0358181379176001</c:v>
                </c:pt>
                <c:pt idx="51">
                  <c:v>-0.70855190681869995</c:v>
                </c:pt>
                <c:pt idx="52">
                  <c:v>-0.89197611546040001</c:v>
                </c:pt>
                <c:pt idx="53">
                  <c:v>0.49547207891699996</c:v>
                </c:pt>
                <c:pt idx="54">
                  <c:v>1.5185630244309001</c:v>
                </c:pt>
                <c:pt idx="55">
                  <c:v>1.4826290473928998</c:v>
                </c:pt>
                <c:pt idx="56">
                  <c:v>0.4732917071728</c:v>
                </c:pt>
                <c:pt idx="57">
                  <c:v>1.4301883941385001</c:v>
                </c:pt>
                <c:pt idx="58">
                  <c:v>4.2006689993238</c:v>
                </c:pt>
                <c:pt idx="59">
                  <c:v>4.1436522910428</c:v>
                </c:pt>
                <c:pt idx="60">
                  <c:v>0.17919963352139995</c:v>
                </c:pt>
                <c:pt idx="61">
                  <c:v>-1.2545754537601002</c:v>
                </c:pt>
                <c:pt idx="62">
                  <c:v>-0.85191030958910008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8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8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79636008299235"/>
          <c:w val="0.99850826220929134"/>
          <c:h val="0.2228136339213088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637766888710633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adat'!$A$4</c:f>
              <c:strCache>
                <c:ptCount val="1"/>
                <c:pt idx="0">
                  <c:v>FDI Magyarországon: részesedés és hitel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'11. adat'!$C$4:$BM$4</c:f>
              <c:numCache>
                <c:formatCode>0.0</c:formatCode>
                <c:ptCount val="63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6.9662617479355928</c:v>
                </c:pt>
                <c:pt idx="45">
                  <c:v>6.3624549304961926</c:v>
                </c:pt>
                <c:pt idx="46">
                  <c:v>5.7085234206770927</c:v>
                </c:pt>
                <c:pt idx="47">
                  <c:v>6.1435309944099927</c:v>
                </c:pt>
                <c:pt idx="48">
                  <c:v>6.3826178384418926</c:v>
                </c:pt>
                <c:pt idx="49">
                  <c:v>8.0852294132384923</c:v>
                </c:pt>
                <c:pt idx="50">
                  <c:v>7.4109053604291919</c:v>
                </c:pt>
                <c:pt idx="51">
                  <c:v>7.2132060045347917</c:v>
                </c:pt>
                <c:pt idx="52">
                  <c:v>7.1669336007836915</c:v>
                </c:pt>
                <c:pt idx="53">
                  <c:v>7.525652115567091</c:v>
                </c:pt>
                <c:pt idx="54">
                  <c:v>7.5112859122048912</c:v>
                </c:pt>
                <c:pt idx="55">
                  <c:v>7.8858693607814914</c:v>
                </c:pt>
                <c:pt idx="56">
                  <c:v>7.3251160076533912</c:v>
                </c:pt>
                <c:pt idx="57">
                  <c:v>8.9352707327929917</c:v>
                </c:pt>
                <c:pt idx="58">
                  <c:v>11.260608520170891</c:v>
                </c:pt>
                <c:pt idx="59">
                  <c:v>10.93215023175809</c:v>
                </c:pt>
                <c:pt idx="60">
                  <c:v>9.0275579484128894</c:v>
                </c:pt>
                <c:pt idx="61">
                  <c:v>9.6722333932913891</c:v>
                </c:pt>
                <c:pt idx="62">
                  <c:v>9.47697531380439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'11. adat'!$A$5</c:f>
              <c:strCache>
                <c:ptCount val="1"/>
                <c:pt idx="0">
                  <c:v>FDI Magyarországon: újrabefektett jövedelem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'11. adat'!$C$5:$BM$5</c:f>
              <c:numCache>
                <c:formatCode>0.0</c:formatCode>
                <c:ptCount val="63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29.129942963666402</c:v>
                </c:pt>
                <c:pt idx="45">
                  <c:v>28.501938509074201</c:v>
                </c:pt>
                <c:pt idx="46">
                  <c:v>30.2129109711646</c:v>
                </c:pt>
                <c:pt idx="47">
                  <c:v>32.316447587263802</c:v>
                </c:pt>
                <c:pt idx="48">
                  <c:v>33.245855341681199</c:v>
                </c:pt>
                <c:pt idx="49">
                  <c:v>33.1062190477397</c:v>
                </c:pt>
                <c:pt idx="50">
                  <c:v>34.317976203454599</c:v>
                </c:pt>
                <c:pt idx="51">
                  <c:v>35.8500828819611</c:v>
                </c:pt>
                <c:pt idx="52">
                  <c:v>36.5618168158665</c:v>
                </c:pt>
                <c:pt idx="53">
                  <c:v>36.532514468408102</c:v>
                </c:pt>
                <c:pt idx="54">
                  <c:v>38.6706871960222</c:v>
                </c:pt>
                <c:pt idx="55">
                  <c:v>41.2020323457185</c:v>
                </c:pt>
                <c:pt idx="56">
                  <c:v>42.090643448826903</c:v>
                </c:pt>
                <c:pt idx="57">
                  <c:v>41.928987661275499</c:v>
                </c:pt>
                <c:pt idx="58">
                  <c:v>43.692576981231198</c:v>
                </c:pt>
                <c:pt idx="59">
                  <c:v>46.182524071289698</c:v>
                </c:pt>
                <c:pt idx="60">
                  <c:v>47.422589137695297</c:v>
                </c:pt>
                <c:pt idx="61">
                  <c:v>46.901061922568395</c:v>
                </c:pt>
                <c:pt idx="62">
                  <c:v>49.686455974214198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'11. adat'!$A$6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'11. adat'!$C$6:$BM$6</c:f>
              <c:numCache>
                <c:formatCode>0.0</c:formatCode>
                <c:ptCount val="63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-15.0878594238812</c:v>
                </c:pt>
                <c:pt idx="45">
                  <c:v>-14.5821722278013</c:v>
                </c:pt>
                <c:pt idx="46">
                  <c:v>-15.709249475041599</c:v>
                </c:pt>
                <c:pt idx="47">
                  <c:v>-17.105450399961498</c:v>
                </c:pt>
                <c:pt idx="48">
                  <c:v>-16.967100623498197</c:v>
                </c:pt>
                <c:pt idx="49">
                  <c:v>-17.716594470098496</c:v>
                </c:pt>
                <c:pt idx="50">
                  <c:v>-17.847538908072696</c:v>
                </c:pt>
                <c:pt idx="51">
                  <c:v>-19.533701718351796</c:v>
                </c:pt>
                <c:pt idx="52">
                  <c:v>-20.448487153525996</c:v>
                </c:pt>
                <c:pt idx="53">
                  <c:v>-20.655191210116296</c:v>
                </c:pt>
                <c:pt idx="54">
                  <c:v>-21.787642570474695</c:v>
                </c:pt>
                <c:pt idx="55">
                  <c:v>-22.295314970526796</c:v>
                </c:pt>
                <c:pt idx="56">
                  <c:v>-24.065639859270497</c:v>
                </c:pt>
                <c:pt idx="57">
                  <c:v>-24.367785222904896</c:v>
                </c:pt>
                <c:pt idx="58">
                  <c:v>-24.877706316576496</c:v>
                </c:pt>
                <c:pt idx="59">
                  <c:v>-25.636839813438797</c:v>
                </c:pt>
                <c:pt idx="60">
                  <c:v>-27.261786021479196</c:v>
                </c:pt>
                <c:pt idx="61">
                  <c:v>-28.091563651330198</c:v>
                </c:pt>
                <c:pt idx="62">
                  <c:v>-28.728122070654699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adat'!$A$7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'11. adat'!$C$7:$BM$7</c:f>
              <c:numCache>
                <c:formatCode>0.0</c:formatCode>
                <c:ptCount val="63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21.008345287720793</c:v>
                </c:pt>
                <c:pt idx="45">
                  <c:v>20.282221211769091</c:v>
                </c:pt>
                <c:pt idx="46">
                  <c:v>20.212184916800094</c:v>
                </c:pt>
                <c:pt idx="47">
                  <c:v>21.354528181712297</c:v>
                </c:pt>
                <c:pt idx="48">
                  <c:v>22.661372556624897</c:v>
                </c:pt>
                <c:pt idx="49">
                  <c:v>23.474853990879698</c:v>
                </c:pt>
                <c:pt idx="50">
                  <c:v>23.881342655811093</c:v>
                </c:pt>
                <c:pt idx="51">
                  <c:v>23.529587168144094</c:v>
                </c:pt>
                <c:pt idx="52">
                  <c:v>23.280263263124198</c:v>
                </c:pt>
                <c:pt idx="53">
                  <c:v>23.402975373858897</c:v>
                </c:pt>
                <c:pt idx="54">
                  <c:v>24.394330537752396</c:v>
                </c:pt>
                <c:pt idx="55">
                  <c:v>26.792586735973195</c:v>
                </c:pt>
                <c:pt idx="56">
                  <c:v>25.350119597209797</c:v>
                </c:pt>
                <c:pt idx="57">
                  <c:v>26.496473171163597</c:v>
                </c:pt>
                <c:pt idx="58">
                  <c:v>30.075479184825593</c:v>
                </c:pt>
                <c:pt idx="59">
                  <c:v>31.477834489608995</c:v>
                </c:pt>
                <c:pt idx="60">
                  <c:v>29.188361064628992</c:v>
                </c:pt>
                <c:pt idx="61">
                  <c:v>28.481731664529583</c:v>
                </c:pt>
                <c:pt idx="62">
                  <c:v>30.435309217363887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6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</c:valAx>
      <c:valAx>
        <c:axId val="670150032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09480654717073"/>
              <c:y val="4.989014055034352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633662330415377"/>
          <c:w val="1"/>
          <c:h val="9.3663376695846262E-2"/>
        </c:manualLayout>
      </c:layout>
      <c:overlay val="0"/>
      <c:txPr>
        <a:bodyPr/>
        <a:lstStyle/>
        <a:p>
          <a:pPr>
            <a:defRPr sz="85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62201125984400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adat'!$B$4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'11. adat'!$C$4:$BM$4</c:f>
              <c:numCache>
                <c:formatCode>0.0</c:formatCode>
                <c:ptCount val="63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6.9662617479355928</c:v>
                </c:pt>
                <c:pt idx="45">
                  <c:v>6.3624549304961926</c:v>
                </c:pt>
                <c:pt idx="46">
                  <c:v>5.7085234206770927</c:v>
                </c:pt>
                <c:pt idx="47">
                  <c:v>6.1435309944099927</c:v>
                </c:pt>
                <c:pt idx="48">
                  <c:v>6.3826178384418926</c:v>
                </c:pt>
                <c:pt idx="49">
                  <c:v>8.0852294132384923</c:v>
                </c:pt>
                <c:pt idx="50">
                  <c:v>7.4109053604291919</c:v>
                </c:pt>
                <c:pt idx="51">
                  <c:v>7.2132060045347917</c:v>
                </c:pt>
                <c:pt idx="52">
                  <c:v>7.1669336007836915</c:v>
                </c:pt>
                <c:pt idx="53">
                  <c:v>7.525652115567091</c:v>
                </c:pt>
                <c:pt idx="54">
                  <c:v>7.5112859122048912</c:v>
                </c:pt>
                <c:pt idx="55">
                  <c:v>7.8858693607814914</c:v>
                </c:pt>
                <c:pt idx="56">
                  <c:v>7.3251160076533912</c:v>
                </c:pt>
                <c:pt idx="57">
                  <c:v>8.9352707327929917</c:v>
                </c:pt>
                <c:pt idx="58">
                  <c:v>11.260608520170891</c:v>
                </c:pt>
                <c:pt idx="59">
                  <c:v>10.93215023175809</c:v>
                </c:pt>
                <c:pt idx="60">
                  <c:v>9.0275579484128894</c:v>
                </c:pt>
                <c:pt idx="61">
                  <c:v>9.6722333932913891</c:v>
                </c:pt>
                <c:pt idx="62">
                  <c:v>9.47697531380439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'11. adat'!$B$5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'11. adat'!$C$5:$BM$5</c:f>
              <c:numCache>
                <c:formatCode>0.0</c:formatCode>
                <c:ptCount val="63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29.129942963666402</c:v>
                </c:pt>
                <c:pt idx="45">
                  <c:v>28.501938509074201</c:v>
                </c:pt>
                <c:pt idx="46">
                  <c:v>30.2129109711646</c:v>
                </c:pt>
                <c:pt idx="47">
                  <c:v>32.316447587263802</c:v>
                </c:pt>
                <c:pt idx="48">
                  <c:v>33.245855341681199</c:v>
                </c:pt>
                <c:pt idx="49">
                  <c:v>33.1062190477397</c:v>
                </c:pt>
                <c:pt idx="50">
                  <c:v>34.317976203454599</c:v>
                </c:pt>
                <c:pt idx="51">
                  <c:v>35.8500828819611</c:v>
                </c:pt>
                <c:pt idx="52">
                  <c:v>36.5618168158665</c:v>
                </c:pt>
                <c:pt idx="53">
                  <c:v>36.532514468408102</c:v>
                </c:pt>
                <c:pt idx="54">
                  <c:v>38.6706871960222</c:v>
                </c:pt>
                <c:pt idx="55">
                  <c:v>41.2020323457185</c:v>
                </c:pt>
                <c:pt idx="56">
                  <c:v>42.090643448826903</c:v>
                </c:pt>
                <c:pt idx="57">
                  <c:v>41.928987661275499</c:v>
                </c:pt>
                <c:pt idx="58">
                  <c:v>43.692576981231198</c:v>
                </c:pt>
                <c:pt idx="59">
                  <c:v>46.182524071289698</c:v>
                </c:pt>
                <c:pt idx="60">
                  <c:v>47.422589137695297</c:v>
                </c:pt>
                <c:pt idx="61">
                  <c:v>46.901061922568395</c:v>
                </c:pt>
                <c:pt idx="62">
                  <c:v>49.686455974214198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'11. adat'!$B$6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'11. adat'!$C$6:$BM$6</c:f>
              <c:numCache>
                <c:formatCode>0.0</c:formatCode>
                <c:ptCount val="63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-15.0878594238812</c:v>
                </c:pt>
                <c:pt idx="45">
                  <c:v>-14.5821722278013</c:v>
                </c:pt>
                <c:pt idx="46">
                  <c:v>-15.709249475041599</c:v>
                </c:pt>
                <c:pt idx="47">
                  <c:v>-17.105450399961498</c:v>
                </c:pt>
                <c:pt idx="48">
                  <c:v>-16.967100623498197</c:v>
                </c:pt>
                <c:pt idx="49">
                  <c:v>-17.716594470098496</c:v>
                </c:pt>
                <c:pt idx="50">
                  <c:v>-17.847538908072696</c:v>
                </c:pt>
                <c:pt idx="51">
                  <c:v>-19.533701718351796</c:v>
                </c:pt>
                <c:pt idx="52">
                  <c:v>-20.448487153525996</c:v>
                </c:pt>
                <c:pt idx="53">
                  <c:v>-20.655191210116296</c:v>
                </c:pt>
                <c:pt idx="54">
                  <c:v>-21.787642570474695</c:v>
                </c:pt>
                <c:pt idx="55">
                  <c:v>-22.295314970526796</c:v>
                </c:pt>
                <c:pt idx="56">
                  <c:v>-24.065639859270497</c:v>
                </c:pt>
                <c:pt idx="57">
                  <c:v>-24.367785222904896</c:v>
                </c:pt>
                <c:pt idx="58">
                  <c:v>-24.877706316576496</c:v>
                </c:pt>
                <c:pt idx="59">
                  <c:v>-25.636839813438797</c:v>
                </c:pt>
                <c:pt idx="60">
                  <c:v>-27.261786021479196</c:v>
                </c:pt>
                <c:pt idx="61">
                  <c:v>-28.091563651330198</c:v>
                </c:pt>
                <c:pt idx="62">
                  <c:v>-28.728122070654699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adat'!$B$7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'11. adat'!$C$7:$BM$7</c:f>
              <c:numCache>
                <c:formatCode>0.0</c:formatCode>
                <c:ptCount val="63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21.008345287720793</c:v>
                </c:pt>
                <c:pt idx="45">
                  <c:v>20.282221211769091</c:v>
                </c:pt>
                <c:pt idx="46">
                  <c:v>20.212184916800094</c:v>
                </c:pt>
                <c:pt idx="47">
                  <c:v>21.354528181712297</c:v>
                </c:pt>
                <c:pt idx="48">
                  <c:v>22.661372556624897</c:v>
                </c:pt>
                <c:pt idx="49">
                  <c:v>23.474853990879698</c:v>
                </c:pt>
                <c:pt idx="50">
                  <c:v>23.881342655811093</c:v>
                </c:pt>
                <c:pt idx="51">
                  <c:v>23.529587168144094</c:v>
                </c:pt>
                <c:pt idx="52">
                  <c:v>23.280263263124198</c:v>
                </c:pt>
                <c:pt idx="53">
                  <c:v>23.402975373858897</c:v>
                </c:pt>
                <c:pt idx="54">
                  <c:v>24.394330537752396</c:v>
                </c:pt>
                <c:pt idx="55">
                  <c:v>26.792586735973195</c:v>
                </c:pt>
                <c:pt idx="56">
                  <c:v>25.350119597209797</c:v>
                </c:pt>
                <c:pt idx="57">
                  <c:v>26.496473171163597</c:v>
                </c:pt>
                <c:pt idx="58">
                  <c:v>30.075479184825593</c:v>
                </c:pt>
                <c:pt idx="59">
                  <c:v>31.477834489608995</c:v>
                </c:pt>
                <c:pt idx="60">
                  <c:v>29.188361064628992</c:v>
                </c:pt>
                <c:pt idx="61">
                  <c:v>28.481731664529583</c:v>
                </c:pt>
                <c:pt idx="62">
                  <c:v>30.435309217363887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6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10"/>
      </c:valAx>
      <c:valAx>
        <c:axId val="670150032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0.78182803030303027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10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221538371482868"/>
          <c:w val="1"/>
          <c:h val="9.778461628517133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'12. adat'!$C$3:$BM$3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>
                  <c:v>4.5075895541924993</c:v>
                </c:pt>
                <c:pt idx="53">
                  <c:v>4.9917153059236989</c:v>
                </c:pt>
                <c:pt idx="54">
                  <c:v>5.3144326118675993</c:v>
                </c:pt>
                <c:pt idx="55">
                  <c:v>5.7849697822648993</c:v>
                </c:pt>
                <c:pt idx="56">
                  <c:v>6.1524211669529993</c:v>
                </c:pt>
                <c:pt idx="57">
                  <c:v>6.2884787703184992</c:v>
                </c:pt>
                <c:pt idx="58">
                  <c:v>5.8654495249298995</c:v>
                </c:pt>
                <c:pt idx="59">
                  <c:v>5.8905598893157993</c:v>
                </c:pt>
                <c:pt idx="60">
                  <c:v>5.9221139620322996</c:v>
                </c:pt>
                <c:pt idx="61">
                  <c:v>6.5491298076541993</c:v>
                </c:pt>
                <c:pt idx="62">
                  <c:v>6.784442618033399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B-43DF-8E90-0C13A700A537}"/>
            </c:ext>
          </c:extLst>
        </c:ser>
        <c:ser>
          <c:idx val="1"/>
          <c:order val="1"/>
          <c:tx>
            <c:strRef>
              <c:f>'12. adat'!$B$4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'12. adat'!$C$4:$BM$4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-0.16193797108239949</c:v>
                </c:pt>
                <c:pt idx="55">
                  <c:v>-1.0472105534443994</c:v>
                </c:pt>
                <c:pt idx="56">
                  <c:v>-1.9279619831147994</c:v>
                </c:pt>
                <c:pt idx="57">
                  <c:v>-2.5347724098820992</c:v>
                </c:pt>
                <c:pt idx="58">
                  <c:v>-2.5471144766604992</c:v>
                </c:pt>
                <c:pt idx="59">
                  <c:v>-2.5210265087418993</c:v>
                </c:pt>
                <c:pt idx="60">
                  <c:v>-2.560693550783899</c:v>
                </c:pt>
                <c:pt idx="61">
                  <c:v>-2.4879408551929991</c:v>
                </c:pt>
                <c:pt idx="62">
                  <c:v>-2.2496972739372989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B-43DF-8E90-0C13A700A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'12. adat'!$B$5</c:f>
              <c:strCache>
                <c:ptCount val="1"/>
                <c:pt idx="0">
                  <c:v>Net portfolio investment assets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'12. adat'!$C$5:$BM$5</c:f>
              <c:numCache>
                <c:formatCode>0</c:formatCode>
                <c:ptCount val="63"/>
                <c:pt idx="0" formatCode="General">
                  <c:v>0</c:v>
                </c:pt>
                <c:pt idx="1">
                  <c:v>1.1287572488205999</c:v>
                </c:pt>
                <c:pt idx="2">
                  <c:v>1.4514436909079</c:v>
                </c:pt>
                <c:pt idx="3">
                  <c:v>2.8299984681287</c:v>
                </c:pt>
                <c:pt idx="4">
                  <c:v>3.2516720678358997</c:v>
                </c:pt>
                <c:pt idx="5">
                  <c:v>2.4555041886691997</c:v>
                </c:pt>
                <c:pt idx="6">
                  <c:v>2.8337523568091001</c:v>
                </c:pt>
                <c:pt idx="7">
                  <c:v>3.1233727582404001</c:v>
                </c:pt>
                <c:pt idx="8">
                  <c:v>3.0934184003396998</c:v>
                </c:pt>
                <c:pt idx="9">
                  <c:v>3.4586400776090001</c:v>
                </c:pt>
                <c:pt idx="10">
                  <c:v>3.8257843113187002</c:v>
                </c:pt>
                <c:pt idx="11">
                  <c:v>3.9007738938148004</c:v>
                </c:pt>
                <c:pt idx="12">
                  <c:v>3.8149857031384005</c:v>
                </c:pt>
                <c:pt idx="13">
                  <c:v>3.6693091427611004</c:v>
                </c:pt>
                <c:pt idx="14">
                  <c:v>2.4597775753665005</c:v>
                </c:pt>
                <c:pt idx="15">
                  <c:v>2.1152379047796002</c:v>
                </c:pt>
                <c:pt idx="16">
                  <c:v>1.6117822163742004</c:v>
                </c:pt>
                <c:pt idx="17">
                  <c:v>1.4424031489478004</c:v>
                </c:pt>
                <c:pt idx="18">
                  <c:v>0.97279481596280037</c:v>
                </c:pt>
                <c:pt idx="19">
                  <c:v>0.8131311987993004</c:v>
                </c:pt>
                <c:pt idx="20">
                  <c:v>0.4870458654843004</c:v>
                </c:pt>
                <c:pt idx="21">
                  <c:v>0.52806911801480039</c:v>
                </c:pt>
                <c:pt idx="22">
                  <c:v>0.37385827049800041</c:v>
                </c:pt>
                <c:pt idx="23">
                  <c:v>0.46168134547490036</c:v>
                </c:pt>
                <c:pt idx="24">
                  <c:v>0.80575579807750031</c:v>
                </c:pt>
                <c:pt idx="25">
                  <c:v>0.80399288757940035</c:v>
                </c:pt>
                <c:pt idx="26">
                  <c:v>1.1107747624101003</c:v>
                </c:pt>
                <c:pt idx="27">
                  <c:v>1.8381622661962003</c:v>
                </c:pt>
                <c:pt idx="28">
                  <c:v>1.8671515575798001</c:v>
                </c:pt>
                <c:pt idx="29">
                  <c:v>1.9314848220292002</c:v>
                </c:pt>
                <c:pt idx="30">
                  <c:v>1.9780264656346001</c:v>
                </c:pt>
                <c:pt idx="31">
                  <c:v>1.5053863526949001</c:v>
                </c:pt>
                <c:pt idx="32">
                  <c:v>1.7902981071663</c:v>
                </c:pt>
                <c:pt idx="33">
                  <c:v>1.9953443923273</c:v>
                </c:pt>
                <c:pt idx="34">
                  <c:v>1.9014085604466002</c:v>
                </c:pt>
                <c:pt idx="35">
                  <c:v>1.6467648519603002</c:v>
                </c:pt>
                <c:pt idx="36">
                  <c:v>1.9597817406015001</c:v>
                </c:pt>
                <c:pt idx="37">
                  <c:v>2.2609854589128999</c:v>
                </c:pt>
                <c:pt idx="38">
                  <c:v>2.2517075524742998</c:v>
                </c:pt>
                <c:pt idx="39">
                  <c:v>2.4196095154017998</c:v>
                </c:pt>
                <c:pt idx="40">
                  <c:v>2.4099105229476998</c:v>
                </c:pt>
                <c:pt idx="41">
                  <c:v>2.4794491247843999</c:v>
                </c:pt>
                <c:pt idx="42">
                  <c:v>2.6451510478013001</c:v>
                </c:pt>
                <c:pt idx="43">
                  <c:v>2.5106498608901999</c:v>
                </c:pt>
                <c:pt idx="44" formatCode="0.0">
                  <c:v>2.4373355110217996</c:v>
                </c:pt>
                <c:pt idx="45" formatCode="0.0">
                  <c:v>2.6823173448068998</c:v>
                </c:pt>
                <c:pt idx="46" formatCode="0.0">
                  <c:v>2.6627425528149993</c:v>
                </c:pt>
                <c:pt idx="47" formatCode="0.0">
                  <c:v>2.6308230043253991</c:v>
                </c:pt>
                <c:pt idx="48" formatCode="0.0">
                  <c:v>2.8499758465393996</c:v>
                </c:pt>
                <c:pt idx="49" formatCode="0.0">
                  <c:v>3.5099649794092995</c:v>
                </c:pt>
                <c:pt idx="50" formatCode="0.0">
                  <c:v>4.0390723967317994</c:v>
                </c:pt>
                <c:pt idx="51" formatCode="0.0">
                  <c:v>4.1160671453244992</c:v>
                </c:pt>
                <c:pt idx="52" formatCode="0.0">
                  <c:v>4.8913301895521988</c:v>
                </c:pt>
                <c:pt idx="53" formatCode="0.0">
                  <c:v>5.2947627463281988</c:v>
                </c:pt>
                <c:pt idx="54" formatCode="0.0">
                  <c:v>5.4763705829499987</c:v>
                </c:pt>
                <c:pt idx="55" formatCode="0.0">
                  <c:v>6.8321803357092987</c:v>
                </c:pt>
                <c:pt idx="56" formatCode="0.0">
                  <c:v>8.0803831500677994</c:v>
                </c:pt>
                <c:pt idx="57" formatCode="0.0">
                  <c:v>8.8232511802005984</c:v>
                </c:pt>
                <c:pt idx="58" formatCode="0.0">
                  <c:v>8.4125640015903986</c:v>
                </c:pt>
                <c:pt idx="59" formatCode="0.0">
                  <c:v>8.4115863980576986</c:v>
                </c:pt>
                <c:pt idx="60" formatCode="0.0">
                  <c:v>8.4828075128161977</c:v>
                </c:pt>
                <c:pt idx="61" formatCode="0.00">
                  <c:v>9.0370706628471993</c:v>
                </c:pt>
                <c:pt idx="62" formatCode="0.00">
                  <c:v>9.0341398919706979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8B-43DF-8E90-0C13A700A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10"/>
          <c:min val="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  <c:majorUnit val="1"/>
      </c:valAx>
      <c:valAx>
        <c:axId val="997915032"/>
        <c:scaling>
          <c:orientation val="minMax"/>
          <c:max val="10"/>
          <c:min val="-3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  <c:majorUnit val="1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55046085561310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adat'!$A$3</c:f>
              <c:strCache>
                <c:ptCount val="1"/>
                <c:pt idx="0">
                  <c:v>Követelések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'12. adat'!$C$3:$BM$3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>
                  <c:v>4.5075895541924993</c:v>
                </c:pt>
                <c:pt idx="53">
                  <c:v>4.9917153059236989</c:v>
                </c:pt>
                <c:pt idx="54">
                  <c:v>5.3144326118675993</c:v>
                </c:pt>
                <c:pt idx="55">
                  <c:v>5.7849697822648993</c:v>
                </c:pt>
                <c:pt idx="56">
                  <c:v>6.1524211669529993</c:v>
                </c:pt>
                <c:pt idx="57">
                  <c:v>6.2884787703184992</c:v>
                </c:pt>
                <c:pt idx="58">
                  <c:v>5.8654495249298995</c:v>
                </c:pt>
                <c:pt idx="59">
                  <c:v>5.8905598893157993</c:v>
                </c:pt>
                <c:pt idx="60">
                  <c:v>5.9221139620322996</c:v>
                </c:pt>
                <c:pt idx="61">
                  <c:v>6.5491298076541993</c:v>
                </c:pt>
                <c:pt idx="62">
                  <c:v>6.784442618033399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D-48AB-A206-19190D68F7A0}"/>
            </c:ext>
          </c:extLst>
        </c:ser>
        <c:ser>
          <c:idx val="1"/>
          <c:order val="1"/>
          <c:tx>
            <c:strRef>
              <c:f>'12. adat'!$A$4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'12. adat'!$C$4:$BM$4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-0.16193797108239949</c:v>
                </c:pt>
                <c:pt idx="55">
                  <c:v>-1.0472105534443994</c:v>
                </c:pt>
                <c:pt idx="56">
                  <c:v>-1.9279619831147994</c:v>
                </c:pt>
                <c:pt idx="57">
                  <c:v>-2.5347724098820992</c:v>
                </c:pt>
                <c:pt idx="58">
                  <c:v>-2.5471144766604992</c:v>
                </c:pt>
                <c:pt idx="59">
                  <c:v>-2.5210265087418993</c:v>
                </c:pt>
                <c:pt idx="60">
                  <c:v>-2.560693550783899</c:v>
                </c:pt>
                <c:pt idx="61">
                  <c:v>-2.4879408551929991</c:v>
                </c:pt>
                <c:pt idx="62">
                  <c:v>-2.2496972739372989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D-48AB-A206-19190D68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'12. adat'!$A$5</c:f>
              <c:strCache>
                <c:ptCount val="1"/>
                <c:pt idx="0">
                  <c:v>Nettó portfoliórészvény-követelés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'12. adat'!$C$5:$BM$5</c:f>
              <c:numCache>
                <c:formatCode>0</c:formatCode>
                <c:ptCount val="63"/>
                <c:pt idx="0" formatCode="General">
                  <c:v>0</c:v>
                </c:pt>
                <c:pt idx="1">
                  <c:v>1.1287572488205999</c:v>
                </c:pt>
                <c:pt idx="2">
                  <c:v>1.4514436909079</c:v>
                </c:pt>
                <c:pt idx="3">
                  <c:v>2.8299984681287</c:v>
                </c:pt>
                <c:pt idx="4">
                  <c:v>3.2516720678358997</c:v>
                </c:pt>
                <c:pt idx="5">
                  <c:v>2.4555041886691997</c:v>
                </c:pt>
                <c:pt idx="6">
                  <c:v>2.8337523568091001</c:v>
                </c:pt>
                <c:pt idx="7">
                  <c:v>3.1233727582404001</c:v>
                </c:pt>
                <c:pt idx="8">
                  <c:v>3.0934184003396998</c:v>
                </c:pt>
                <c:pt idx="9">
                  <c:v>3.4586400776090001</c:v>
                </c:pt>
                <c:pt idx="10">
                  <c:v>3.8257843113187002</c:v>
                </c:pt>
                <c:pt idx="11">
                  <c:v>3.9007738938148004</c:v>
                </c:pt>
                <c:pt idx="12">
                  <c:v>3.8149857031384005</c:v>
                </c:pt>
                <c:pt idx="13">
                  <c:v>3.6693091427611004</c:v>
                </c:pt>
                <c:pt idx="14">
                  <c:v>2.4597775753665005</c:v>
                </c:pt>
                <c:pt idx="15">
                  <c:v>2.1152379047796002</c:v>
                </c:pt>
                <c:pt idx="16">
                  <c:v>1.6117822163742004</c:v>
                </c:pt>
                <c:pt idx="17">
                  <c:v>1.4424031489478004</c:v>
                </c:pt>
                <c:pt idx="18">
                  <c:v>0.97279481596280037</c:v>
                </c:pt>
                <c:pt idx="19">
                  <c:v>0.8131311987993004</c:v>
                </c:pt>
                <c:pt idx="20">
                  <c:v>0.4870458654843004</c:v>
                </c:pt>
                <c:pt idx="21">
                  <c:v>0.52806911801480039</c:v>
                </c:pt>
                <c:pt idx="22">
                  <c:v>0.37385827049800041</c:v>
                </c:pt>
                <c:pt idx="23">
                  <c:v>0.46168134547490036</c:v>
                </c:pt>
                <c:pt idx="24">
                  <c:v>0.80575579807750031</c:v>
                </c:pt>
                <c:pt idx="25">
                  <c:v>0.80399288757940035</c:v>
                </c:pt>
                <c:pt idx="26">
                  <c:v>1.1107747624101003</c:v>
                </c:pt>
                <c:pt idx="27">
                  <c:v>1.8381622661962003</c:v>
                </c:pt>
                <c:pt idx="28">
                  <c:v>1.8671515575798001</c:v>
                </c:pt>
                <c:pt idx="29">
                  <c:v>1.9314848220292002</c:v>
                </c:pt>
                <c:pt idx="30">
                  <c:v>1.9780264656346001</c:v>
                </c:pt>
                <c:pt idx="31">
                  <c:v>1.5053863526949001</c:v>
                </c:pt>
                <c:pt idx="32">
                  <c:v>1.7902981071663</c:v>
                </c:pt>
                <c:pt idx="33">
                  <c:v>1.9953443923273</c:v>
                </c:pt>
                <c:pt idx="34">
                  <c:v>1.9014085604466002</c:v>
                </c:pt>
                <c:pt idx="35">
                  <c:v>1.6467648519603002</c:v>
                </c:pt>
                <c:pt idx="36">
                  <c:v>1.9597817406015001</c:v>
                </c:pt>
                <c:pt idx="37">
                  <c:v>2.2609854589128999</c:v>
                </c:pt>
                <c:pt idx="38">
                  <c:v>2.2517075524742998</c:v>
                </c:pt>
                <c:pt idx="39">
                  <c:v>2.4196095154017998</c:v>
                </c:pt>
                <c:pt idx="40">
                  <c:v>2.4099105229476998</c:v>
                </c:pt>
                <c:pt idx="41">
                  <c:v>2.4794491247843999</c:v>
                </c:pt>
                <c:pt idx="42">
                  <c:v>2.6451510478013001</c:v>
                </c:pt>
                <c:pt idx="43">
                  <c:v>2.5106498608901999</c:v>
                </c:pt>
                <c:pt idx="44" formatCode="0.0">
                  <c:v>2.4373355110217996</c:v>
                </c:pt>
                <c:pt idx="45" formatCode="0.0">
                  <c:v>2.6823173448068998</c:v>
                </c:pt>
                <c:pt idx="46" formatCode="0.0">
                  <c:v>2.6627425528149993</c:v>
                </c:pt>
                <c:pt idx="47" formatCode="0.0">
                  <c:v>2.6308230043253991</c:v>
                </c:pt>
                <c:pt idx="48" formatCode="0.0">
                  <c:v>2.8499758465393996</c:v>
                </c:pt>
                <c:pt idx="49" formatCode="0.0">
                  <c:v>3.5099649794092995</c:v>
                </c:pt>
                <c:pt idx="50" formatCode="0.0">
                  <c:v>4.0390723967317994</c:v>
                </c:pt>
                <c:pt idx="51" formatCode="0.0">
                  <c:v>4.1160671453244992</c:v>
                </c:pt>
                <c:pt idx="52" formatCode="0.0">
                  <c:v>4.8913301895521988</c:v>
                </c:pt>
                <c:pt idx="53" formatCode="0.0">
                  <c:v>5.2947627463281988</c:v>
                </c:pt>
                <c:pt idx="54" formatCode="0.0">
                  <c:v>5.4763705829499987</c:v>
                </c:pt>
                <c:pt idx="55" formatCode="0.0">
                  <c:v>6.8321803357092987</c:v>
                </c:pt>
                <c:pt idx="56" formatCode="0.0">
                  <c:v>8.0803831500677994</c:v>
                </c:pt>
                <c:pt idx="57" formatCode="0.0">
                  <c:v>8.8232511802005984</c:v>
                </c:pt>
                <c:pt idx="58" formatCode="0.0">
                  <c:v>8.4125640015903986</c:v>
                </c:pt>
                <c:pt idx="59" formatCode="0.0">
                  <c:v>8.4115863980576986</c:v>
                </c:pt>
                <c:pt idx="60" formatCode="0.0">
                  <c:v>8.4828075128161977</c:v>
                </c:pt>
                <c:pt idx="61" formatCode="0.00">
                  <c:v>9.0370706628471993</c:v>
                </c:pt>
                <c:pt idx="62" formatCode="0.00">
                  <c:v>9.0341398919706979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7D-48AB-A206-19190D68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10"/>
          <c:min val="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  <c:majorUnit val="1"/>
      </c:valAx>
      <c:valAx>
        <c:axId val="997915032"/>
        <c:scaling>
          <c:orientation val="minMax"/>
          <c:max val="10"/>
          <c:min val="-3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  <c:majorUnit val="1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89073524473E-2"/>
          <c:y val="0.92213196951464105"/>
          <c:w val="0.89999980332344054"/>
          <c:h val="7.7868030485359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63320095227752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'13. adat'!$C$4:$BM$4</c:f>
              <c:numCache>
                <c:formatCode>0.0</c:formatCode>
                <c:ptCount val="63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-1.6286423765006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7.7144266778899989E-2</c:v>
                </c:pt>
                <c:pt idx="41" formatCode="0.00">
                  <c:v>-1.4005205070624001</c:v>
                </c:pt>
                <c:pt idx="42" formatCode="0.00">
                  <c:v>-0.39820785829360006</c:v>
                </c:pt>
                <c:pt idx="43" formatCode="0.00">
                  <c:v>-2.0094397807313</c:v>
                </c:pt>
                <c:pt idx="44" formatCode="0.00">
                  <c:v>4.3482639127900083E-2</c:v>
                </c:pt>
                <c:pt idx="45" formatCode="0.00">
                  <c:v>1.0726492767563001</c:v>
                </c:pt>
                <c:pt idx="46" formatCode="0.00">
                  <c:v>-0.51504318689619999</c:v>
                </c:pt>
                <c:pt idx="47">
                  <c:v>-2.5872923355745998</c:v>
                </c:pt>
                <c:pt idx="48" formatCode="0.00">
                  <c:v>0.12991468026550002</c:v>
                </c:pt>
                <c:pt idx="49" formatCode="0.00">
                  <c:v>4.8679483233991048E-3</c:v>
                </c:pt>
                <c:pt idx="50" formatCode="0.00">
                  <c:v>1.5712860867667</c:v>
                </c:pt>
                <c:pt idx="51" formatCode="0.00">
                  <c:v>1.4662682751093998</c:v>
                </c:pt>
                <c:pt idx="52" formatCode="0.00">
                  <c:v>-0.31297564755189999</c:v>
                </c:pt>
                <c:pt idx="53" formatCode="0.00">
                  <c:v>0.92731145358440004</c:v>
                </c:pt>
                <c:pt idx="54" formatCode="0.00">
                  <c:v>2.1311180748844989</c:v>
                </c:pt>
                <c:pt idx="55" formatCode="0.00">
                  <c:v>2.1498710380491999</c:v>
                </c:pt>
                <c:pt idx="56" formatCode="0.00">
                  <c:v>0.34652742742729992</c:v>
                </c:pt>
                <c:pt idx="57" formatCode="0.00">
                  <c:v>1.008287011925</c:v>
                </c:pt>
                <c:pt idx="58" formatCode="0.00">
                  <c:v>1.8193215614463003</c:v>
                </c:pt>
                <c:pt idx="59" formatCode="0.00">
                  <c:v>4.8930300324353002</c:v>
                </c:pt>
                <c:pt idx="60" formatCode="0.00">
                  <c:v>2.4744484757908003</c:v>
                </c:pt>
                <c:pt idx="61">
                  <c:v>1.6647742323308998</c:v>
                </c:pt>
                <c:pt idx="62" formatCode="0.00">
                  <c:v>-1.2514688745695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'13. 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'13. adat'!$C$5:$BM$5</c:f>
              <c:numCache>
                <c:formatCode>0.0</c:formatCode>
                <c:ptCount val="63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1.0538633654800037E-2</c:v>
                </c:pt>
                <c:pt idx="49" formatCode="0.00">
                  <c:v>0.72228853569840012</c:v>
                </c:pt>
                <c:pt idx="50" formatCode="0.00">
                  <c:v>-2.3588681493001</c:v>
                </c:pt>
                <c:pt idx="51" formatCode="0.00">
                  <c:v>-1.3206128545962001</c:v>
                </c:pt>
                <c:pt idx="52" formatCode="0.00">
                  <c:v>1.5526897570283</c:v>
                </c:pt>
                <c:pt idx="53" formatCode="0.00">
                  <c:v>1.0636918677431</c:v>
                </c:pt>
                <c:pt idx="54" formatCode="0.00">
                  <c:v>-0.78163915518859994</c:v>
                </c:pt>
                <c:pt idx="55" formatCode="0.00">
                  <c:v>-2.4068971919356001</c:v>
                </c:pt>
                <c:pt idx="56" formatCode="0.00">
                  <c:v>3.3966024442535998</c:v>
                </c:pt>
                <c:pt idx="57" formatCode="0.00">
                  <c:v>-8.8683550314900009E-2</c:v>
                </c:pt>
                <c:pt idx="58" formatCode="0.00">
                  <c:v>0.56340851926449975</c:v>
                </c:pt>
                <c:pt idx="59" formatCode="0.00">
                  <c:v>1.0432211197192001</c:v>
                </c:pt>
                <c:pt idx="60" formatCode="0.00">
                  <c:v>3.2029833003908998</c:v>
                </c:pt>
                <c:pt idx="61">
                  <c:v>1.0524557622281001</c:v>
                </c:pt>
                <c:pt idx="62" formatCode="0.00">
                  <c:v>0.15558013472319998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'13. 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'13. adat'!$C$6:$BM$6</c:f>
              <c:numCache>
                <c:formatCode>0.0</c:formatCode>
                <c:ptCount val="63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-1.2458638912044002</c:v>
                </c:pt>
                <c:pt idx="45" formatCode="0.00">
                  <c:v>-0.5764979040603001</c:v>
                </c:pt>
                <c:pt idx="46" formatCode="0.00">
                  <c:v>0.22755910245749994</c:v>
                </c:pt>
                <c:pt idx="47" formatCode="0.00">
                  <c:v>0.65499766954479999</c:v>
                </c:pt>
                <c:pt idx="48" formatCode="0.00">
                  <c:v>-0.50020570274689991</c:v>
                </c:pt>
                <c:pt idx="49" formatCode="0.00">
                  <c:v>0.47011154184260012</c:v>
                </c:pt>
                <c:pt idx="50" formatCode="0.00">
                  <c:v>0.37138039328060007</c:v>
                </c:pt>
                <c:pt idx="51" formatCode="0.00">
                  <c:v>0.61525849878159988</c:v>
                </c:pt>
                <c:pt idx="52" formatCode="0.00">
                  <c:v>-0.63225400859979997</c:v>
                </c:pt>
                <c:pt idx="53" formatCode="0.00">
                  <c:v>0.30227164508369997</c:v>
                </c:pt>
                <c:pt idx="54" formatCode="0.00">
                  <c:v>-0.52243215626379991</c:v>
                </c:pt>
                <c:pt idx="55" formatCode="0.00">
                  <c:v>0.4764610093399001</c:v>
                </c:pt>
                <c:pt idx="56" formatCode="0.00">
                  <c:v>0.34966319155689984</c:v>
                </c:pt>
                <c:pt idx="57" formatCode="0.00">
                  <c:v>-1.2480517725000027E-2</c:v>
                </c:pt>
                <c:pt idx="58" formatCode="0.00">
                  <c:v>-1.9470619437457999</c:v>
                </c:pt>
                <c:pt idx="59" formatCode="0.00">
                  <c:v>-0.3195427060121</c:v>
                </c:pt>
                <c:pt idx="60" formatCode="0.00">
                  <c:v>-2.1438487173955001</c:v>
                </c:pt>
                <c:pt idx="61" formatCode="0.00">
                  <c:v>-0.7520784929726998</c:v>
                </c:pt>
                <c:pt idx="62" formatCode="0.00">
                  <c:v>-0.42331440708110007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 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'13. adat'!$C$3:$BM$3</c:f>
              <c:numCache>
                <c:formatCode>0.0</c:formatCode>
                <c:ptCount val="63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-0.2048406433712</c:v>
                </c:pt>
                <c:pt idx="45" formatCode="0.00">
                  <c:v>-2.3504753632800024E-2</c:v>
                </c:pt>
                <c:pt idx="46" formatCode="0.00">
                  <c:v>0.11491828518739988</c:v>
                </c:pt>
                <c:pt idx="47" formatCode="0.00">
                  <c:v>-0.78953275778449983</c:v>
                </c:pt>
                <c:pt idx="48" formatCode="0.00">
                  <c:v>-0.35975238882659988</c:v>
                </c:pt>
                <c:pt idx="49" formatCode="0.00">
                  <c:v>1.1972680258643993</c:v>
                </c:pt>
                <c:pt idx="50" formatCode="0.00">
                  <c:v>-0.41620166925279994</c:v>
                </c:pt>
                <c:pt idx="51" formatCode="0.00">
                  <c:v>0.76091391929479957</c:v>
                </c:pt>
                <c:pt idx="52" formatCode="0.00">
                  <c:v>0.60746010087660018</c:v>
                </c:pt>
                <c:pt idx="53" formatCode="0.00">
                  <c:v>2.2932749664112002</c:v>
                </c:pt>
                <c:pt idx="54" formatCode="0.00">
                  <c:v>0.82704676343209904</c:v>
                </c:pt>
                <c:pt idx="55" formatCode="0.00">
                  <c:v>0.21943485545349983</c:v>
                </c:pt>
                <c:pt idx="56" formatCode="0.00">
                  <c:v>4.0927930632377993</c:v>
                </c:pt>
                <c:pt idx="57" formatCode="0.00">
                  <c:v>0.90712294388509995</c:v>
                </c:pt>
                <c:pt idx="58" formatCode="0.00">
                  <c:v>0.4356681369650004</c:v>
                </c:pt>
                <c:pt idx="59" formatCode="0.00">
                  <c:v>5.6167084461424004</c:v>
                </c:pt>
                <c:pt idx="60" formatCode="0.00">
                  <c:v>3.5335830587862005</c:v>
                </c:pt>
                <c:pt idx="61">
                  <c:v>1.9651515015863004</c:v>
                </c:pt>
                <c:pt idx="62" formatCode="0.00">
                  <c:v>-1.5192031469274001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2"/>
      </c:valAx>
      <c:valAx>
        <c:axId val="608509968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38785328969246"/>
              <c:y val="2.56722352038503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2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150649872032929E-3"/>
          <c:y val="0.89268845862508417"/>
          <c:w val="0.95544462287348819"/>
          <c:h val="0.10719753060106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9002184039783E-2"/>
          <c:y val="6.7454248013518861E-2"/>
          <c:w val="0.87137977741237393"/>
          <c:h val="0.643235142931779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'13. adat'!$C$4:$BM$4</c:f>
              <c:numCache>
                <c:formatCode>0.0</c:formatCode>
                <c:ptCount val="63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-1.6286423765006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7.7144266778899989E-2</c:v>
                </c:pt>
                <c:pt idx="41" formatCode="0.00">
                  <c:v>-1.4005205070624001</c:v>
                </c:pt>
                <c:pt idx="42" formatCode="0.00">
                  <c:v>-0.39820785829360006</c:v>
                </c:pt>
                <c:pt idx="43" formatCode="0.00">
                  <c:v>-2.0094397807313</c:v>
                </c:pt>
                <c:pt idx="44" formatCode="0.00">
                  <c:v>4.3482639127900083E-2</c:v>
                </c:pt>
                <c:pt idx="45" formatCode="0.00">
                  <c:v>1.0726492767563001</c:v>
                </c:pt>
                <c:pt idx="46" formatCode="0.00">
                  <c:v>-0.51504318689619999</c:v>
                </c:pt>
                <c:pt idx="47">
                  <c:v>-2.5872923355745998</c:v>
                </c:pt>
                <c:pt idx="48" formatCode="0.00">
                  <c:v>0.12991468026550002</c:v>
                </c:pt>
                <c:pt idx="49" formatCode="0.00">
                  <c:v>4.8679483233991048E-3</c:v>
                </c:pt>
                <c:pt idx="50" formatCode="0.00">
                  <c:v>1.5712860867667</c:v>
                </c:pt>
                <c:pt idx="51" formatCode="0.00">
                  <c:v>1.4662682751093998</c:v>
                </c:pt>
                <c:pt idx="52" formatCode="0.00">
                  <c:v>-0.31297564755189999</c:v>
                </c:pt>
                <c:pt idx="53" formatCode="0.00">
                  <c:v>0.92731145358440004</c:v>
                </c:pt>
                <c:pt idx="54" formatCode="0.00">
                  <c:v>2.1311180748844989</c:v>
                </c:pt>
                <c:pt idx="55" formatCode="0.00">
                  <c:v>2.1498710380491999</c:v>
                </c:pt>
                <c:pt idx="56" formatCode="0.00">
                  <c:v>0.34652742742729992</c:v>
                </c:pt>
                <c:pt idx="57" formatCode="0.00">
                  <c:v>1.008287011925</c:v>
                </c:pt>
                <c:pt idx="58" formatCode="0.00">
                  <c:v>1.8193215614463003</c:v>
                </c:pt>
                <c:pt idx="59" formatCode="0.00">
                  <c:v>4.8930300324353002</c:v>
                </c:pt>
                <c:pt idx="60" formatCode="0.00">
                  <c:v>2.4744484757908003</c:v>
                </c:pt>
                <c:pt idx="61">
                  <c:v>1.6647742323308998</c:v>
                </c:pt>
                <c:pt idx="62" formatCode="0.00">
                  <c:v>-1.2514688745695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'13. 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'13. adat'!$C$5:$BM$5</c:f>
              <c:numCache>
                <c:formatCode>0.0</c:formatCode>
                <c:ptCount val="63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1.0538633654800037E-2</c:v>
                </c:pt>
                <c:pt idx="49" formatCode="0.00">
                  <c:v>0.72228853569840012</c:v>
                </c:pt>
                <c:pt idx="50" formatCode="0.00">
                  <c:v>-2.3588681493001</c:v>
                </c:pt>
                <c:pt idx="51" formatCode="0.00">
                  <c:v>-1.3206128545962001</c:v>
                </c:pt>
                <c:pt idx="52" formatCode="0.00">
                  <c:v>1.5526897570283</c:v>
                </c:pt>
                <c:pt idx="53" formatCode="0.00">
                  <c:v>1.0636918677431</c:v>
                </c:pt>
                <c:pt idx="54" formatCode="0.00">
                  <c:v>-0.78163915518859994</c:v>
                </c:pt>
                <c:pt idx="55" formatCode="0.00">
                  <c:v>-2.4068971919356001</c:v>
                </c:pt>
                <c:pt idx="56" formatCode="0.00">
                  <c:v>3.3966024442535998</c:v>
                </c:pt>
                <c:pt idx="57" formatCode="0.00">
                  <c:v>-8.8683550314900009E-2</c:v>
                </c:pt>
                <c:pt idx="58" formatCode="0.00">
                  <c:v>0.56340851926449975</c:v>
                </c:pt>
                <c:pt idx="59" formatCode="0.00">
                  <c:v>1.0432211197192001</c:v>
                </c:pt>
                <c:pt idx="60" formatCode="0.00">
                  <c:v>3.2029833003908998</c:v>
                </c:pt>
                <c:pt idx="61">
                  <c:v>1.0524557622281001</c:v>
                </c:pt>
                <c:pt idx="62" formatCode="0.00">
                  <c:v>0.15558013472319998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'13. 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'13. adat'!$C$6:$BM$6</c:f>
              <c:numCache>
                <c:formatCode>0.0</c:formatCode>
                <c:ptCount val="63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-1.2458638912044002</c:v>
                </c:pt>
                <c:pt idx="45" formatCode="0.00">
                  <c:v>-0.5764979040603001</c:v>
                </c:pt>
                <c:pt idx="46" formatCode="0.00">
                  <c:v>0.22755910245749994</c:v>
                </c:pt>
                <c:pt idx="47" formatCode="0.00">
                  <c:v>0.65499766954479999</c:v>
                </c:pt>
                <c:pt idx="48" formatCode="0.00">
                  <c:v>-0.50020570274689991</c:v>
                </c:pt>
                <c:pt idx="49" formatCode="0.00">
                  <c:v>0.47011154184260012</c:v>
                </c:pt>
                <c:pt idx="50" formatCode="0.00">
                  <c:v>0.37138039328060007</c:v>
                </c:pt>
                <c:pt idx="51" formatCode="0.00">
                  <c:v>0.61525849878159988</c:v>
                </c:pt>
                <c:pt idx="52" formatCode="0.00">
                  <c:v>-0.63225400859979997</c:v>
                </c:pt>
                <c:pt idx="53" formatCode="0.00">
                  <c:v>0.30227164508369997</c:v>
                </c:pt>
                <c:pt idx="54" formatCode="0.00">
                  <c:v>-0.52243215626379991</c:v>
                </c:pt>
                <c:pt idx="55" formatCode="0.00">
                  <c:v>0.4764610093399001</c:v>
                </c:pt>
                <c:pt idx="56" formatCode="0.00">
                  <c:v>0.34966319155689984</c:v>
                </c:pt>
                <c:pt idx="57" formatCode="0.00">
                  <c:v>-1.2480517725000027E-2</c:v>
                </c:pt>
                <c:pt idx="58" formatCode="0.00">
                  <c:v>-1.9470619437457999</c:v>
                </c:pt>
                <c:pt idx="59" formatCode="0.00">
                  <c:v>-0.3195427060121</c:v>
                </c:pt>
                <c:pt idx="60" formatCode="0.00">
                  <c:v>-2.1438487173955001</c:v>
                </c:pt>
                <c:pt idx="61" formatCode="0.00">
                  <c:v>-0.7520784929726998</c:v>
                </c:pt>
                <c:pt idx="62" formatCode="0.00">
                  <c:v>-0.42331440708110007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 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'13. adat'!$C$3:$BM$3</c:f>
              <c:numCache>
                <c:formatCode>0.0</c:formatCode>
                <c:ptCount val="63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-0.2048406433712</c:v>
                </c:pt>
                <c:pt idx="45" formatCode="0.00">
                  <c:v>-2.3504753632800024E-2</c:v>
                </c:pt>
                <c:pt idx="46" formatCode="0.00">
                  <c:v>0.11491828518739988</c:v>
                </c:pt>
                <c:pt idx="47" formatCode="0.00">
                  <c:v>-0.78953275778449983</c:v>
                </c:pt>
                <c:pt idx="48" formatCode="0.00">
                  <c:v>-0.35975238882659988</c:v>
                </c:pt>
                <c:pt idx="49" formatCode="0.00">
                  <c:v>1.1972680258643993</c:v>
                </c:pt>
                <c:pt idx="50" formatCode="0.00">
                  <c:v>-0.41620166925279994</c:v>
                </c:pt>
                <c:pt idx="51" formatCode="0.00">
                  <c:v>0.76091391929479957</c:v>
                </c:pt>
                <c:pt idx="52" formatCode="0.00">
                  <c:v>0.60746010087660018</c:v>
                </c:pt>
                <c:pt idx="53" formatCode="0.00">
                  <c:v>2.2932749664112002</c:v>
                </c:pt>
                <c:pt idx="54" formatCode="0.00">
                  <c:v>0.82704676343209904</c:v>
                </c:pt>
                <c:pt idx="55" formatCode="0.00">
                  <c:v>0.21943485545349983</c:v>
                </c:pt>
                <c:pt idx="56" formatCode="0.00">
                  <c:v>4.0927930632377993</c:v>
                </c:pt>
                <c:pt idx="57" formatCode="0.00">
                  <c:v>0.90712294388509995</c:v>
                </c:pt>
                <c:pt idx="58" formatCode="0.00">
                  <c:v>0.4356681369650004</c:v>
                </c:pt>
                <c:pt idx="59" formatCode="0.00">
                  <c:v>5.6167084461424004</c:v>
                </c:pt>
                <c:pt idx="60" formatCode="0.00">
                  <c:v>3.5335830587862005</c:v>
                </c:pt>
                <c:pt idx="61">
                  <c:v>1.9651515015863004</c:v>
                </c:pt>
                <c:pt idx="62" formatCode="0.00">
                  <c:v>-1.5192031469274001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2"/>
      </c:valAx>
      <c:valAx>
        <c:axId val="608509968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2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27054945942E-2"/>
          <c:y val="0.91374129586611563"/>
          <c:w val="0.88533884615384617"/>
          <c:h val="7.401006716122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63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-19.855647653065805</c:v>
                </c:pt>
                <c:pt idx="53">
                  <c:v>-18.865381811199406</c:v>
                </c:pt>
                <c:pt idx="54">
                  <c:v>-19.618592689795804</c:v>
                </c:pt>
                <c:pt idx="55">
                  <c:v>-20.408423080446504</c:v>
                </c:pt>
                <c:pt idx="56">
                  <c:v>-15.495227527987502</c:v>
                </c:pt>
                <c:pt idx="57">
                  <c:v>-15.868625729347702</c:v>
                </c:pt>
                <c:pt idx="58">
                  <c:v>-13.710986180552702</c:v>
                </c:pt>
                <c:pt idx="59">
                  <c:v>-12.747169498802101</c:v>
                </c:pt>
                <c:pt idx="60">
                  <c:v>-7.0288501258285017</c:v>
                </c:pt>
                <c:pt idx="61">
                  <c:v>-7.4041444906598013</c:v>
                </c:pt>
                <c:pt idx="62">
                  <c:v>-7.2781696463699017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'14. 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63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7.6387285877378979</c:v>
                </c:pt>
                <c:pt idx="49">
                  <c:v>6.6379677877380976</c:v>
                </c:pt>
                <c:pt idx="50">
                  <c:v>7.7444591464535977</c:v>
                </c:pt>
                <c:pt idx="51">
                  <c:v>6.9382896432058976</c:v>
                </c:pt>
                <c:pt idx="52">
                  <c:v>6.542933084409098</c:v>
                </c:pt>
                <c:pt idx="53">
                  <c:v>6.4695070585323977</c:v>
                </c:pt>
                <c:pt idx="54">
                  <c:v>6.4979353351245974</c:v>
                </c:pt>
                <c:pt idx="55">
                  <c:v>8.1150021364094975</c:v>
                </c:pt>
                <c:pt idx="56">
                  <c:v>9.631595244614898</c:v>
                </c:pt>
                <c:pt idx="57">
                  <c:v>9.3468805935695976</c:v>
                </c:pt>
                <c:pt idx="58">
                  <c:v>10.941111623100097</c:v>
                </c:pt>
                <c:pt idx="59">
                  <c:v>10.861707185131497</c:v>
                </c:pt>
                <c:pt idx="60">
                  <c:v>13.377043257714197</c:v>
                </c:pt>
                <c:pt idx="61">
                  <c:v>11.949293130654798</c:v>
                </c:pt>
                <c:pt idx="62">
                  <c:v>11.919687840221497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 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63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-24.994078026305303</c:v>
                </c:pt>
                <c:pt idx="49">
                  <c:v>-24.271789490606903</c:v>
                </c:pt>
                <c:pt idx="50">
                  <c:v>-26.630657639907</c:v>
                </c:pt>
                <c:pt idx="51">
                  <c:v>-27.951270494503202</c:v>
                </c:pt>
                <c:pt idx="52">
                  <c:v>-26.398580737474902</c:v>
                </c:pt>
                <c:pt idx="53">
                  <c:v>-25.334888869731802</c:v>
                </c:pt>
                <c:pt idx="54">
                  <c:v>-26.116528024920402</c:v>
                </c:pt>
                <c:pt idx="55">
                  <c:v>-28.523425216856001</c:v>
                </c:pt>
                <c:pt idx="56">
                  <c:v>-25.126822772602402</c:v>
                </c:pt>
                <c:pt idx="57">
                  <c:v>-25.2155063229173</c:v>
                </c:pt>
                <c:pt idx="58">
                  <c:v>-24.652097803652801</c:v>
                </c:pt>
                <c:pt idx="59">
                  <c:v>-23.608876683933598</c:v>
                </c:pt>
                <c:pt idx="60">
                  <c:v>-20.405893383542697</c:v>
                </c:pt>
                <c:pt idx="61">
                  <c:v>-19.353437621314598</c:v>
                </c:pt>
                <c:pt idx="62">
                  <c:v>-19.197857486591399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63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-19.855647653065805</c:v>
                </c:pt>
                <c:pt idx="53">
                  <c:v>-18.865381811199406</c:v>
                </c:pt>
                <c:pt idx="54">
                  <c:v>-19.618592689795804</c:v>
                </c:pt>
                <c:pt idx="55">
                  <c:v>-20.408423080446504</c:v>
                </c:pt>
                <c:pt idx="56">
                  <c:v>-15.495227527987502</c:v>
                </c:pt>
                <c:pt idx="57">
                  <c:v>-15.868625729347702</c:v>
                </c:pt>
                <c:pt idx="58">
                  <c:v>-13.710986180552702</c:v>
                </c:pt>
                <c:pt idx="59">
                  <c:v>-12.747169498802101</c:v>
                </c:pt>
                <c:pt idx="60">
                  <c:v>-7.0288501258285017</c:v>
                </c:pt>
                <c:pt idx="61">
                  <c:v>-7.4041444906598013</c:v>
                </c:pt>
                <c:pt idx="62">
                  <c:v>-7.2781696463699017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'14. 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63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7.6387285877378979</c:v>
                </c:pt>
                <c:pt idx="49">
                  <c:v>6.6379677877380976</c:v>
                </c:pt>
                <c:pt idx="50">
                  <c:v>7.7444591464535977</c:v>
                </c:pt>
                <c:pt idx="51">
                  <c:v>6.9382896432058976</c:v>
                </c:pt>
                <c:pt idx="52">
                  <c:v>6.542933084409098</c:v>
                </c:pt>
                <c:pt idx="53">
                  <c:v>6.4695070585323977</c:v>
                </c:pt>
                <c:pt idx="54">
                  <c:v>6.4979353351245974</c:v>
                </c:pt>
                <c:pt idx="55">
                  <c:v>8.1150021364094975</c:v>
                </c:pt>
                <c:pt idx="56">
                  <c:v>9.631595244614898</c:v>
                </c:pt>
                <c:pt idx="57">
                  <c:v>9.3468805935695976</c:v>
                </c:pt>
                <c:pt idx="58">
                  <c:v>10.941111623100097</c:v>
                </c:pt>
                <c:pt idx="59">
                  <c:v>10.861707185131497</c:v>
                </c:pt>
                <c:pt idx="60">
                  <c:v>13.377043257714197</c:v>
                </c:pt>
                <c:pt idx="61">
                  <c:v>11.949293130654798</c:v>
                </c:pt>
                <c:pt idx="62">
                  <c:v>11.919687840221497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 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63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-24.994078026305303</c:v>
                </c:pt>
                <c:pt idx="49">
                  <c:v>-24.271789490606903</c:v>
                </c:pt>
                <c:pt idx="50">
                  <c:v>-26.630657639907</c:v>
                </c:pt>
                <c:pt idx="51">
                  <c:v>-27.951270494503202</c:v>
                </c:pt>
                <c:pt idx="52">
                  <c:v>-26.398580737474902</c:v>
                </c:pt>
                <c:pt idx="53">
                  <c:v>-25.334888869731802</c:v>
                </c:pt>
                <c:pt idx="54">
                  <c:v>-26.116528024920402</c:v>
                </c:pt>
                <c:pt idx="55">
                  <c:v>-28.523425216856001</c:v>
                </c:pt>
                <c:pt idx="56">
                  <c:v>-25.126822772602402</c:v>
                </c:pt>
                <c:pt idx="57">
                  <c:v>-25.2155063229173</c:v>
                </c:pt>
                <c:pt idx="58">
                  <c:v>-24.652097803652801</c:v>
                </c:pt>
                <c:pt idx="59">
                  <c:v>-23.608876683933598</c:v>
                </c:pt>
                <c:pt idx="60">
                  <c:v>-20.405893383542697</c:v>
                </c:pt>
                <c:pt idx="61">
                  <c:v>-19.353437621314598</c:v>
                </c:pt>
                <c:pt idx="62">
                  <c:v>-19.197857486591399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542730968033323"/>
          <c:y val="0.92159161150023861"/>
          <c:w val="0.77675465448888437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86516834905649E-2"/>
          <c:y val="7.5811739266906153E-2"/>
          <c:w val="0.87180351386434585"/>
          <c:h val="0.639830851323544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adat'!$A$7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  <c:pt idx="51">
                  <c:v>-2.1439618639272999</c:v>
                </c:pt>
                <c:pt idx="52">
                  <c:v>-3.7165854875391999</c:v>
                </c:pt>
                <c:pt idx="53">
                  <c:v>-4.0326118463744001</c:v>
                </c:pt>
                <c:pt idx="54">
                  <c:v>9.0498187424199905E-2</c:v>
                </c:pt>
                <c:pt idx="55">
                  <c:v>-0.3906030466578001</c:v>
                </c:pt>
                <c:pt idx="56">
                  <c:v>-5.2493084006000112E-2</c:v>
                </c:pt>
                <c:pt idx="57">
                  <c:v>1.7192349953805999</c:v>
                </c:pt>
                <c:pt idx="58">
                  <c:v>1.5584105698032999</c:v>
                </c:pt>
                <c:pt idx="59">
                  <c:v>3.2143489503479001</c:v>
                </c:pt>
                <c:pt idx="60">
                  <c:v>5.8159475412731005</c:v>
                </c:pt>
                <c:pt idx="61">
                  <c:v>5.7355835502803005</c:v>
                </c:pt>
                <c:pt idx="62">
                  <c:v>7.1171774274904003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'15. adat'!$A$8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1.8775243099151999</c:v>
                </c:pt>
                <c:pt idx="51">
                  <c:v>2.4482371657297999</c:v>
                </c:pt>
                <c:pt idx="52">
                  <c:v>2.6011358742301001</c:v>
                </c:pt>
                <c:pt idx="53">
                  <c:v>1.3064870814357001</c:v>
                </c:pt>
                <c:pt idx="54">
                  <c:v>2.0623123870866999</c:v>
                </c:pt>
                <c:pt idx="55">
                  <c:v>0.97956765358100006</c:v>
                </c:pt>
                <c:pt idx="56">
                  <c:v>1.4973853231267</c:v>
                </c:pt>
                <c:pt idx="57">
                  <c:v>1.2331615292031</c:v>
                </c:pt>
                <c:pt idx="58">
                  <c:v>1.2115971568627</c:v>
                </c:pt>
                <c:pt idx="59">
                  <c:v>2.1799668921694</c:v>
                </c:pt>
                <c:pt idx="60">
                  <c:v>3.2253719041554998</c:v>
                </c:pt>
                <c:pt idx="61">
                  <c:v>3.8950439656229996</c:v>
                </c:pt>
                <c:pt idx="62">
                  <c:v>4.6893020920678001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'15. adat'!$A$10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6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  <c:pt idx="51">
                  <c:v>9.0957720340356651E-4</c:v>
                </c:pt>
                <c:pt idx="52">
                  <c:v>9.0957720340356651E-4</c:v>
                </c:pt>
                <c:pt idx="53">
                  <c:v>9.0957720340356651E-4</c:v>
                </c:pt>
                <c:pt idx="54">
                  <c:v>9.0957720340356651E-4</c:v>
                </c:pt>
                <c:pt idx="55">
                  <c:v>9.0957720340356651E-4</c:v>
                </c:pt>
                <c:pt idx="56">
                  <c:v>9.0957720340356651E-4</c:v>
                </c:pt>
                <c:pt idx="57">
                  <c:v>9.0957720340356651E-4</c:v>
                </c:pt>
                <c:pt idx="58">
                  <c:v>9.0957720340356651E-4</c:v>
                </c:pt>
                <c:pt idx="59">
                  <c:v>9.0957720340356651E-4</c:v>
                </c:pt>
                <c:pt idx="60">
                  <c:v>9.0957720340356651E-4</c:v>
                </c:pt>
                <c:pt idx="61">
                  <c:v>9.0957720340356651E-4</c:v>
                </c:pt>
                <c:pt idx="62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'15. adat'!$A$6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-11.587289590720607</c:v>
                </c:pt>
                <c:pt idx="45">
                  <c:v>-11.131662981315406</c:v>
                </c:pt>
                <c:pt idx="46">
                  <c:v>-11.798342726172507</c:v>
                </c:pt>
                <c:pt idx="47">
                  <c:v>-12.222744760624106</c:v>
                </c:pt>
                <c:pt idx="48">
                  <c:v>-9.3631712764439072</c:v>
                </c:pt>
                <c:pt idx="49">
                  <c:v>-13.845852079897407</c:v>
                </c:pt>
                <c:pt idx="50">
                  <c:v>-16.247071368951506</c:v>
                </c:pt>
                <c:pt idx="51">
                  <c:v>-18.152318194325005</c:v>
                </c:pt>
                <c:pt idx="52">
                  <c:v>-16.359653308624406</c:v>
                </c:pt>
                <c:pt idx="53">
                  <c:v>-15.168103424379705</c:v>
                </c:pt>
                <c:pt idx="54">
                  <c:v>-22.418583299596705</c:v>
                </c:pt>
                <c:pt idx="55">
                  <c:v>-21.940599573102705</c:v>
                </c:pt>
                <c:pt idx="56">
                  <c:v>-20.353410012925007</c:v>
                </c:pt>
                <c:pt idx="57">
                  <c:v>-20.784615695659607</c:v>
                </c:pt>
                <c:pt idx="58">
                  <c:v>-22.199772508912705</c:v>
                </c:pt>
                <c:pt idx="59">
                  <c:v>-22.750600887250304</c:v>
                </c:pt>
                <c:pt idx="60">
                  <c:v>-23.650663759012502</c:v>
                </c:pt>
                <c:pt idx="61">
                  <c:v>-24.377209223451203</c:v>
                </c:pt>
                <c:pt idx="62">
                  <c:v>-24.039138955790001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2"/>
          <c:order val="5"/>
          <c:tx>
            <c:strRef>
              <c:f>'15. adat'!$A$9</c:f>
              <c:strCache>
                <c:ptCount val="1"/>
                <c:pt idx="0">
                  <c:v>Nettó 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63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3.153117754207297</c:v>
                </c:pt>
                <c:pt idx="45">
                  <c:v>3.3120156481875971</c:v>
                </c:pt>
                <c:pt idx="46">
                  <c:v>4.0371402495242972</c:v>
                </c:pt>
                <c:pt idx="47">
                  <c:v>2.7532174827077971</c:v>
                </c:pt>
                <c:pt idx="48">
                  <c:v>2.6615709298409973</c:v>
                </c:pt>
                <c:pt idx="49">
                  <c:v>4.5310892846263959</c:v>
                </c:pt>
                <c:pt idx="50">
                  <c:v>7.933545365895097</c:v>
                </c:pt>
                <c:pt idx="51">
                  <c:v>8.6625988641217972</c:v>
                </c:pt>
                <c:pt idx="52">
                  <c:v>7.9766832459808965</c:v>
                </c:pt>
                <c:pt idx="53">
                  <c:v>9.3231199669501965</c:v>
                </c:pt>
                <c:pt idx="54">
                  <c:v>13.825782577602096</c:v>
                </c:pt>
                <c:pt idx="55">
                  <c:v>17.061515856744993</c:v>
                </c:pt>
                <c:pt idx="56">
                  <c:v>14.964926091797093</c:v>
                </c:pt>
                <c:pt idx="57">
                  <c:v>14.896914500993693</c:v>
                </c:pt>
                <c:pt idx="58">
                  <c:v>18.313781673610794</c:v>
                </c:pt>
                <c:pt idx="59">
                  <c:v>21.133331968532392</c:v>
                </c:pt>
                <c:pt idx="60">
                  <c:v>20.860839713174094</c:v>
                </c:pt>
                <c:pt idx="61">
                  <c:v>22.662851339468993</c:v>
                </c:pt>
                <c:pt idx="62">
                  <c:v>18.897460193583392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 adat'!$A$5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-10.327186752747796</c:v>
                </c:pt>
                <c:pt idx="45">
                  <c:v>-9.254537475991496</c:v>
                </c:pt>
                <c:pt idx="46">
                  <c:v>-9.7695806628876962</c:v>
                </c:pt>
                <c:pt idx="47">
                  <c:v>-12.356872998462295</c:v>
                </c:pt>
                <c:pt idx="48">
                  <c:v>-12.226958318196795</c:v>
                </c:pt>
                <c:pt idx="49">
                  <c:v>-12.222090369873396</c:v>
                </c:pt>
                <c:pt idx="50">
                  <c:v>-10.650804283106696</c:v>
                </c:pt>
                <c:pt idx="51">
                  <c:v>-9.1845360079972949</c:v>
                </c:pt>
                <c:pt idx="52">
                  <c:v>-9.4975116555491947</c:v>
                </c:pt>
                <c:pt idx="53">
                  <c:v>-8.5702002019647949</c:v>
                </c:pt>
                <c:pt idx="54">
                  <c:v>-6.4390821270802947</c:v>
                </c:pt>
                <c:pt idx="55">
                  <c:v>-4.2892110890310953</c:v>
                </c:pt>
                <c:pt idx="56">
                  <c:v>-3.9426836616037955</c:v>
                </c:pt>
                <c:pt idx="57">
                  <c:v>-2.9343966496787957</c:v>
                </c:pt>
                <c:pt idx="58">
                  <c:v>-1.1150750882324951</c:v>
                </c:pt>
                <c:pt idx="59">
                  <c:v>3.7779549442028051</c:v>
                </c:pt>
                <c:pt idx="60">
                  <c:v>6.2524034199936045</c:v>
                </c:pt>
                <c:pt idx="61">
                  <c:v>7.9171776523245043</c:v>
                </c:pt>
                <c:pt idx="62">
                  <c:v>6.6657087777550039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42978078563954"/>
              <c:y val="1.016740487566700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001604296725146"/>
          <c:w val="1"/>
          <c:h val="9.9983957032748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59409549053116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'2. adat'!$A$6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'2. adat'!$C$6:$BM$6</c:f>
              <c:numCache>
                <c:formatCode>0.0</c:formatCode>
                <c:ptCount val="63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5.5870028447326234</c:v>
                </c:pt>
                <c:pt idx="41">
                  <c:v>5.6989590470540259</c:v>
                </c:pt>
                <c:pt idx="42">
                  <c:v>5.774580817367327</c:v>
                </c:pt>
                <c:pt idx="43">
                  <c:v>5.9442471839466222</c:v>
                </c:pt>
                <c:pt idx="44">
                  <c:v>5.698929356181436</c:v>
                </c:pt>
                <c:pt idx="45" formatCode="0.00">
                  <c:v>5.4852616981152504</c:v>
                </c:pt>
                <c:pt idx="46" formatCode="0.00">
                  <c:v>5.2293670676736994</c:v>
                </c:pt>
                <c:pt idx="47" formatCode="0.00">
                  <c:v>4.8432852742282693</c:v>
                </c:pt>
                <c:pt idx="48" formatCode="0.00">
                  <c:v>4.6916314153679055</c:v>
                </c:pt>
                <c:pt idx="49" formatCode="0.00">
                  <c:v>3.7797260917093651</c:v>
                </c:pt>
                <c:pt idx="50">
                  <c:v>3.3151350780306963</c:v>
                </c:pt>
                <c:pt idx="51">
                  <c:v>2.9070804304243598</c:v>
                </c:pt>
                <c:pt idx="52">
                  <c:v>2.4605967331743996</c:v>
                </c:pt>
                <c:pt idx="53">
                  <c:v>2.9692404836054198</c:v>
                </c:pt>
                <c:pt idx="54">
                  <c:v>3.0130392334123011</c:v>
                </c:pt>
                <c:pt idx="55">
                  <c:v>3.0902668272383136</c:v>
                </c:pt>
                <c:pt idx="56">
                  <c:v>3.5852335374916451</c:v>
                </c:pt>
                <c:pt idx="57">
                  <c:v>3.9223959326741062</c:v>
                </c:pt>
                <c:pt idx="58">
                  <c:v>4.3641518467203415</c:v>
                </c:pt>
                <c:pt idx="59">
                  <c:v>4.7683775013981533</c:v>
                </c:pt>
                <c:pt idx="60">
                  <c:v>4.965112127352544</c:v>
                </c:pt>
                <c:pt idx="61">
                  <c:v>4.9610424984792854</c:v>
                </c:pt>
                <c:pt idx="62">
                  <c:v>5.062072891438973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ser>
          <c:idx val="3"/>
          <c:order val="3"/>
          <c:tx>
            <c:strRef>
              <c:f>'2. adat'!$A$4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'2. adat'!$C$4:$BM$4</c:f>
              <c:numCache>
                <c:formatCode>0.0</c:formatCode>
                <c:ptCount val="63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-3.4207681182934593</c:v>
                </c:pt>
                <c:pt idx="41">
                  <c:v>-3.5498314551241417</c:v>
                </c:pt>
                <c:pt idx="42">
                  <c:v>-3.7341866615297614</c:v>
                </c:pt>
                <c:pt idx="43">
                  <c:v>-3.7955352300123959</c:v>
                </c:pt>
                <c:pt idx="44">
                  <c:v>-3.844010070581573</c:v>
                </c:pt>
                <c:pt idx="45">
                  <c:v>-3.9167896710187922</c:v>
                </c:pt>
                <c:pt idx="46">
                  <c:v>-3.8968170542686824</c:v>
                </c:pt>
                <c:pt idx="47">
                  <c:v>-3.79362154737816</c:v>
                </c:pt>
                <c:pt idx="48">
                  <c:v>-3.7149424657455561</c:v>
                </c:pt>
                <c:pt idx="49">
                  <c:v>-3.1727855424711335</c:v>
                </c:pt>
                <c:pt idx="50">
                  <c:v>-2.649284355391738</c:v>
                </c:pt>
                <c:pt idx="51">
                  <c:v>-2.3394362778262767</c:v>
                </c:pt>
                <c:pt idx="52">
                  <c:v>-2.4277065143142114</c:v>
                </c:pt>
                <c:pt idx="53">
                  <c:v>-2.792667133023123</c:v>
                </c:pt>
                <c:pt idx="54">
                  <c:v>-3.3311208141046893</c:v>
                </c:pt>
                <c:pt idx="55">
                  <c:v>-4.4289338316477824</c:v>
                </c:pt>
                <c:pt idx="56">
                  <c:v>-5.6631930961999544</c:v>
                </c:pt>
                <c:pt idx="57">
                  <c:v>-6.7803184398021177</c:v>
                </c:pt>
                <c:pt idx="58">
                  <c:v>-8.7063502755140263</c:v>
                </c:pt>
                <c:pt idx="59">
                  <c:v>-9.9565240831410904</c:v>
                </c:pt>
                <c:pt idx="60">
                  <c:v>-9.5443982994332899</c:v>
                </c:pt>
                <c:pt idx="61">
                  <c:v>-8.2395142223025228</c:v>
                </c:pt>
                <c:pt idx="62">
                  <c:v>-6.1832713733788101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5-44C7-988D-6751E87667E7}"/>
            </c:ext>
          </c:extLst>
        </c:ser>
        <c:ser>
          <c:idx val="4"/>
          <c:order val="4"/>
          <c:tx>
            <c:strRef>
              <c:f>'2. adat'!$A$5</c:f>
              <c:strCache>
                <c:ptCount val="1"/>
                <c:pt idx="0">
                  <c:v>Egyéb áruegyenleg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'2. adat'!$C$5:$BM$5</c:f>
              <c:numCache>
                <c:formatCode>0.0</c:formatCode>
                <c:ptCount val="63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4.4285682914605129</c:v>
                </c:pt>
                <c:pt idx="41">
                  <c:v>3.7444248509919165</c:v>
                </c:pt>
                <c:pt idx="42">
                  <c:v>2.7183885011918925</c:v>
                </c:pt>
                <c:pt idx="43">
                  <c:v>2.1181868774324437</c:v>
                </c:pt>
                <c:pt idx="44">
                  <c:v>1.9243215541918424</c:v>
                </c:pt>
                <c:pt idx="45">
                  <c:v>1.7057439711256439</c:v>
                </c:pt>
                <c:pt idx="46">
                  <c:v>1.7712628438745197</c:v>
                </c:pt>
                <c:pt idx="47">
                  <c:v>1.2747136210549832</c:v>
                </c:pt>
                <c:pt idx="48">
                  <c:v>1.2381832275614624</c:v>
                </c:pt>
                <c:pt idx="49">
                  <c:v>0.36991379580245232</c:v>
                </c:pt>
                <c:pt idx="50">
                  <c:v>0.74136798299715978</c:v>
                </c:pt>
                <c:pt idx="51">
                  <c:v>1.3706343441246269</c:v>
                </c:pt>
                <c:pt idx="52">
                  <c:v>2.3534953341479001</c:v>
                </c:pt>
                <c:pt idx="53">
                  <c:v>2.9052437789480412</c:v>
                </c:pt>
                <c:pt idx="54">
                  <c:v>2.0393715198786753</c:v>
                </c:pt>
                <c:pt idx="55">
                  <c:v>1.5420235106640852</c:v>
                </c:pt>
                <c:pt idx="56">
                  <c:v>0.556194093495054</c:v>
                </c:pt>
                <c:pt idx="57">
                  <c:v>0.35720968268292275</c:v>
                </c:pt>
                <c:pt idx="58">
                  <c:v>0.73933788820079371</c:v>
                </c:pt>
                <c:pt idx="59">
                  <c:v>0.94369947974210255</c:v>
                </c:pt>
                <c:pt idx="60">
                  <c:v>1.849767547881024</c:v>
                </c:pt>
                <c:pt idx="61">
                  <c:v>3.049971745416757</c:v>
                </c:pt>
                <c:pt idx="62">
                  <c:v>4.0241108396383414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5-44C7-988D-6751E8766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'2. adat'!$C$1:$BH$1</c15:sqref>
                        </c15:formulaRef>
                      </c:ext>
                    </c:extLst>
                    <c:strCache>
                      <c:ptCount val="58"/>
                      <c:pt idx="0">
                        <c:v>2008. I.</c:v>
                      </c:pt>
                      <c:pt idx="1">
                        <c:v>II.</c:v>
                      </c:pt>
                      <c:pt idx="2">
                        <c:v>III.</c:v>
                      </c:pt>
                      <c:pt idx="3">
                        <c:v>IV.</c:v>
                      </c:pt>
                      <c:pt idx="4">
                        <c:v>2009. I.</c:v>
                      </c:pt>
                      <c:pt idx="5">
                        <c:v>II.</c:v>
                      </c:pt>
                      <c:pt idx="6">
                        <c:v>III.</c:v>
                      </c:pt>
                      <c:pt idx="7">
                        <c:v>IV.</c:v>
                      </c:pt>
                      <c:pt idx="8">
                        <c:v>2010. I.</c:v>
                      </c:pt>
                      <c:pt idx="9">
                        <c:v>II.</c:v>
                      </c:pt>
                      <c:pt idx="10">
                        <c:v>III.</c:v>
                      </c:pt>
                      <c:pt idx="11">
                        <c:v>IV.</c:v>
                      </c:pt>
                      <c:pt idx="12">
                        <c:v>2011. I.</c:v>
                      </c:pt>
                      <c:pt idx="13">
                        <c:v>II.</c:v>
                      </c:pt>
                      <c:pt idx="14">
                        <c:v>III.</c:v>
                      </c:pt>
                      <c:pt idx="15">
                        <c:v>IV.</c:v>
                      </c:pt>
                      <c:pt idx="16">
                        <c:v>2012. I.</c:v>
                      </c:pt>
                      <c:pt idx="17">
                        <c:v>II.</c:v>
                      </c:pt>
                      <c:pt idx="18">
                        <c:v>III.</c:v>
                      </c:pt>
                      <c:pt idx="19">
                        <c:v>IV.</c:v>
                      </c:pt>
                      <c:pt idx="20">
                        <c:v>2013. I.</c:v>
                      </c:pt>
                      <c:pt idx="21">
                        <c:v>II.</c:v>
                      </c:pt>
                      <c:pt idx="22">
                        <c:v>III.</c:v>
                      </c:pt>
                      <c:pt idx="23">
                        <c:v>IV.</c:v>
                      </c:pt>
                      <c:pt idx="24">
                        <c:v>2014. I.</c:v>
                      </c:pt>
                      <c:pt idx="25">
                        <c:v>II.</c:v>
                      </c:pt>
                      <c:pt idx="26">
                        <c:v>III.</c:v>
                      </c:pt>
                      <c:pt idx="27">
                        <c:v>IV.</c:v>
                      </c:pt>
                      <c:pt idx="28">
                        <c:v>2015. I.</c:v>
                      </c:pt>
                      <c:pt idx="29">
                        <c:v>II.</c:v>
                      </c:pt>
                      <c:pt idx="30">
                        <c:v>III.</c:v>
                      </c:pt>
                      <c:pt idx="31">
                        <c:v>IV.</c:v>
                      </c:pt>
                      <c:pt idx="32">
                        <c:v>2016. I.</c:v>
                      </c:pt>
                      <c:pt idx="33">
                        <c:v>II.</c:v>
                      </c:pt>
                      <c:pt idx="34">
                        <c:v>III.</c:v>
                      </c:pt>
                      <c:pt idx="35">
                        <c:v>IV.</c:v>
                      </c:pt>
                      <c:pt idx="36">
                        <c:v>2017. I.</c:v>
                      </c:pt>
                      <c:pt idx="37">
                        <c:v>II.</c:v>
                      </c:pt>
                      <c:pt idx="38">
                        <c:v>III.</c:v>
                      </c:pt>
                      <c:pt idx="39">
                        <c:v>IV.</c:v>
                      </c:pt>
                      <c:pt idx="40">
                        <c:v>2018. I.</c:v>
                      </c:pt>
                      <c:pt idx="41">
                        <c:v>II.</c:v>
                      </c:pt>
                      <c:pt idx="42">
                        <c:v>III.</c:v>
                      </c:pt>
                      <c:pt idx="43">
                        <c:v>IV.</c:v>
                      </c:pt>
                      <c:pt idx="44">
                        <c:v>2019. I.</c:v>
                      </c:pt>
                      <c:pt idx="45">
                        <c:v>II.</c:v>
                      </c:pt>
                      <c:pt idx="46">
                        <c:v>III.</c:v>
                      </c:pt>
                      <c:pt idx="47">
                        <c:v>IV.</c:v>
                      </c:pt>
                      <c:pt idx="48">
                        <c:v>2020. I.</c:v>
                      </c:pt>
                      <c:pt idx="49">
                        <c:v>II.</c:v>
                      </c:pt>
                      <c:pt idx="50">
                        <c:v>III.</c:v>
                      </c:pt>
                      <c:pt idx="51">
                        <c:v>IV.</c:v>
                      </c:pt>
                      <c:pt idx="52">
                        <c:v>2021. I.</c:v>
                      </c:pt>
                      <c:pt idx="53">
                        <c:v>II.</c:v>
                      </c:pt>
                      <c:pt idx="54">
                        <c:v>III.</c:v>
                      </c:pt>
                      <c:pt idx="55">
                        <c:v>IV.</c:v>
                      </c:pt>
                      <c:pt idx="56">
                        <c:v>2022. I.</c:v>
                      </c:pt>
                      <c:pt idx="57">
                        <c:v>II.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-0.44980225427777348</c:v>
                      </c:pt>
                      <c:pt idx="1">
                        <c:v>-0.51674292480361861</c:v>
                      </c:pt>
                      <c:pt idx="2">
                        <c:v>-0.98728401002511135</c:v>
                      </c:pt>
                      <c:pt idx="3">
                        <c:v>-0.91772458179780347</c:v>
                      </c:pt>
                      <c:pt idx="4">
                        <c:v>-0.59096647252114232</c:v>
                      </c:pt>
                      <c:pt idx="5">
                        <c:v>0.28893600570649763</c:v>
                      </c:pt>
                      <c:pt idx="6">
                        <c:v>1.6040822068085387</c:v>
                      </c:pt>
                      <c:pt idx="7">
                        <c:v>2.7010823179516037</c:v>
                      </c:pt>
                      <c:pt idx="8">
                        <c:v>2.9427049262236755</c:v>
                      </c:pt>
                      <c:pt idx="9">
                        <c:v>2.8643136390827126</c:v>
                      </c:pt>
                      <c:pt idx="10">
                        <c:v>2.6758850344356397</c:v>
                      </c:pt>
                      <c:pt idx="11">
                        <c:v>2.5302708083924621</c:v>
                      </c:pt>
                      <c:pt idx="12">
                        <c:v>2.9903055061648511</c:v>
                      </c:pt>
                      <c:pt idx="13">
                        <c:v>2.9073667237525105</c:v>
                      </c:pt>
                      <c:pt idx="14">
                        <c:v>2.9671886704042691</c:v>
                      </c:pt>
                      <c:pt idx="15">
                        <c:v>2.7940503516683974</c:v>
                      </c:pt>
                      <c:pt idx="16">
                        <c:v>2.3818982475209509</c:v>
                      </c:pt>
                      <c:pt idx="17">
                        <c:v>2.7240802040413663</c:v>
                      </c:pt>
                      <c:pt idx="18">
                        <c:v>3.1495478323778747</c:v>
                      </c:pt>
                      <c:pt idx="19">
                        <c:v>2.9208908723496307</c:v>
                      </c:pt>
                      <c:pt idx="20">
                        <c:v>3.1291552041065533</c:v>
                      </c:pt>
                      <c:pt idx="21">
                        <c:v>2.8902190159514518</c:v>
                      </c:pt>
                      <c:pt idx="22">
                        <c:v>2.9502787929262508</c:v>
                      </c:pt>
                      <c:pt idx="23">
                        <c:v>3.260146652587899</c:v>
                      </c:pt>
                      <c:pt idx="24">
                        <c:v>3.3332249341472617</c:v>
                      </c:pt>
                      <c:pt idx="25">
                        <c:v>2.7510897178366118</c:v>
                      </c:pt>
                      <c:pt idx="26">
                        <c:v>2.2881138412002753</c:v>
                      </c:pt>
                      <c:pt idx="27">
                        <c:v>1.9998322153113455</c:v>
                      </c:pt>
                      <c:pt idx="28">
                        <c:v>2.4088403509110354</c:v>
                      </c:pt>
                      <c:pt idx="29">
                        <c:v>2.8074503448372519</c:v>
                      </c:pt>
                      <c:pt idx="30">
                        <c:v>2.8404818714160691</c:v>
                      </c:pt>
                      <c:pt idx="31">
                        <c:v>3.5923627680126939</c:v>
                      </c:pt>
                      <c:pt idx="32">
                        <c:v>3.3178520104562197</c:v>
                      </c:pt>
                      <c:pt idx="33">
                        <c:v>3.9663631699877846</c:v>
                      </c:pt>
                      <c:pt idx="34">
                        <c:v>4.066397670511126</c:v>
                      </c:pt>
                      <c:pt idx="35">
                        <c:v>3.4041934705179555</c:v>
                      </c:pt>
                      <c:pt idx="36">
                        <c:v>2.7309515187616524</c:v>
                      </c:pt>
                      <c:pt idx="37">
                        <c:v>2.347234022176246</c:v>
                      </c:pt>
                      <c:pt idx="38">
                        <c:v>1.718061764430413</c:v>
                      </c:pt>
                      <c:pt idx="39">
                        <c:v>1.3484742393510367</c:v>
                      </c:pt>
                      <c:pt idx="40">
                        <c:v>1.0078001731670541</c:v>
                      </c:pt>
                      <c:pt idx="41">
                        <c:v>0.19459339586777499</c:v>
                      </c:pt>
                      <c:pt idx="42">
                        <c:v>-1.015798160337869</c:v>
                      </c:pt>
                      <c:pt idx="43">
                        <c:v>-1.6773483525799524</c:v>
                      </c:pt>
                      <c:pt idx="44">
                        <c:v>-1.9196885163897306</c:v>
                      </c:pt>
                      <c:pt idx="45" formatCode="0.00">
                        <c:v>-2.2110456998931483</c:v>
                      </c:pt>
                      <c:pt idx="46" formatCode="0.00">
                        <c:v>-2.1255542103941627</c:v>
                      </c:pt>
                      <c:pt idx="47" formatCode="0.00">
                        <c:v>-2.5189079263231768</c:v>
                      </c:pt>
                      <c:pt idx="48" formatCode="0.00">
                        <c:v>-2.4767592381840937</c:v>
                      </c:pt>
                      <c:pt idx="49" formatCode="0.00">
                        <c:v>-2.8028717466686812</c:v>
                      </c:pt>
                      <c:pt idx="50">
                        <c:v>-1.9079163723945782</c:v>
                      </c:pt>
                      <c:pt idx="51">
                        <c:v>-0.96880193370164991</c:v>
                      </c:pt>
                      <c:pt idx="52">
                        <c:v>-7.4211180166311036E-2</c:v>
                      </c:pt>
                      <c:pt idx="53">
                        <c:v>0.11257664592491821</c:v>
                      </c:pt>
                      <c:pt idx="54">
                        <c:v>-1.2917492942260138</c:v>
                      </c:pt>
                      <c:pt idx="55">
                        <c:v>-2.8869103209836973</c:v>
                      </c:pt>
                      <c:pt idx="56">
                        <c:v>-5.1069990027049004</c:v>
                      </c:pt>
                      <c:pt idx="57">
                        <c:v>-6.4231087571191949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7B-48B9-8A42-612A37832B9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'2. adat'!$A$7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'2. adat'!$C$7:$BM$7</c:f>
              <c:numCache>
                <c:formatCode>0.0</c:formatCode>
                <c:ptCount val="63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3.7792408397917061</c:v>
                </c:pt>
                <c:pt idx="45" formatCode="0.00">
                  <c:v>3.2742159982221026</c:v>
                </c:pt>
                <c:pt idx="46" formatCode="0.00">
                  <c:v>3.1038128572795354</c:v>
                </c:pt>
                <c:pt idx="47" formatCode="0.00">
                  <c:v>2.3243773479050915</c:v>
                </c:pt>
                <c:pt idx="48" formatCode="0.00">
                  <c:v>2.2148721771838122</c:v>
                </c:pt>
                <c:pt idx="49" formatCode="0.00">
                  <c:v>0.97685434504068358</c:v>
                </c:pt>
                <c:pt idx="50">
                  <c:v>1.4072187056361178</c:v>
                </c:pt>
                <c:pt idx="51">
                  <c:v>1.9382784967227098</c:v>
                </c:pt>
                <c:pt idx="52">
                  <c:v>2.3863855530080889</c:v>
                </c:pt>
                <c:pt idx="53">
                  <c:v>3.0818171295303376</c:v>
                </c:pt>
                <c:pt idx="54">
                  <c:v>1.7212899391862868</c:v>
                </c:pt>
                <c:pt idx="55">
                  <c:v>0.20335650625461632</c:v>
                </c:pt>
                <c:pt idx="56">
                  <c:v>-1.5217654652132557</c:v>
                </c:pt>
                <c:pt idx="57">
                  <c:v>-2.5007128244450891</c:v>
                </c:pt>
                <c:pt idx="58">
                  <c:v>-3.6028605405928928</c:v>
                </c:pt>
                <c:pt idx="59">
                  <c:v>-4.2444471020008336</c:v>
                </c:pt>
                <c:pt idx="60">
                  <c:v>-2.7295186241997214</c:v>
                </c:pt>
                <c:pt idx="61">
                  <c:v>-0.22849997840648145</c:v>
                </c:pt>
                <c:pt idx="62">
                  <c:v>2.9029123576985048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054063785183482E-2"/>
          <c:y val="0.89831227748254672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34313814389844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adat'!$B$7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  <c:pt idx="51">
                  <c:v>-2.1439618639272999</c:v>
                </c:pt>
                <c:pt idx="52">
                  <c:v>-3.7165854875391999</c:v>
                </c:pt>
                <c:pt idx="53">
                  <c:v>-4.0326118463744001</c:v>
                </c:pt>
                <c:pt idx="54">
                  <c:v>9.0498187424199905E-2</c:v>
                </c:pt>
                <c:pt idx="55">
                  <c:v>-0.3906030466578001</c:v>
                </c:pt>
                <c:pt idx="56">
                  <c:v>-5.2493084006000112E-2</c:v>
                </c:pt>
                <c:pt idx="57">
                  <c:v>1.7192349953805999</c:v>
                </c:pt>
                <c:pt idx="58">
                  <c:v>1.5584105698032999</c:v>
                </c:pt>
                <c:pt idx="59">
                  <c:v>3.2143489503479001</c:v>
                </c:pt>
                <c:pt idx="60">
                  <c:v>5.8159475412731005</c:v>
                </c:pt>
                <c:pt idx="61">
                  <c:v>5.7355835502803005</c:v>
                </c:pt>
                <c:pt idx="62">
                  <c:v>7.1171774274904003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'15. adat'!$B$8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1.8775243099151999</c:v>
                </c:pt>
                <c:pt idx="51">
                  <c:v>2.4482371657297999</c:v>
                </c:pt>
                <c:pt idx="52">
                  <c:v>2.6011358742301001</c:v>
                </c:pt>
                <c:pt idx="53">
                  <c:v>1.3064870814357001</c:v>
                </c:pt>
                <c:pt idx="54">
                  <c:v>2.0623123870866999</c:v>
                </c:pt>
                <c:pt idx="55">
                  <c:v>0.97956765358100006</c:v>
                </c:pt>
                <c:pt idx="56">
                  <c:v>1.4973853231267</c:v>
                </c:pt>
                <c:pt idx="57">
                  <c:v>1.2331615292031</c:v>
                </c:pt>
                <c:pt idx="58">
                  <c:v>1.2115971568627</c:v>
                </c:pt>
                <c:pt idx="59">
                  <c:v>2.1799668921694</c:v>
                </c:pt>
                <c:pt idx="60">
                  <c:v>3.2253719041554998</c:v>
                </c:pt>
                <c:pt idx="61">
                  <c:v>3.8950439656229996</c:v>
                </c:pt>
                <c:pt idx="62">
                  <c:v>4.6893020920678001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'15. adat'!$B$10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6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  <c:pt idx="51">
                  <c:v>9.0957720340356651E-4</c:v>
                </c:pt>
                <c:pt idx="52">
                  <c:v>9.0957720340356651E-4</c:v>
                </c:pt>
                <c:pt idx="53">
                  <c:v>9.0957720340356651E-4</c:v>
                </c:pt>
                <c:pt idx="54">
                  <c:v>9.0957720340356651E-4</c:v>
                </c:pt>
                <c:pt idx="55">
                  <c:v>9.0957720340356651E-4</c:v>
                </c:pt>
                <c:pt idx="56">
                  <c:v>9.0957720340356651E-4</c:v>
                </c:pt>
                <c:pt idx="57">
                  <c:v>9.0957720340356651E-4</c:v>
                </c:pt>
                <c:pt idx="58">
                  <c:v>9.0957720340356651E-4</c:v>
                </c:pt>
                <c:pt idx="59">
                  <c:v>9.0957720340356651E-4</c:v>
                </c:pt>
                <c:pt idx="60">
                  <c:v>9.0957720340356651E-4</c:v>
                </c:pt>
                <c:pt idx="61">
                  <c:v>9.0957720340356651E-4</c:v>
                </c:pt>
                <c:pt idx="62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'15. adat'!$B$6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-11.587289590720607</c:v>
                </c:pt>
                <c:pt idx="45">
                  <c:v>-11.131662981315406</c:v>
                </c:pt>
                <c:pt idx="46">
                  <c:v>-11.798342726172507</c:v>
                </c:pt>
                <c:pt idx="47">
                  <c:v>-12.222744760624106</c:v>
                </c:pt>
                <c:pt idx="48">
                  <c:v>-9.3631712764439072</c:v>
                </c:pt>
                <c:pt idx="49">
                  <c:v>-13.845852079897407</c:v>
                </c:pt>
                <c:pt idx="50">
                  <c:v>-16.247071368951506</c:v>
                </c:pt>
                <c:pt idx="51">
                  <c:v>-18.152318194325005</c:v>
                </c:pt>
                <c:pt idx="52">
                  <c:v>-16.359653308624406</c:v>
                </c:pt>
                <c:pt idx="53">
                  <c:v>-15.168103424379705</c:v>
                </c:pt>
                <c:pt idx="54">
                  <c:v>-22.418583299596705</c:v>
                </c:pt>
                <c:pt idx="55">
                  <c:v>-21.940599573102705</c:v>
                </c:pt>
                <c:pt idx="56">
                  <c:v>-20.353410012925007</c:v>
                </c:pt>
                <c:pt idx="57">
                  <c:v>-20.784615695659607</c:v>
                </c:pt>
                <c:pt idx="58">
                  <c:v>-22.199772508912705</c:v>
                </c:pt>
                <c:pt idx="59">
                  <c:v>-22.750600887250304</c:v>
                </c:pt>
                <c:pt idx="60">
                  <c:v>-23.650663759012502</c:v>
                </c:pt>
                <c:pt idx="61">
                  <c:v>-24.377209223451203</c:v>
                </c:pt>
                <c:pt idx="62">
                  <c:v>-24.039138955790001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2"/>
          <c:order val="5"/>
          <c:tx>
            <c:strRef>
              <c:f>'15. adat'!$B$9</c:f>
              <c:strCache>
                <c:ptCount val="1"/>
                <c:pt idx="0">
                  <c:v>Net 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63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3.153117754207297</c:v>
                </c:pt>
                <c:pt idx="45">
                  <c:v>3.3120156481875971</c:v>
                </c:pt>
                <c:pt idx="46">
                  <c:v>4.0371402495242972</c:v>
                </c:pt>
                <c:pt idx="47">
                  <c:v>2.7532174827077971</c:v>
                </c:pt>
                <c:pt idx="48">
                  <c:v>2.6615709298409973</c:v>
                </c:pt>
                <c:pt idx="49">
                  <c:v>4.5310892846263959</c:v>
                </c:pt>
                <c:pt idx="50">
                  <c:v>7.933545365895097</c:v>
                </c:pt>
                <c:pt idx="51">
                  <c:v>8.6625988641217972</c:v>
                </c:pt>
                <c:pt idx="52">
                  <c:v>7.9766832459808965</c:v>
                </c:pt>
                <c:pt idx="53">
                  <c:v>9.3231199669501965</c:v>
                </c:pt>
                <c:pt idx="54">
                  <c:v>13.825782577602096</c:v>
                </c:pt>
                <c:pt idx="55">
                  <c:v>17.061515856744993</c:v>
                </c:pt>
                <c:pt idx="56">
                  <c:v>14.964926091797093</c:v>
                </c:pt>
                <c:pt idx="57">
                  <c:v>14.896914500993693</c:v>
                </c:pt>
                <c:pt idx="58">
                  <c:v>18.313781673610794</c:v>
                </c:pt>
                <c:pt idx="59">
                  <c:v>21.133331968532392</c:v>
                </c:pt>
                <c:pt idx="60">
                  <c:v>20.860839713174094</c:v>
                </c:pt>
                <c:pt idx="61">
                  <c:v>22.662851339468993</c:v>
                </c:pt>
                <c:pt idx="62">
                  <c:v>18.897460193583392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 adat'!$B$5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63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-10.327186752747796</c:v>
                </c:pt>
                <c:pt idx="45">
                  <c:v>-9.254537475991496</c:v>
                </c:pt>
                <c:pt idx="46">
                  <c:v>-9.7695806628876962</c:v>
                </c:pt>
                <c:pt idx="47">
                  <c:v>-12.356872998462295</c:v>
                </c:pt>
                <c:pt idx="48">
                  <c:v>-12.226958318196795</c:v>
                </c:pt>
                <c:pt idx="49">
                  <c:v>-12.222090369873396</c:v>
                </c:pt>
                <c:pt idx="50">
                  <c:v>-10.650804283106696</c:v>
                </c:pt>
                <c:pt idx="51">
                  <c:v>-9.1845360079972949</c:v>
                </c:pt>
                <c:pt idx="52">
                  <c:v>-9.4975116555491947</c:v>
                </c:pt>
                <c:pt idx="53">
                  <c:v>-8.5702002019647949</c:v>
                </c:pt>
                <c:pt idx="54">
                  <c:v>-6.4390821270802947</c:v>
                </c:pt>
                <c:pt idx="55">
                  <c:v>-4.2892110890310953</c:v>
                </c:pt>
                <c:pt idx="56">
                  <c:v>-3.9426836616037955</c:v>
                </c:pt>
                <c:pt idx="57">
                  <c:v>-2.9343966496787957</c:v>
                </c:pt>
                <c:pt idx="58">
                  <c:v>-1.1150750882324951</c:v>
                </c:pt>
                <c:pt idx="59">
                  <c:v>3.7779549442028051</c:v>
                </c:pt>
                <c:pt idx="60">
                  <c:v>6.2524034199936045</c:v>
                </c:pt>
                <c:pt idx="61">
                  <c:v>7.9171776523245043</c:v>
                </c:pt>
                <c:pt idx="62">
                  <c:v>6.6657087777550039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44529696927423"/>
          <c:w val="1"/>
          <c:h val="9.555470303072577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9619708420104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 adat'!$C$3:$AC$3</c:f>
              <c:strCache>
                <c:ptCount val="27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'16. adat'!$C$7:$AC$7</c:f>
              <c:numCache>
                <c:formatCode>0.0</c:formatCode>
                <c:ptCount val="27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-1.2283366753882787</c:v>
                </c:pt>
                <c:pt idx="4">
                  <c:v>-0.97989963054980533</c:v>
                </c:pt>
                <c:pt idx="5">
                  <c:v>-0.48918214417958694</c:v>
                </c:pt>
                <c:pt idx="6">
                  <c:v>-1.142539800604921</c:v>
                </c:pt>
                <c:pt idx="7">
                  <c:v>-1.0302973064052017</c:v>
                </c:pt>
                <c:pt idx="8">
                  <c:v>-0.1508316273044274</c:v>
                </c:pt>
                <c:pt idx="9">
                  <c:v>-1.4414568225223559E-2</c:v>
                </c:pt>
                <c:pt idx="10">
                  <c:v>9.5133690182979305E-2</c:v>
                </c:pt>
                <c:pt idx="11">
                  <c:v>-0.54786171157371155</c:v>
                </c:pt>
                <c:pt idx="12">
                  <c:v>-0.23835890929743636</c:v>
                </c:pt>
                <c:pt idx="13">
                  <c:v>0.82323130918376519</c:v>
                </c:pt>
                <c:pt idx="14">
                  <c:v>-0.29046394140611187</c:v>
                </c:pt>
                <c:pt idx="15">
                  <c:v>0.552046331877874</c:v>
                </c:pt>
                <c:pt idx="16">
                  <c:v>0.5111943591320498</c:v>
                </c:pt>
                <c:pt idx="17">
                  <c:v>1.6967358471263616</c:v>
                </c:pt>
                <c:pt idx="18">
                  <c:v>0.59596832004973344</c:v>
                </c:pt>
                <c:pt idx="19">
                  <c:v>0.15011188605412168</c:v>
                </c:pt>
                <c:pt idx="20">
                  <c:v>2.6683670380680002</c:v>
                </c:pt>
                <c:pt idx="21">
                  <c:v>0.57006097949693457</c:v>
                </c:pt>
                <c:pt idx="22">
                  <c:v>0.2702585805582528</c:v>
                </c:pt>
                <c:pt idx="23">
                  <c:v>3.3635800641457103</c:v>
                </c:pt>
                <c:pt idx="24">
                  <c:v>2.0716878550485056</c:v>
                </c:pt>
                <c:pt idx="25">
                  <c:v>1.1595619515777649</c:v>
                </c:pt>
                <c:pt idx="26">
                  <c:v>-0.82425763430895638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'16. 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'16. adat'!$C$3:$AC$3</c:f>
              <c:strCache>
                <c:ptCount val="27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'16. adat'!$C$8:$AC$8</c:f>
              <c:numCache>
                <c:formatCode>0.0</c:formatCode>
                <c:ptCount val="27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-5.5807304870884498E-2</c:v>
                </c:pt>
                <c:pt idx="4">
                  <c:v>-0.9152123034734535</c:v>
                </c:pt>
                <c:pt idx="5">
                  <c:v>-0.96678008973051366</c:v>
                </c:pt>
                <c:pt idx="6">
                  <c:v>0.45800806636142288</c:v>
                </c:pt>
                <c:pt idx="7">
                  <c:v>0.10279185611580489</c:v>
                </c:pt>
                <c:pt idx="8">
                  <c:v>0.31293155104585846</c:v>
                </c:pt>
                <c:pt idx="9">
                  <c:v>-2.5440055426748136E-2</c:v>
                </c:pt>
                <c:pt idx="10">
                  <c:v>-0.24376195874868675</c:v>
                </c:pt>
                <c:pt idx="11">
                  <c:v>0.13675700743774269</c:v>
                </c:pt>
                <c:pt idx="12">
                  <c:v>-1.290271298668159</c:v>
                </c:pt>
                <c:pt idx="13">
                  <c:v>0.24608229888924915</c:v>
                </c:pt>
                <c:pt idx="14">
                  <c:v>-0.19411946601633817</c:v>
                </c:pt>
                <c:pt idx="15">
                  <c:v>0.18037232212725515</c:v>
                </c:pt>
                <c:pt idx="16">
                  <c:v>-0.26743305271359974</c:v>
                </c:pt>
                <c:pt idx="17">
                  <c:v>0.36176526117073377</c:v>
                </c:pt>
                <c:pt idx="18">
                  <c:v>-0.47207116309950198</c:v>
                </c:pt>
                <c:pt idx="19">
                  <c:v>-1.1201479006052282</c:v>
                </c:pt>
                <c:pt idx="20">
                  <c:v>-1.4740298929628364</c:v>
                </c:pt>
                <c:pt idx="21">
                  <c:v>-2.3605395081033236</c:v>
                </c:pt>
                <c:pt idx="22">
                  <c:v>-1.2767612326360038</c:v>
                </c:pt>
                <c:pt idx="23">
                  <c:v>0.89061307781310095</c:v>
                </c:pt>
                <c:pt idx="24">
                  <c:v>1.0816997987230905</c:v>
                </c:pt>
                <c:pt idx="25">
                  <c:v>1.324967669128726</c:v>
                </c:pt>
                <c:pt idx="26">
                  <c:v>-1.0409822344262649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'16. 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 adat'!$C$3:$AC$3</c:f>
              <c:strCache>
                <c:ptCount val="27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'16. adat'!$C$9:$AC$9</c:f>
              <c:numCache>
                <c:formatCode>0.0</c:formatCode>
                <c:ptCount val="27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-0.22500975743961898</c:v>
                </c:pt>
                <c:pt idx="5">
                  <c:v>-0.18112249960773597</c:v>
                </c:pt>
                <c:pt idx="6">
                  <c:v>-0.11464220493006411</c:v>
                </c:pt>
                <c:pt idx="7">
                  <c:v>-0.14290663701611861</c:v>
                </c:pt>
                <c:pt idx="8">
                  <c:v>-0.14947757361417208</c:v>
                </c:pt>
                <c:pt idx="9">
                  <c:v>-0.15732183136059619</c:v>
                </c:pt>
                <c:pt idx="10">
                  <c:v>-0.14864849625797344</c:v>
                </c:pt>
                <c:pt idx="11">
                  <c:v>-0.10864693533067932</c:v>
                </c:pt>
                <c:pt idx="12">
                  <c:v>-6.1164481581159336E-3</c:v>
                </c:pt>
                <c:pt idx="13">
                  <c:v>0.24070267970184855</c:v>
                </c:pt>
                <c:pt idx="14">
                  <c:v>9.6880864265226629E-2</c:v>
                </c:pt>
                <c:pt idx="15">
                  <c:v>7.0734441105715917E-2</c:v>
                </c:pt>
                <c:pt idx="16">
                  <c:v>7.1536668537715287E-2</c:v>
                </c:pt>
                <c:pt idx="17">
                  <c:v>-0.46017927841926348</c:v>
                </c:pt>
                <c:pt idx="18">
                  <c:v>-0.28213616052813612</c:v>
                </c:pt>
                <c:pt idx="19">
                  <c:v>-0.30414679594500948</c:v>
                </c:pt>
                <c:pt idx="20">
                  <c:v>-0.33276312505967354</c:v>
                </c:pt>
                <c:pt idx="21">
                  <c:v>-0.16620139390230437</c:v>
                </c:pt>
                <c:pt idx="22">
                  <c:v>-8.8661114562856025E-2</c:v>
                </c:pt>
                <c:pt idx="23">
                  <c:v>-8.4938144980903352E-2</c:v>
                </c:pt>
                <c:pt idx="24">
                  <c:v>-0.16764183522176013</c:v>
                </c:pt>
                <c:pt idx="25">
                  <c:v>-0.62647763796668809</c:v>
                </c:pt>
                <c:pt idx="26">
                  <c:v>-0.54012532503708433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 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 adat'!$C$3:$AC$3</c:f>
              <c:strCache>
                <c:ptCount val="27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'16. adat'!$C$6:$AC$6</c:f>
              <c:numCache>
                <c:formatCode>0.0</c:formatCode>
                <c:ptCount val="27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-2.1201216914630319</c:v>
                </c:pt>
                <c:pt idx="5">
                  <c:v>-1.6370847335177583</c:v>
                </c:pt>
                <c:pt idx="6">
                  <c:v>-0.79917393917348889</c:v>
                </c:pt>
                <c:pt idx="7">
                  <c:v>-1.0704120873054386</c:v>
                </c:pt>
                <c:pt idx="8">
                  <c:v>1.2622350127188042E-2</c:v>
                </c:pt>
                <c:pt idx="9">
                  <c:v>-0.19717645501293024</c:v>
                </c:pt>
                <c:pt idx="10">
                  <c:v>-0.29727676482353704</c:v>
                </c:pt>
                <c:pt idx="11">
                  <c:v>-0.51975163946692682</c:v>
                </c:pt>
                <c:pt idx="12">
                  <c:v>-1.534746656123442</c:v>
                </c:pt>
                <c:pt idx="13">
                  <c:v>1.3100162877741139</c:v>
                </c:pt>
                <c:pt idx="14">
                  <c:v>-0.38770254315708286</c:v>
                </c:pt>
                <c:pt idx="15">
                  <c:v>0.8031530951105621</c:v>
                </c:pt>
                <c:pt idx="16">
                  <c:v>0.25751259536903248</c:v>
                </c:pt>
                <c:pt idx="17">
                  <c:v>1.598321829877829</c:v>
                </c:pt>
                <c:pt idx="18">
                  <c:v>-0.15823900357789888</c:v>
                </c:pt>
                <c:pt idx="19">
                  <c:v>-1.274182810496189</c:v>
                </c:pt>
                <c:pt idx="20">
                  <c:v>0.81243014663470525</c:v>
                </c:pt>
                <c:pt idx="21">
                  <c:v>-1.9566799225085658</c:v>
                </c:pt>
                <c:pt idx="22">
                  <c:v>-1.0951637666407921</c:v>
                </c:pt>
                <c:pt idx="23">
                  <c:v>4.1692549969777861</c:v>
                </c:pt>
                <c:pt idx="24">
                  <c:v>3.0280106427862528</c:v>
                </c:pt>
                <c:pt idx="25">
                  <c:v>1.8580519827398607</c:v>
                </c:pt>
                <c:pt idx="26">
                  <c:v>-2.4901995935694821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 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'16. adat'!$C$3:$AC$3</c:f>
              <c:strCache>
                <c:ptCount val="27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'16. adat'!$C$5:$AC$5</c:f>
              <c:numCache>
                <c:formatCode>0.0</c:formatCode>
                <c:ptCount val="27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11.444061867250761</c:v>
                </c:pt>
                <c:pt idx="5">
                  <c:v>9.8069771337330032</c:v>
                </c:pt>
                <c:pt idx="6">
                  <c:v>9.0078031945595143</c:v>
                </c:pt>
                <c:pt idx="7">
                  <c:v>7.9373911072540757</c:v>
                </c:pt>
                <c:pt idx="8">
                  <c:v>7.9500134573812637</c:v>
                </c:pt>
                <c:pt idx="9">
                  <c:v>7.7528370023683335</c:v>
                </c:pt>
                <c:pt idx="10">
                  <c:v>7.4555602375447965</c:v>
                </c:pt>
                <c:pt idx="11">
                  <c:v>6.9358085980778696</c:v>
                </c:pt>
                <c:pt idx="12">
                  <c:v>5.4010619419544277</c:v>
                </c:pt>
                <c:pt idx="13">
                  <c:v>6.7110782297285416</c:v>
                </c:pt>
                <c:pt idx="14">
                  <c:v>6.3233756865714588</c:v>
                </c:pt>
                <c:pt idx="15">
                  <c:v>7.1265287816820209</c:v>
                </c:pt>
                <c:pt idx="16">
                  <c:v>7.3840413770510533</c:v>
                </c:pt>
                <c:pt idx="17">
                  <c:v>8.9823632069288823</c:v>
                </c:pt>
                <c:pt idx="18">
                  <c:v>8.8241242033509835</c:v>
                </c:pt>
                <c:pt idx="19">
                  <c:v>7.5499413928547945</c:v>
                </c:pt>
                <c:pt idx="20">
                  <c:v>8.3623715394894997</c:v>
                </c:pt>
                <c:pt idx="21">
                  <c:v>6.4056916169809339</c:v>
                </c:pt>
                <c:pt idx="22">
                  <c:v>5.3105278503401419</c:v>
                </c:pt>
                <c:pt idx="23">
                  <c:v>9.479782847317928</c:v>
                </c:pt>
                <c:pt idx="24">
                  <c:v>12.507793490104181</c:v>
                </c:pt>
                <c:pt idx="25">
                  <c:v>14.365845472844041</c:v>
                </c:pt>
                <c:pt idx="26">
                  <c:v>11.875645879274559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1472947675982E-2"/>
              <c:y val="9.47807358664323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395266275172224"/>
              <c:y val="1.44887578887071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  <c:majorUnit val="5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2430359073788E-3"/>
          <c:y val="0.83761198264496539"/>
          <c:w val="0.97773460473906171"/>
          <c:h val="0.15976096858537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2359093001569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 adat'!$C$4:$AC$4</c:f>
              <c:strCache>
                <c:ptCount val="27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'16. adat'!$C$7:$AC$7</c:f>
              <c:numCache>
                <c:formatCode>0.0</c:formatCode>
                <c:ptCount val="27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-1.2283366753882787</c:v>
                </c:pt>
                <c:pt idx="4">
                  <c:v>-0.97989963054980533</c:v>
                </c:pt>
                <c:pt idx="5">
                  <c:v>-0.48918214417958694</c:v>
                </c:pt>
                <c:pt idx="6">
                  <c:v>-1.142539800604921</c:v>
                </c:pt>
                <c:pt idx="7">
                  <c:v>-1.0302973064052017</c:v>
                </c:pt>
                <c:pt idx="8">
                  <c:v>-0.1508316273044274</c:v>
                </c:pt>
                <c:pt idx="9">
                  <c:v>-1.4414568225223559E-2</c:v>
                </c:pt>
                <c:pt idx="10">
                  <c:v>9.5133690182979305E-2</c:v>
                </c:pt>
                <c:pt idx="11">
                  <c:v>-0.54786171157371155</c:v>
                </c:pt>
                <c:pt idx="12">
                  <c:v>-0.23835890929743636</c:v>
                </c:pt>
                <c:pt idx="13">
                  <c:v>0.82323130918376519</c:v>
                </c:pt>
                <c:pt idx="14">
                  <c:v>-0.29046394140611187</c:v>
                </c:pt>
                <c:pt idx="15">
                  <c:v>0.552046331877874</c:v>
                </c:pt>
                <c:pt idx="16">
                  <c:v>0.5111943591320498</c:v>
                </c:pt>
                <c:pt idx="17">
                  <c:v>1.6967358471263616</c:v>
                </c:pt>
                <c:pt idx="18">
                  <c:v>0.59596832004973344</c:v>
                </c:pt>
                <c:pt idx="19">
                  <c:v>0.15011188605412168</c:v>
                </c:pt>
                <c:pt idx="20">
                  <c:v>2.6683670380680002</c:v>
                </c:pt>
                <c:pt idx="21">
                  <c:v>0.57006097949693457</c:v>
                </c:pt>
                <c:pt idx="22">
                  <c:v>0.2702585805582528</c:v>
                </c:pt>
                <c:pt idx="23">
                  <c:v>3.3635800641457103</c:v>
                </c:pt>
                <c:pt idx="24">
                  <c:v>2.0716878550485056</c:v>
                </c:pt>
                <c:pt idx="25">
                  <c:v>1.1595619515777649</c:v>
                </c:pt>
                <c:pt idx="26">
                  <c:v>-0.82425763430895638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'16. 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'16. adat'!$C$4:$AC$4</c:f>
              <c:strCache>
                <c:ptCount val="27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'16. adat'!$C$8:$AC$8</c:f>
              <c:numCache>
                <c:formatCode>0.0</c:formatCode>
                <c:ptCount val="27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-5.5807304870884498E-2</c:v>
                </c:pt>
                <c:pt idx="4">
                  <c:v>-0.9152123034734535</c:v>
                </c:pt>
                <c:pt idx="5">
                  <c:v>-0.96678008973051366</c:v>
                </c:pt>
                <c:pt idx="6">
                  <c:v>0.45800806636142288</c:v>
                </c:pt>
                <c:pt idx="7">
                  <c:v>0.10279185611580489</c:v>
                </c:pt>
                <c:pt idx="8">
                  <c:v>0.31293155104585846</c:v>
                </c:pt>
                <c:pt idx="9">
                  <c:v>-2.5440055426748136E-2</c:v>
                </c:pt>
                <c:pt idx="10">
                  <c:v>-0.24376195874868675</c:v>
                </c:pt>
                <c:pt idx="11">
                  <c:v>0.13675700743774269</c:v>
                </c:pt>
                <c:pt idx="12">
                  <c:v>-1.290271298668159</c:v>
                </c:pt>
                <c:pt idx="13">
                  <c:v>0.24608229888924915</c:v>
                </c:pt>
                <c:pt idx="14">
                  <c:v>-0.19411946601633817</c:v>
                </c:pt>
                <c:pt idx="15">
                  <c:v>0.18037232212725515</c:v>
                </c:pt>
                <c:pt idx="16">
                  <c:v>-0.26743305271359974</c:v>
                </c:pt>
                <c:pt idx="17">
                  <c:v>0.36176526117073377</c:v>
                </c:pt>
                <c:pt idx="18">
                  <c:v>-0.47207116309950198</c:v>
                </c:pt>
                <c:pt idx="19">
                  <c:v>-1.1201479006052282</c:v>
                </c:pt>
                <c:pt idx="20">
                  <c:v>-1.4740298929628364</c:v>
                </c:pt>
                <c:pt idx="21">
                  <c:v>-2.3605395081033236</c:v>
                </c:pt>
                <c:pt idx="22">
                  <c:v>-1.2767612326360038</c:v>
                </c:pt>
                <c:pt idx="23">
                  <c:v>0.89061307781310095</c:v>
                </c:pt>
                <c:pt idx="24">
                  <c:v>1.0816997987230905</c:v>
                </c:pt>
                <c:pt idx="25">
                  <c:v>1.324967669128726</c:v>
                </c:pt>
                <c:pt idx="26">
                  <c:v>-1.0409822344262649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'16. 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 adat'!$C$4:$AC$4</c:f>
              <c:strCache>
                <c:ptCount val="27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'16. adat'!$C$9:$AC$9</c:f>
              <c:numCache>
                <c:formatCode>0.0</c:formatCode>
                <c:ptCount val="27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-0.22500975743961898</c:v>
                </c:pt>
                <c:pt idx="5">
                  <c:v>-0.18112249960773597</c:v>
                </c:pt>
                <c:pt idx="6">
                  <c:v>-0.11464220493006411</c:v>
                </c:pt>
                <c:pt idx="7">
                  <c:v>-0.14290663701611861</c:v>
                </c:pt>
                <c:pt idx="8">
                  <c:v>-0.14947757361417208</c:v>
                </c:pt>
                <c:pt idx="9">
                  <c:v>-0.15732183136059619</c:v>
                </c:pt>
                <c:pt idx="10">
                  <c:v>-0.14864849625797344</c:v>
                </c:pt>
                <c:pt idx="11">
                  <c:v>-0.10864693533067932</c:v>
                </c:pt>
                <c:pt idx="12">
                  <c:v>-6.1164481581159336E-3</c:v>
                </c:pt>
                <c:pt idx="13">
                  <c:v>0.24070267970184855</c:v>
                </c:pt>
                <c:pt idx="14">
                  <c:v>9.6880864265226629E-2</c:v>
                </c:pt>
                <c:pt idx="15">
                  <c:v>7.0734441105715917E-2</c:v>
                </c:pt>
                <c:pt idx="16">
                  <c:v>7.1536668537715287E-2</c:v>
                </c:pt>
                <c:pt idx="17">
                  <c:v>-0.46017927841926348</c:v>
                </c:pt>
                <c:pt idx="18">
                  <c:v>-0.28213616052813612</c:v>
                </c:pt>
                <c:pt idx="19">
                  <c:v>-0.30414679594500948</c:v>
                </c:pt>
                <c:pt idx="20">
                  <c:v>-0.33276312505967354</c:v>
                </c:pt>
                <c:pt idx="21">
                  <c:v>-0.16620139390230437</c:v>
                </c:pt>
                <c:pt idx="22">
                  <c:v>-8.8661114562856025E-2</c:v>
                </c:pt>
                <c:pt idx="23">
                  <c:v>-8.4938144980903352E-2</c:v>
                </c:pt>
                <c:pt idx="24">
                  <c:v>-0.16764183522176013</c:v>
                </c:pt>
                <c:pt idx="25">
                  <c:v>-0.62647763796668809</c:v>
                </c:pt>
                <c:pt idx="26">
                  <c:v>-0.54012532503708433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 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 adat'!$C$3:$AC$3</c:f>
              <c:strCache>
                <c:ptCount val="27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'16. adat'!$C$6:$AC$6</c:f>
              <c:numCache>
                <c:formatCode>0.0</c:formatCode>
                <c:ptCount val="27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-2.1201216914630319</c:v>
                </c:pt>
                <c:pt idx="5">
                  <c:v>-1.6370847335177583</c:v>
                </c:pt>
                <c:pt idx="6">
                  <c:v>-0.79917393917348889</c:v>
                </c:pt>
                <c:pt idx="7">
                  <c:v>-1.0704120873054386</c:v>
                </c:pt>
                <c:pt idx="8">
                  <c:v>1.2622350127188042E-2</c:v>
                </c:pt>
                <c:pt idx="9">
                  <c:v>-0.19717645501293024</c:v>
                </c:pt>
                <c:pt idx="10">
                  <c:v>-0.29727676482353704</c:v>
                </c:pt>
                <c:pt idx="11">
                  <c:v>-0.51975163946692682</c:v>
                </c:pt>
                <c:pt idx="12">
                  <c:v>-1.534746656123442</c:v>
                </c:pt>
                <c:pt idx="13">
                  <c:v>1.3100162877741139</c:v>
                </c:pt>
                <c:pt idx="14">
                  <c:v>-0.38770254315708286</c:v>
                </c:pt>
                <c:pt idx="15">
                  <c:v>0.8031530951105621</c:v>
                </c:pt>
                <c:pt idx="16">
                  <c:v>0.25751259536903248</c:v>
                </c:pt>
                <c:pt idx="17">
                  <c:v>1.598321829877829</c:v>
                </c:pt>
                <c:pt idx="18">
                  <c:v>-0.15823900357789888</c:v>
                </c:pt>
                <c:pt idx="19">
                  <c:v>-1.274182810496189</c:v>
                </c:pt>
                <c:pt idx="20">
                  <c:v>0.81243014663470525</c:v>
                </c:pt>
                <c:pt idx="21">
                  <c:v>-1.9566799225085658</c:v>
                </c:pt>
                <c:pt idx="22">
                  <c:v>-1.0951637666407921</c:v>
                </c:pt>
                <c:pt idx="23">
                  <c:v>4.1692549969777861</c:v>
                </c:pt>
                <c:pt idx="24">
                  <c:v>3.0280106427862528</c:v>
                </c:pt>
                <c:pt idx="25">
                  <c:v>1.8580519827398607</c:v>
                </c:pt>
                <c:pt idx="26">
                  <c:v>-2.4901995935694821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 adat'!$B$5</c:f>
              <c:strCache>
                <c:ptCount val="1"/>
                <c:pt idx="0">
                  <c:v>Net external debt (rhs)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'16. adat'!$C$3:$AC$3</c:f>
              <c:strCache>
                <c:ptCount val="27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'16. adat'!$C$5:$AC$5</c:f>
              <c:numCache>
                <c:formatCode>0.0</c:formatCode>
                <c:ptCount val="27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11.444061867250761</c:v>
                </c:pt>
                <c:pt idx="5">
                  <c:v>9.8069771337330032</c:v>
                </c:pt>
                <c:pt idx="6">
                  <c:v>9.0078031945595143</c:v>
                </c:pt>
                <c:pt idx="7">
                  <c:v>7.9373911072540757</c:v>
                </c:pt>
                <c:pt idx="8">
                  <c:v>7.9500134573812637</c:v>
                </c:pt>
                <c:pt idx="9">
                  <c:v>7.7528370023683335</c:v>
                </c:pt>
                <c:pt idx="10">
                  <c:v>7.4555602375447965</c:v>
                </c:pt>
                <c:pt idx="11">
                  <c:v>6.9358085980778696</c:v>
                </c:pt>
                <c:pt idx="12">
                  <c:v>5.4010619419544277</c:v>
                </c:pt>
                <c:pt idx="13">
                  <c:v>6.7110782297285416</c:v>
                </c:pt>
                <c:pt idx="14">
                  <c:v>6.3233756865714588</c:v>
                </c:pt>
                <c:pt idx="15">
                  <c:v>7.1265287816820209</c:v>
                </c:pt>
                <c:pt idx="16">
                  <c:v>7.3840413770510533</c:v>
                </c:pt>
                <c:pt idx="17">
                  <c:v>8.9823632069288823</c:v>
                </c:pt>
                <c:pt idx="18">
                  <c:v>8.8241242033509835</c:v>
                </c:pt>
                <c:pt idx="19">
                  <c:v>7.5499413928547945</c:v>
                </c:pt>
                <c:pt idx="20">
                  <c:v>8.3623715394894997</c:v>
                </c:pt>
                <c:pt idx="21">
                  <c:v>6.4056916169809339</c:v>
                </c:pt>
                <c:pt idx="22">
                  <c:v>5.3105278503401419</c:v>
                </c:pt>
                <c:pt idx="23">
                  <c:v>9.479782847317928</c:v>
                </c:pt>
                <c:pt idx="24">
                  <c:v>12.507793490104181</c:v>
                </c:pt>
                <c:pt idx="25">
                  <c:v>14.365845472844041</c:v>
                </c:pt>
                <c:pt idx="26">
                  <c:v>11.875645879274559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633544417084E-3"/>
          <c:y val="0.86358819060233238"/>
          <c:w val="0.97457294728195021"/>
          <c:h val="0.13263586833249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'17. adat'!$C$3:$BM$3</c:f>
              <c:numCache>
                <c:formatCode>0.0</c:formatCode>
                <c:ptCount val="63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26.561604230359098</c:v>
                </c:pt>
                <c:pt idx="9">
                  <c:v>28.557992968289888</c:v>
                </c:pt>
                <c:pt idx="10">
                  <c:v>26.214110818733701</c:v>
                </c:pt>
                <c:pt idx="11">
                  <c:v>23.389776376717631</c:v>
                </c:pt>
                <c:pt idx="12">
                  <c:v>23.937195659094733</c:v>
                </c:pt>
                <c:pt idx="13">
                  <c:v>23.64448298623444</c:v>
                </c:pt>
                <c:pt idx="14">
                  <c:v>23.257901163618854</c:v>
                </c:pt>
                <c:pt idx="15">
                  <c:v>20.155715237363623</c:v>
                </c:pt>
                <c:pt idx="16">
                  <c:v>19.057618957266961</c:v>
                </c:pt>
                <c:pt idx="17">
                  <c:v>19.086992784228535</c:v>
                </c:pt>
                <c:pt idx="18">
                  <c:v>16.286045543267431</c:v>
                </c:pt>
                <c:pt idx="19">
                  <c:v>14.755101027871822</c:v>
                </c:pt>
                <c:pt idx="20">
                  <c:v>15.096932644253807</c:v>
                </c:pt>
                <c:pt idx="21">
                  <c:v>13.61305651928968</c:v>
                </c:pt>
                <c:pt idx="22">
                  <c:v>13.853553286582573</c:v>
                </c:pt>
                <c:pt idx="23">
                  <c:v>11.717768421425854</c:v>
                </c:pt>
                <c:pt idx="24">
                  <c:v>12.655329590762687</c:v>
                </c:pt>
                <c:pt idx="25">
                  <c:v>12.457506714198912</c:v>
                </c:pt>
                <c:pt idx="26">
                  <c:v>12.064402965688831</c:v>
                </c:pt>
                <c:pt idx="27">
                  <c:v>10.352640448811275</c:v>
                </c:pt>
                <c:pt idx="28">
                  <c:v>10.560736584570023</c:v>
                </c:pt>
                <c:pt idx="29">
                  <c:v>10.534688724910991</c:v>
                </c:pt>
                <c:pt idx="30">
                  <c:v>8.3440272139924634</c:v>
                </c:pt>
                <c:pt idx="31">
                  <c:v>5.6853725541375342</c:v>
                </c:pt>
                <c:pt idx="32">
                  <c:v>3.9754626334233891</c:v>
                </c:pt>
                <c:pt idx="33">
                  <c:v>1.8211741459906079</c:v>
                </c:pt>
                <c:pt idx="34">
                  <c:v>-6.7042795727317556E-2</c:v>
                </c:pt>
                <c:pt idx="35">
                  <c:v>-1.3666107976204496</c:v>
                </c:pt>
                <c:pt idx="36">
                  <c:v>-0.61975844668700708</c:v>
                </c:pt>
                <c:pt idx="37">
                  <c:v>0.3444697241617346</c:v>
                </c:pt>
                <c:pt idx="38">
                  <c:v>-0.60369524965440224</c:v>
                </c:pt>
                <c:pt idx="39">
                  <c:v>-0.42737468978326065</c:v>
                </c:pt>
                <c:pt idx="40">
                  <c:v>-0.99934592708742009</c:v>
                </c:pt>
                <c:pt idx="41">
                  <c:v>-0.88777892820829385</c:v>
                </c:pt>
                <c:pt idx="42">
                  <c:v>-1.1511799644280349</c:v>
                </c:pt>
                <c:pt idx="43">
                  <c:v>-1.6342063065207486</c:v>
                </c:pt>
                <c:pt idx="44">
                  <c:v>-0.87150291436687788</c:v>
                </c:pt>
                <c:pt idx="45">
                  <c:v>-1.2567713376310978</c:v>
                </c:pt>
                <c:pt idx="46">
                  <c:v>-1.0145453249050074</c:v>
                </c:pt>
                <c:pt idx="47">
                  <c:v>-0.29425746969882904</c:v>
                </c:pt>
                <c:pt idx="48">
                  <c:v>-0.37109386538337763</c:v>
                </c:pt>
                <c:pt idx="49">
                  <c:v>0.1373521860732162</c:v>
                </c:pt>
                <c:pt idx="50">
                  <c:v>-1.5638306828092574</c:v>
                </c:pt>
                <c:pt idx="51">
                  <c:v>-2.4940067800247325</c:v>
                </c:pt>
                <c:pt idx="52">
                  <c:v>-1.4455576022407177</c:v>
                </c:pt>
                <c:pt idx="53">
                  <c:v>-0.52317783727832368</c:v>
                </c:pt>
                <c:pt idx="54">
                  <c:v>-0.94732960417275891</c:v>
                </c:pt>
                <c:pt idx="55">
                  <c:v>-2.5718903919960034</c:v>
                </c:pt>
                <c:pt idx="56">
                  <c:v>-0.44658750037268785</c:v>
                </c:pt>
                <c:pt idx="57">
                  <c:v>-0.81214320071459567</c:v>
                </c:pt>
                <c:pt idx="58">
                  <c:v>-0.49210178941962218</c:v>
                </c:pt>
                <c:pt idx="59">
                  <c:v>0.25881344144091473</c:v>
                </c:pt>
                <c:pt idx="60">
                  <c:v>2.2522373378544471</c:v>
                </c:pt>
                <c:pt idx="61">
                  <c:v>2.85742648910702</c:v>
                </c:pt>
                <c:pt idx="62">
                  <c:v>2.7163434028813773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'17.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'17. adat'!$C$4:$BM$4</c:f>
              <c:numCache>
                <c:formatCode>0.0</c:formatCode>
                <c:ptCount val="63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17.215545565520955</c:v>
                </c:pt>
                <c:pt idx="9">
                  <c:v>16.550427315105072</c:v>
                </c:pt>
                <c:pt idx="10">
                  <c:v>17.373576177341715</c:v>
                </c:pt>
                <c:pt idx="11">
                  <c:v>18.150049329036776</c:v>
                </c:pt>
                <c:pt idx="12">
                  <c:v>16.985932739582847</c:v>
                </c:pt>
                <c:pt idx="13">
                  <c:v>17.816758920400936</c:v>
                </c:pt>
                <c:pt idx="14">
                  <c:v>19.32063728146079</c:v>
                </c:pt>
                <c:pt idx="15">
                  <c:v>18.099977804440403</c:v>
                </c:pt>
                <c:pt idx="16">
                  <c:v>18.683473849828189</c:v>
                </c:pt>
                <c:pt idx="17">
                  <c:v>18.512125695911145</c:v>
                </c:pt>
                <c:pt idx="18">
                  <c:v>20.432443516007599</c:v>
                </c:pt>
                <c:pt idx="19">
                  <c:v>20.345065868834673</c:v>
                </c:pt>
                <c:pt idx="20">
                  <c:v>16.974313596476961</c:v>
                </c:pt>
                <c:pt idx="21">
                  <c:v>17.228040758191128</c:v>
                </c:pt>
                <c:pt idx="22">
                  <c:v>16.691824658924215</c:v>
                </c:pt>
                <c:pt idx="23">
                  <c:v>15.392171698840652</c:v>
                </c:pt>
                <c:pt idx="24">
                  <c:v>13.732045951464533</c:v>
                </c:pt>
                <c:pt idx="25">
                  <c:v>15.855659525312069</c:v>
                </c:pt>
                <c:pt idx="26">
                  <c:v>14.676334500438864</c:v>
                </c:pt>
                <c:pt idx="27">
                  <c:v>14.894009436285662</c:v>
                </c:pt>
                <c:pt idx="28">
                  <c:v>15.343625689744394</c:v>
                </c:pt>
                <c:pt idx="29">
                  <c:v>13.605501356966826</c:v>
                </c:pt>
                <c:pt idx="30">
                  <c:v>14.050058365138099</c:v>
                </c:pt>
                <c:pt idx="31">
                  <c:v>12.98584077032695</c:v>
                </c:pt>
                <c:pt idx="32">
                  <c:v>14.042613676852799</c:v>
                </c:pt>
                <c:pt idx="33">
                  <c:v>14.783040689294396</c:v>
                </c:pt>
                <c:pt idx="34">
                  <c:v>15.954483758566033</c:v>
                </c:pt>
                <c:pt idx="35">
                  <c:v>15.849393310245656</c:v>
                </c:pt>
                <c:pt idx="36">
                  <c:v>15.214642635093773</c:v>
                </c:pt>
                <c:pt idx="37">
                  <c:v>13.513722018197504</c:v>
                </c:pt>
                <c:pt idx="38">
                  <c:v>13.735495071242671</c:v>
                </c:pt>
                <c:pt idx="39">
                  <c:v>12.146211255494347</c:v>
                </c:pt>
                <c:pt idx="40">
                  <c:v>11.291811398202816</c:v>
                </c:pt>
                <c:pt idx="41">
                  <c:v>9.4266182998604346</c:v>
                </c:pt>
                <c:pt idx="42">
                  <c:v>9.1187715127668163</c:v>
                </c:pt>
                <c:pt idx="43">
                  <c:v>8.0656122779892776</c:v>
                </c:pt>
                <c:pt idx="44">
                  <c:v>8.235472694531861</c:v>
                </c:pt>
                <c:pt idx="45">
                  <c:v>8.897278343237776</c:v>
                </c:pt>
                <c:pt idx="46">
                  <c:v>8.1420127917536131</c:v>
                </c:pt>
                <c:pt idx="47">
                  <c:v>6.4047802771694515</c:v>
                </c:pt>
                <c:pt idx="48">
                  <c:v>5.0103554200008196</c:v>
                </c:pt>
                <c:pt idx="49">
                  <c:v>5.5496797132453795</c:v>
                </c:pt>
                <c:pt idx="50">
                  <c:v>6.6056943483569874</c:v>
                </c:pt>
                <c:pt idx="51">
                  <c:v>8.0060423976797299</c:v>
                </c:pt>
                <c:pt idx="52">
                  <c:v>7.5035766448697752</c:v>
                </c:pt>
                <c:pt idx="53">
                  <c:v>8.0641116666849886</c:v>
                </c:pt>
                <c:pt idx="54">
                  <c:v>8.6744881089254129</c:v>
                </c:pt>
                <c:pt idx="55">
                  <c:v>8.6790536123070687</c:v>
                </c:pt>
                <c:pt idx="56">
                  <c:v>7.1295718461061348</c:v>
                </c:pt>
                <c:pt idx="57">
                  <c:v>5.4828402387044655</c:v>
                </c:pt>
                <c:pt idx="58">
                  <c:v>5.0702755857029915</c:v>
                </c:pt>
                <c:pt idx="59">
                  <c:v>8.9059222297769089</c:v>
                </c:pt>
                <c:pt idx="60">
                  <c:v>10.934421630635574</c:v>
                </c:pt>
                <c:pt idx="61">
                  <c:v>12.61241406351049</c:v>
                </c:pt>
                <c:pt idx="62">
                  <c:v>10.397995214649359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'17.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'17. adat'!$C$5:$BM$5</c:f>
              <c:numCache>
                <c:formatCode>0.0</c:formatCode>
                <c:ptCount val="63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11.115456908987344</c:v>
                </c:pt>
                <c:pt idx="9">
                  <c:v>12.773358063502405</c:v>
                </c:pt>
                <c:pt idx="10">
                  <c:v>11.927706262813157</c:v>
                </c:pt>
                <c:pt idx="11">
                  <c:v>12.02055202712228</c:v>
                </c:pt>
                <c:pt idx="12">
                  <c:v>11.107592624257459</c:v>
                </c:pt>
                <c:pt idx="13">
                  <c:v>10.504237404186538</c:v>
                </c:pt>
                <c:pt idx="14">
                  <c:v>10.737415436435613</c:v>
                </c:pt>
                <c:pt idx="15">
                  <c:v>12.518568784146911</c:v>
                </c:pt>
                <c:pt idx="16">
                  <c:v>11.967147304841617</c:v>
                </c:pt>
                <c:pt idx="17">
                  <c:v>11.103969558494409</c:v>
                </c:pt>
                <c:pt idx="18">
                  <c:v>9.6522470913012111</c:v>
                </c:pt>
                <c:pt idx="19">
                  <c:v>9.9106945095182599</c:v>
                </c:pt>
                <c:pt idx="20">
                  <c:v>11.471272362727216</c:v>
                </c:pt>
                <c:pt idx="21">
                  <c:v>10.579353045520016</c:v>
                </c:pt>
                <c:pt idx="22">
                  <c:v>9.5745025202397773</c:v>
                </c:pt>
                <c:pt idx="23">
                  <c:v>9.3652657026974619</c:v>
                </c:pt>
                <c:pt idx="24">
                  <c:v>9.7361205185990176</c:v>
                </c:pt>
                <c:pt idx="25">
                  <c:v>9.4295470909541326</c:v>
                </c:pt>
                <c:pt idx="26">
                  <c:v>8.8243750957522273</c:v>
                </c:pt>
                <c:pt idx="27">
                  <c:v>7.8570381371682574</c:v>
                </c:pt>
                <c:pt idx="28">
                  <c:v>7.6114092967602378</c:v>
                </c:pt>
                <c:pt idx="29">
                  <c:v>7.2249675443641026</c:v>
                </c:pt>
                <c:pt idx="30">
                  <c:v>6.194592072889086</c:v>
                </c:pt>
                <c:pt idx="31">
                  <c:v>5.7608638588461085</c:v>
                </c:pt>
                <c:pt idx="32">
                  <c:v>5.857733335223287</c:v>
                </c:pt>
                <c:pt idx="33">
                  <c:v>5.4390242656524084</c:v>
                </c:pt>
                <c:pt idx="34">
                  <c:v>4.0474213353621327</c:v>
                </c:pt>
                <c:pt idx="35">
                  <c:v>4.3104357784437166</c:v>
                </c:pt>
                <c:pt idx="36">
                  <c:v>3.4682308454989048</c:v>
                </c:pt>
                <c:pt idx="37">
                  <c:v>2.5274679011213412</c:v>
                </c:pt>
                <c:pt idx="38">
                  <c:v>2.1713644276492321</c:v>
                </c:pt>
                <c:pt idx="39">
                  <c:v>1.8800387049969067</c:v>
                </c:pt>
                <c:pt idx="40">
                  <c:v>1.2527151136946382</c:v>
                </c:pt>
                <c:pt idx="41">
                  <c:v>1.8026388601262859</c:v>
                </c:pt>
                <c:pt idx="42">
                  <c:v>1.2581719377628808</c:v>
                </c:pt>
                <c:pt idx="43">
                  <c:v>1.5637397221555567</c:v>
                </c:pt>
                <c:pt idx="44">
                  <c:v>0.58604367721627748</c:v>
                </c:pt>
                <c:pt idx="45">
                  <c:v>0.11232999676165445</c:v>
                </c:pt>
                <c:pt idx="46">
                  <c:v>0.32809277069618809</c:v>
                </c:pt>
                <c:pt idx="47">
                  <c:v>0.82528579060724139</c:v>
                </c:pt>
                <c:pt idx="48">
                  <c:v>0.76180038733699007</c:v>
                </c:pt>
                <c:pt idx="49">
                  <c:v>1.0240463304099467</c:v>
                </c:pt>
                <c:pt idx="50">
                  <c:v>1.281512021023731</c:v>
                </c:pt>
                <c:pt idx="51">
                  <c:v>1.6144931640270144</c:v>
                </c:pt>
                <c:pt idx="52">
                  <c:v>1.3132934082698895</c:v>
                </c:pt>
                <c:pt idx="53">
                  <c:v>1.4134053566907978</c:v>
                </c:pt>
                <c:pt idx="54">
                  <c:v>1.0542295918712277</c:v>
                </c:pt>
                <c:pt idx="55">
                  <c:v>1.3936342991329445</c:v>
                </c:pt>
                <c:pt idx="56">
                  <c:v>1.6793871937560469</c:v>
                </c:pt>
                <c:pt idx="57">
                  <c:v>1.7349945789910601</c:v>
                </c:pt>
                <c:pt idx="58">
                  <c:v>0.73235405405677712</c:v>
                </c:pt>
                <c:pt idx="59">
                  <c:v>0.31504717610010136</c:v>
                </c:pt>
                <c:pt idx="60">
                  <c:v>-0.6788654783858441</c:v>
                </c:pt>
                <c:pt idx="61">
                  <c:v>-1.1039950797734743</c:v>
                </c:pt>
                <c:pt idx="62">
                  <c:v>-1.2386927382561819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adat'!$C$2:$BO$2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'17. adat'!$C$6:$BM$6</c:f>
              <c:numCache>
                <c:formatCode>0.0</c:formatCode>
                <c:ptCount val="63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54.892606704867397</c:v>
                </c:pt>
                <c:pt idx="9">
                  <c:v>57.881778346897363</c:v>
                </c:pt>
                <c:pt idx="10">
                  <c:v>55.515393258888558</c:v>
                </c:pt>
                <c:pt idx="11">
                  <c:v>53.560377732876681</c:v>
                </c:pt>
                <c:pt idx="12">
                  <c:v>52.03072102293504</c:v>
                </c:pt>
                <c:pt idx="13">
                  <c:v>51.965479310821912</c:v>
                </c:pt>
                <c:pt idx="14">
                  <c:v>53.31595388151527</c:v>
                </c:pt>
                <c:pt idx="15">
                  <c:v>50.774261825950944</c:v>
                </c:pt>
                <c:pt idx="16">
                  <c:v>49.708240111936774</c:v>
                </c:pt>
                <c:pt idx="17">
                  <c:v>48.703088038634093</c:v>
                </c:pt>
                <c:pt idx="18">
                  <c:v>46.370736150576256</c:v>
                </c:pt>
                <c:pt idx="19">
                  <c:v>45.010861406224748</c:v>
                </c:pt>
                <c:pt idx="20">
                  <c:v>43.542518603457978</c:v>
                </c:pt>
                <c:pt idx="21">
                  <c:v>41.420450323000814</c:v>
                </c:pt>
                <c:pt idx="22">
                  <c:v>40.119880465746562</c:v>
                </c:pt>
                <c:pt idx="23">
                  <c:v>36.475205822963986</c:v>
                </c:pt>
                <c:pt idx="24">
                  <c:v>36.123496060826241</c:v>
                </c:pt>
                <c:pt idx="25">
                  <c:v>37.742713330465108</c:v>
                </c:pt>
                <c:pt idx="26">
                  <c:v>35.565112561879907</c:v>
                </c:pt>
                <c:pt idx="27">
                  <c:v>33.103688022265196</c:v>
                </c:pt>
                <c:pt idx="28">
                  <c:v>33.515771571074666</c:v>
                </c:pt>
                <c:pt idx="29">
                  <c:v>31.36515762624191</c:v>
                </c:pt>
                <c:pt idx="30">
                  <c:v>28.588677652019658</c:v>
                </c:pt>
                <c:pt idx="31">
                  <c:v>24.4320771833106</c:v>
                </c:pt>
                <c:pt idx="32">
                  <c:v>23.875809645499466</c:v>
                </c:pt>
                <c:pt idx="33">
                  <c:v>22.043239100937413</c:v>
                </c:pt>
                <c:pt idx="34">
                  <c:v>19.934862298200851</c:v>
                </c:pt>
                <c:pt idx="35">
                  <c:v>18.793218291068921</c:v>
                </c:pt>
                <c:pt idx="36">
                  <c:v>18.063115033905671</c:v>
                </c:pt>
                <c:pt idx="37">
                  <c:v>16.385659643480572</c:v>
                </c:pt>
                <c:pt idx="38">
                  <c:v>15.303164249237501</c:v>
                </c:pt>
                <c:pt idx="39">
                  <c:v>13.598875270707993</c:v>
                </c:pt>
                <c:pt idx="40">
                  <c:v>11.54518058481003</c:v>
                </c:pt>
                <c:pt idx="41">
                  <c:v>10.34147823177843</c:v>
                </c:pt>
                <c:pt idx="42">
                  <c:v>9.2257634861016662</c:v>
                </c:pt>
                <c:pt idx="43">
                  <c:v>7.9951456936240861</c:v>
                </c:pt>
                <c:pt idx="44">
                  <c:v>7.9500134573812611</c:v>
                </c:pt>
                <c:pt idx="45">
                  <c:v>7.7528370023683335</c:v>
                </c:pt>
                <c:pt idx="46">
                  <c:v>7.4555602375447938</c:v>
                </c:pt>
                <c:pt idx="47">
                  <c:v>6.935808598077867</c:v>
                </c:pt>
                <c:pt idx="48">
                  <c:v>5.401061941954433</c:v>
                </c:pt>
                <c:pt idx="49">
                  <c:v>6.7110782297285443</c:v>
                </c:pt>
                <c:pt idx="50">
                  <c:v>6.3233756865714641</c:v>
                </c:pt>
                <c:pt idx="51">
                  <c:v>7.1265287816820138</c:v>
                </c:pt>
                <c:pt idx="52">
                  <c:v>7.3713124508989525</c:v>
                </c:pt>
                <c:pt idx="53" formatCode="0.000">
                  <c:v>8.9543391860974744</c:v>
                </c:pt>
                <c:pt idx="54" formatCode="0.000">
                  <c:v>8.7813880966238766</c:v>
                </c:pt>
                <c:pt idx="55" formatCode="0.000">
                  <c:v>7.5007975194440011</c:v>
                </c:pt>
                <c:pt idx="56" formatCode="0.000">
                  <c:v>8.3623715394894838</c:v>
                </c:pt>
                <c:pt idx="57" formatCode="0.000">
                  <c:v>6.4056916169809224</c:v>
                </c:pt>
                <c:pt idx="58" formatCode="0.000">
                  <c:v>5.3105278503401552</c:v>
                </c:pt>
                <c:pt idx="59" formatCode="0.000">
                  <c:v>9.4797828473179298</c:v>
                </c:pt>
                <c:pt idx="60" formatCode="0.000">
                  <c:v>12.507793490104172</c:v>
                </c:pt>
                <c:pt idx="61" formatCode="0.000">
                  <c:v>14.365845472844036</c:v>
                </c:pt>
                <c:pt idx="62" formatCode="0.000">
                  <c:v>11.875645879274558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 adat'!$B$7</c:f>
              <c:strCache>
                <c:ptCount val="1"/>
                <c:pt idx="0">
                  <c:v>Gross external debt (rhs)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adat'!$C$2:$BO$2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'17. adat'!$C$7:$BM$7</c:f>
              <c:numCache>
                <c:formatCode>0.0</c:formatCode>
                <c:ptCount val="63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111.44908259308059</c:v>
                </c:pt>
                <c:pt idx="9">
                  <c:v>119.90778793777304</c:v>
                </c:pt>
                <c:pt idx="10">
                  <c:v>112.89696228308757</c:v>
                </c:pt>
                <c:pt idx="11">
                  <c:v>110.89479379209095</c:v>
                </c:pt>
                <c:pt idx="12">
                  <c:v>106.90977587115319</c:v>
                </c:pt>
                <c:pt idx="13">
                  <c:v>107.46917774226388</c:v>
                </c:pt>
                <c:pt idx="14">
                  <c:v>115.46048725541839</c:v>
                </c:pt>
                <c:pt idx="15">
                  <c:v>114.39084729048993</c:v>
                </c:pt>
                <c:pt idx="16">
                  <c:v>105.94482982136506</c:v>
                </c:pt>
                <c:pt idx="17">
                  <c:v>102.74958382070531</c:v>
                </c:pt>
                <c:pt idx="18">
                  <c:v>99.290187551408735</c:v>
                </c:pt>
                <c:pt idx="19">
                  <c:v>98.062370046090464</c:v>
                </c:pt>
                <c:pt idx="20">
                  <c:v>99.565074359470302</c:v>
                </c:pt>
                <c:pt idx="21">
                  <c:v>93.972457048953984</c:v>
                </c:pt>
                <c:pt idx="22">
                  <c:v>88.760364487344816</c:v>
                </c:pt>
                <c:pt idx="23">
                  <c:v>87.383006018315271</c:v>
                </c:pt>
                <c:pt idx="24">
                  <c:v>89.674133039182806</c:v>
                </c:pt>
                <c:pt idx="25">
                  <c:v>89.672721377377641</c:v>
                </c:pt>
                <c:pt idx="26">
                  <c:v>86.486085226691372</c:v>
                </c:pt>
                <c:pt idx="27">
                  <c:v>84.092991485574231</c:v>
                </c:pt>
                <c:pt idx="28">
                  <c:v>84.667598237525738</c:v>
                </c:pt>
                <c:pt idx="29">
                  <c:v>83.148288755789494</c:v>
                </c:pt>
                <c:pt idx="30">
                  <c:v>77.729421780528739</c:v>
                </c:pt>
                <c:pt idx="31">
                  <c:v>73.729444512278207</c:v>
                </c:pt>
                <c:pt idx="32">
                  <c:v>72.410165148507531</c:v>
                </c:pt>
                <c:pt idx="33">
                  <c:v>70.906138527379085</c:v>
                </c:pt>
                <c:pt idx="34">
                  <c:v>67.439533086395869</c:v>
                </c:pt>
                <c:pt idx="35">
                  <c:v>67.385584205344458</c:v>
                </c:pt>
                <c:pt idx="36">
                  <c:v>67.144916115170531</c:v>
                </c:pt>
                <c:pt idx="37">
                  <c:v>64.966939074003136</c:v>
                </c:pt>
                <c:pt idx="38">
                  <c:v>62.638219486699896</c:v>
                </c:pt>
                <c:pt idx="39">
                  <c:v>59.313313143226218</c:v>
                </c:pt>
                <c:pt idx="40">
                  <c:v>57.969203621201771</c:v>
                </c:pt>
                <c:pt idx="41">
                  <c:v>58.963161843926152</c:v>
                </c:pt>
                <c:pt idx="42">
                  <c:v>57.046953822835142</c:v>
                </c:pt>
                <c:pt idx="43">
                  <c:v>55.788092481095042</c:v>
                </c:pt>
                <c:pt idx="44">
                  <c:v>56.378784354336318</c:v>
                </c:pt>
                <c:pt idx="45">
                  <c:v>54.850137034130086</c:v>
                </c:pt>
                <c:pt idx="46">
                  <c:v>55.373334841823663</c:v>
                </c:pt>
                <c:pt idx="47">
                  <c:v>52.586174532665254</c:v>
                </c:pt>
                <c:pt idx="48">
                  <c:v>50.64746293465506</c:v>
                </c:pt>
                <c:pt idx="49">
                  <c:v>55.554059987528106</c:v>
                </c:pt>
                <c:pt idx="50">
                  <c:v>57.748365667626146</c:v>
                </c:pt>
                <c:pt idx="51">
                  <c:v>59.580326093197364</c:v>
                </c:pt>
                <c:pt idx="52">
                  <c:v>60.445214897665636</c:v>
                </c:pt>
                <c:pt idx="53">
                  <c:v>58.888615414563908</c:v>
                </c:pt>
                <c:pt idx="54">
                  <c:v>62.413261168585208</c:v>
                </c:pt>
                <c:pt idx="55">
                  <c:v>60.881344483844266</c:v>
                </c:pt>
                <c:pt idx="56">
                  <c:v>61.265762339978217</c:v>
                </c:pt>
                <c:pt idx="57">
                  <c:v>59.194584497942259</c:v>
                </c:pt>
                <c:pt idx="58">
                  <c:v>60.19863576740039</c:v>
                </c:pt>
                <c:pt idx="59">
                  <c:v>64.191862088530343</c:v>
                </c:pt>
                <c:pt idx="60">
                  <c:v>70.046163610194441</c:v>
                </c:pt>
                <c:pt idx="61">
                  <c:v>69.512401010912299</c:v>
                </c:pt>
                <c:pt idx="62">
                  <c:v>64.422152602408659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752292571067466"/>
              <c:y val="5.002034543462082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7943113658863781"/>
          <c:w val="0.99553284600939729"/>
          <c:h val="0.114903708836538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'17. adat'!$C$3:$BM$3</c:f>
              <c:numCache>
                <c:formatCode>0.0</c:formatCode>
                <c:ptCount val="63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26.561604230359098</c:v>
                </c:pt>
                <c:pt idx="9">
                  <c:v>28.557992968289888</c:v>
                </c:pt>
                <c:pt idx="10">
                  <c:v>26.214110818733701</c:v>
                </c:pt>
                <c:pt idx="11">
                  <c:v>23.389776376717631</c:v>
                </c:pt>
                <c:pt idx="12">
                  <c:v>23.937195659094733</c:v>
                </c:pt>
                <c:pt idx="13">
                  <c:v>23.64448298623444</c:v>
                </c:pt>
                <c:pt idx="14">
                  <c:v>23.257901163618854</c:v>
                </c:pt>
                <c:pt idx="15">
                  <c:v>20.155715237363623</c:v>
                </c:pt>
                <c:pt idx="16">
                  <c:v>19.057618957266961</c:v>
                </c:pt>
                <c:pt idx="17">
                  <c:v>19.086992784228535</c:v>
                </c:pt>
                <c:pt idx="18">
                  <c:v>16.286045543267431</c:v>
                </c:pt>
                <c:pt idx="19">
                  <c:v>14.755101027871822</c:v>
                </c:pt>
                <c:pt idx="20">
                  <c:v>15.096932644253807</c:v>
                </c:pt>
                <c:pt idx="21">
                  <c:v>13.61305651928968</c:v>
                </c:pt>
                <c:pt idx="22">
                  <c:v>13.853553286582573</c:v>
                </c:pt>
                <c:pt idx="23">
                  <c:v>11.717768421425854</c:v>
                </c:pt>
                <c:pt idx="24">
                  <c:v>12.655329590762687</c:v>
                </c:pt>
                <c:pt idx="25">
                  <c:v>12.457506714198912</c:v>
                </c:pt>
                <c:pt idx="26">
                  <c:v>12.064402965688831</c:v>
                </c:pt>
                <c:pt idx="27">
                  <c:v>10.352640448811275</c:v>
                </c:pt>
                <c:pt idx="28">
                  <c:v>10.560736584570023</c:v>
                </c:pt>
                <c:pt idx="29">
                  <c:v>10.534688724910991</c:v>
                </c:pt>
                <c:pt idx="30">
                  <c:v>8.3440272139924634</c:v>
                </c:pt>
                <c:pt idx="31">
                  <c:v>5.6853725541375342</c:v>
                </c:pt>
                <c:pt idx="32">
                  <c:v>3.9754626334233891</c:v>
                </c:pt>
                <c:pt idx="33">
                  <c:v>1.8211741459906079</c:v>
                </c:pt>
                <c:pt idx="34">
                  <c:v>-6.7042795727317556E-2</c:v>
                </c:pt>
                <c:pt idx="35">
                  <c:v>-1.3666107976204496</c:v>
                </c:pt>
                <c:pt idx="36">
                  <c:v>-0.61975844668700708</c:v>
                </c:pt>
                <c:pt idx="37">
                  <c:v>0.3444697241617346</c:v>
                </c:pt>
                <c:pt idx="38">
                  <c:v>-0.60369524965440224</c:v>
                </c:pt>
                <c:pt idx="39">
                  <c:v>-0.42737468978326065</c:v>
                </c:pt>
                <c:pt idx="40">
                  <c:v>-0.99934592708742009</c:v>
                </c:pt>
                <c:pt idx="41">
                  <c:v>-0.88777892820829385</c:v>
                </c:pt>
                <c:pt idx="42">
                  <c:v>-1.1511799644280349</c:v>
                </c:pt>
                <c:pt idx="43">
                  <c:v>-1.6342063065207486</c:v>
                </c:pt>
                <c:pt idx="44">
                  <c:v>-0.87150291436687788</c:v>
                </c:pt>
                <c:pt idx="45">
                  <c:v>-1.2567713376310978</c:v>
                </c:pt>
                <c:pt idx="46">
                  <c:v>-1.0145453249050074</c:v>
                </c:pt>
                <c:pt idx="47">
                  <c:v>-0.29425746969882904</c:v>
                </c:pt>
                <c:pt idx="48">
                  <c:v>-0.37109386538337763</c:v>
                </c:pt>
                <c:pt idx="49">
                  <c:v>0.1373521860732162</c:v>
                </c:pt>
                <c:pt idx="50">
                  <c:v>-1.5638306828092574</c:v>
                </c:pt>
                <c:pt idx="51">
                  <c:v>-2.4940067800247325</c:v>
                </c:pt>
                <c:pt idx="52">
                  <c:v>-1.4455576022407177</c:v>
                </c:pt>
                <c:pt idx="53">
                  <c:v>-0.52317783727832368</c:v>
                </c:pt>
                <c:pt idx="54">
                  <c:v>-0.94732960417275891</c:v>
                </c:pt>
                <c:pt idx="55">
                  <c:v>-2.5718903919960034</c:v>
                </c:pt>
                <c:pt idx="56">
                  <c:v>-0.44658750037268785</c:v>
                </c:pt>
                <c:pt idx="57">
                  <c:v>-0.81214320071459567</c:v>
                </c:pt>
                <c:pt idx="58">
                  <c:v>-0.49210178941962218</c:v>
                </c:pt>
                <c:pt idx="59">
                  <c:v>0.25881344144091473</c:v>
                </c:pt>
                <c:pt idx="60">
                  <c:v>2.2522373378544471</c:v>
                </c:pt>
                <c:pt idx="61">
                  <c:v>2.85742648910702</c:v>
                </c:pt>
                <c:pt idx="62">
                  <c:v>2.7163434028813773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8-48B1-AF3B-6F5B1A67DF60}"/>
            </c:ext>
          </c:extLst>
        </c:ser>
        <c:ser>
          <c:idx val="1"/>
          <c:order val="2"/>
          <c:tx>
            <c:strRef>
              <c:f>'17.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'17. adat'!$C$4:$BM$4</c:f>
              <c:numCache>
                <c:formatCode>0.0</c:formatCode>
                <c:ptCount val="63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17.215545565520955</c:v>
                </c:pt>
                <c:pt idx="9">
                  <c:v>16.550427315105072</c:v>
                </c:pt>
                <c:pt idx="10">
                  <c:v>17.373576177341715</c:v>
                </c:pt>
                <c:pt idx="11">
                  <c:v>18.150049329036776</c:v>
                </c:pt>
                <c:pt idx="12">
                  <c:v>16.985932739582847</c:v>
                </c:pt>
                <c:pt idx="13">
                  <c:v>17.816758920400936</c:v>
                </c:pt>
                <c:pt idx="14">
                  <c:v>19.32063728146079</c:v>
                </c:pt>
                <c:pt idx="15">
                  <c:v>18.099977804440403</c:v>
                </c:pt>
                <c:pt idx="16">
                  <c:v>18.683473849828189</c:v>
                </c:pt>
                <c:pt idx="17">
                  <c:v>18.512125695911145</c:v>
                </c:pt>
                <c:pt idx="18">
                  <c:v>20.432443516007599</c:v>
                </c:pt>
                <c:pt idx="19">
                  <c:v>20.345065868834673</c:v>
                </c:pt>
                <c:pt idx="20">
                  <c:v>16.974313596476961</c:v>
                </c:pt>
                <c:pt idx="21">
                  <c:v>17.228040758191128</c:v>
                </c:pt>
                <c:pt idx="22">
                  <c:v>16.691824658924215</c:v>
                </c:pt>
                <c:pt idx="23">
                  <c:v>15.392171698840652</c:v>
                </c:pt>
                <c:pt idx="24">
                  <c:v>13.732045951464533</c:v>
                </c:pt>
                <c:pt idx="25">
                  <c:v>15.855659525312069</c:v>
                </c:pt>
                <c:pt idx="26">
                  <c:v>14.676334500438864</c:v>
                </c:pt>
                <c:pt idx="27">
                  <c:v>14.894009436285662</c:v>
                </c:pt>
                <c:pt idx="28">
                  <c:v>15.343625689744394</c:v>
                </c:pt>
                <c:pt idx="29">
                  <c:v>13.605501356966826</c:v>
                </c:pt>
                <c:pt idx="30">
                  <c:v>14.050058365138099</c:v>
                </c:pt>
                <c:pt idx="31">
                  <c:v>12.98584077032695</c:v>
                </c:pt>
                <c:pt idx="32">
                  <c:v>14.042613676852799</c:v>
                </c:pt>
                <c:pt idx="33">
                  <c:v>14.783040689294396</c:v>
                </c:pt>
                <c:pt idx="34">
                  <c:v>15.954483758566033</c:v>
                </c:pt>
                <c:pt idx="35">
                  <c:v>15.849393310245656</c:v>
                </c:pt>
                <c:pt idx="36">
                  <c:v>15.214642635093773</c:v>
                </c:pt>
                <c:pt idx="37">
                  <c:v>13.513722018197504</c:v>
                </c:pt>
                <c:pt idx="38">
                  <c:v>13.735495071242671</c:v>
                </c:pt>
                <c:pt idx="39">
                  <c:v>12.146211255494347</c:v>
                </c:pt>
                <c:pt idx="40">
                  <c:v>11.291811398202816</c:v>
                </c:pt>
                <c:pt idx="41">
                  <c:v>9.4266182998604346</c:v>
                </c:pt>
                <c:pt idx="42">
                  <c:v>9.1187715127668163</c:v>
                </c:pt>
                <c:pt idx="43">
                  <c:v>8.0656122779892776</c:v>
                </c:pt>
                <c:pt idx="44">
                  <c:v>8.235472694531861</c:v>
                </c:pt>
                <c:pt idx="45">
                  <c:v>8.897278343237776</c:v>
                </c:pt>
                <c:pt idx="46">
                  <c:v>8.1420127917536131</c:v>
                </c:pt>
                <c:pt idx="47">
                  <c:v>6.4047802771694515</c:v>
                </c:pt>
                <c:pt idx="48">
                  <c:v>5.0103554200008196</c:v>
                </c:pt>
                <c:pt idx="49">
                  <c:v>5.5496797132453795</c:v>
                </c:pt>
                <c:pt idx="50">
                  <c:v>6.6056943483569874</c:v>
                </c:pt>
                <c:pt idx="51">
                  <c:v>8.0060423976797299</c:v>
                </c:pt>
                <c:pt idx="52">
                  <c:v>7.5035766448697752</c:v>
                </c:pt>
                <c:pt idx="53">
                  <c:v>8.0641116666849886</c:v>
                </c:pt>
                <c:pt idx="54">
                  <c:v>8.6744881089254129</c:v>
                </c:pt>
                <c:pt idx="55">
                  <c:v>8.6790536123070687</c:v>
                </c:pt>
                <c:pt idx="56">
                  <c:v>7.1295718461061348</c:v>
                </c:pt>
                <c:pt idx="57">
                  <c:v>5.4828402387044655</c:v>
                </c:pt>
                <c:pt idx="58">
                  <c:v>5.0702755857029915</c:v>
                </c:pt>
                <c:pt idx="59">
                  <c:v>8.9059222297769089</c:v>
                </c:pt>
                <c:pt idx="60">
                  <c:v>10.934421630635574</c:v>
                </c:pt>
                <c:pt idx="61">
                  <c:v>12.61241406351049</c:v>
                </c:pt>
                <c:pt idx="62">
                  <c:v>10.397995214649359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8-48B1-AF3B-6F5B1A67DF60}"/>
            </c:ext>
          </c:extLst>
        </c:ser>
        <c:ser>
          <c:idx val="3"/>
          <c:order val="3"/>
          <c:tx>
            <c:strRef>
              <c:f>'17.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'17. adat'!$C$5:$BM$5</c:f>
              <c:numCache>
                <c:formatCode>0.0</c:formatCode>
                <c:ptCount val="63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11.115456908987344</c:v>
                </c:pt>
                <c:pt idx="9">
                  <c:v>12.773358063502405</c:v>
                </c:pt>
                <c:pt idx="10">
                  <c:v>11.927706262813157</c:v>
                </c:pt>
                <c:pt idx="11">
                  <c:v>12.02055202712228</c:v>
                </c:pt>
                <c:pt idx="12">
                  <c:v>11.107592624257459</c:v>
                </c:pt>
                <c:pt idx="13">
                  <c:v>10.504237404186538</c:v>
                </c:pt>
                <c:pt idx="14">
                  <c:v>10.737415436435613</c:v>
                </c:pt>
                <c:pt idx="15">
                  <c:v>12.518568784146911</c:v>
                </c:pt>
                <c:pt idx="16">
                  <c:v>11.967147304841617</c:v>
                </c:pt>
                <c:pt idx="17">
                  <c:v>11.103969558494409</c:v>
                </c:pt>
                <c:pt idx="18">
                  <c:v>9.6522470913012111</c:v>
                </c:pt>
                <c:pt idx="19">
                  <c:v>9.9106945095182599</c:v>
                </c:pt>
                <c:pt idx="20">
                  <c:v>11.471272362727216</c:v>
                </c:pt>
                <c:pt idx="21">
                  <c:v>10.579353045520016</c:v>
                </c:pt>
                <c:pt idx="22">
                  <c:v>9.5745025202397773</c:v>
                </c:pt>
                <c:pt idx="23">
                  <c:v>9.3652657026974619</c:v>
                </c:pt>
                <c:pt idx="24">
                  <c:v>9.7361205185990176</c:v>
                </c:pt>
                <c:pt idx="25">
                  <c:v>9.4295470909541326</c:v>
                </c:pt>
                <c:pt idx="26">
                  <c:v>8.8243750957522273</c:v>
                </c:pt>
                <c:pt idx="27">
                  <c:v>7.8570381371682574</c:v>
                </c:pt>
                <c:pt idx="28">
                  <c:v>7.6114092967602378</c:v>
                </c:pt>
                <c:pt idx="29">
                  <c:v>7.2249675443641026</c:v>
                </c:pt>
                <c:pt idx="30">
                  <c:v>6.194592072889086</c:v>
                </c:pt>
                <c:pt idx="31">
                  <c:v>5.7608638588461085</c:v>
                </c:pt>
                <c:pt idx="32">
                  <c:v>5.857733335223287</c:v>
                </c:pt>
                <c:pt idx="33">
                  <c:v>5.4390242656524084</c:v>
                </c:pt>
                <c:pt idx="34">
                  <c:v>4.0474213353621327</c:v>
                </c:pt>
                <c:pt idx="35">
                  <c:v>4.3104357784437166</c:v>
                </c:pt>
                <c:pt idx="36">
                  <c:v>3.4682308454989048</c:v>
                </c:pt>
                <c:pt idx="37">
                  <c:v>2.5274679011213412</c:v>
                </c:pt>
                <c:pt idx="38">
                  <c:v>2.1713644276492321</c:v>
                </c:pt>
                <c:pt idx="39">
                  <c:v>1.8800387049969067</c:v>
                </c:pt>
                <c:pt idx="40">
                  <c:v>1.2527151136946382</c:v>
                </c:pt>
                <c:pt idx="41">
                  <c:v>1.8026388601262859</c:v>
                </c:pt>
                <c:pt idx="42">
                  <c:v>1.2581719377628808</c:v>
                </c:pt>
                <c:pt idx="43">
                  <c:v>1.5637397221555567</c:v>
                </c:pt>
                <c:pt idx="44">
                  <c:v>0.58604367721627748</c:v>
                </c:pt>
                <c:pt idx="45">
                  <c:v>0.11232999676165445</c:v>
                </c:pt>
                <c:pt idx="46">
                  <c:v>0.32809277069618809</c:v>
                </c:pt>
                <c:pt idx="47">
                  <c:v>0.82528579060724139</c:v>
                </c:pt>
                <c:pt idx="48">
                  <c:v>0.76180038733699007</c:v>
                </c:pt>
                <c:pt idx="49">
                  <c:v>1.0240463304099467</c:v>
                </c:pt>
                <c:pt idx="50">
                  <c:v>1.281512021023731</c:v>
                </c:pt>
                <c:pt idx="51">
                  <c:v>1.6144931640270144</c:v>
                </c:pt>
                <c:pt idx="52">
                  <c:v>1.3132934082698895</c:v>
                </c:pt>
                <c:pt idx="53">
                  <c:v>1.4134053566907978</c:v>
                </c:pt>
                <c:pt idx="54">
                  <c:v>1.0542295918712277</c:v>
                </c:pt>
                <c:pt idx="55">
                  <c:v>1.3936342991329445</c:v>
                </c:pt>
                <c:pt idx="56">
                  <c:v>1.6793871937560469</c:v>
                </c:pt>
                <c:pt idx="57">
                  <c:v>1.7349945789910601</c:v>
                </c:pt>
                <c:pt idx="58">
                  <c:v>0.73235405405677712</c:v>
                </c:pt>
                <c:pt idx="59">
                  <c:v>0.31504717610010136</c:v>
                </c:pt>
                <c:pt idx="60">
                  <c:v>-0.6788654783858441</c:v>
                </c:pt>
                <c:pt idx="61">
                  <c:v>-1.1039950797734743</c:v>
                </c:pt>
                <c:pt idx="62">
                  <c:v>-1.2386927382561819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adat'!$C$1:$BO$1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'17. adat'!$C$6:$BM$6</c:f>
              <c:numCache>
                <c:formatCode>0.0</c:formatCode>
                <c:ptCount val="63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54.892606704867397</c:v>
                </c:pt>
                <c:pt idx="9">
                  <c:v>57.881778346897363</c:v>
                </c:pt>
                <c:pt idx="10">
                  <c:v>55.515393258888558</c:v>
                </c:pt>
                <c:pt idx="11">
                  <c:v>53.560377732876681</c:v>
                </c:pt>
                <c:pt idx="12">
                  <c:v>52.03072102293504</c:v>
                </c:pt>
                <c:pt idx="13">
                  <c:v>51.965479310821912</c:v>
                </c:pt>
                <c:pt idx="14">
                  <c:v>53.31595388151527</c:v>
                </c:pt>
                <c:pt idx="15">
                  <c:v>50.774261825950944</c:v>
                </c:pt>
                <c:pt idx="16">
                  <c:v>49.708240111936774</c:v>
                </c:pt>
                <c:pt idx="17">
                  <c:v>48.703088038634093</c:v>
                </c:pt>
                <c:pt idx="18">
                  <c:v>46.370736150576256</c:v>
                </c:pt>
                <c:pt idx="19">
                  <c:v>45.010861406224748</c:v>
                </c:pt>
                <c:pt idx="20">
                  <c:v>43.542518603457978</c:v>
                </c:pt>
                <c:pt idx="21">
                  <c:v>41.420450323000814</c:v>
                </c:pt>
                <c:pt idx="22">
                  <c:v>40.119880465746562</c:v>
                </c:pt>
                <c:pt idx="23">
                  <c:v>36.475205822963986</c:v>
                </c:pt>
                <c:pt idx="24">
                  <c:v>36.123496060826241</c:v>
                </c:pt>
                <c:pt idx="25">
                  <c:v>37.742713330465108</c:v>
                </c:pt>
                <c:pt idx="26">
                  <c:v>35.565112561879907</c:v>
                </c:pt>
                <c:pt idx="27">
                  <c:v>33.103688022265196</c:v>
                </c:pt>
                <c:pt idx="28">
                  <c:v>33.515771571074666</c:v>
                </c:pt>
                <c:pt idx="29">
                  <c:v>31.36515762624191</c:v>
                </c:pt>
                <c:pt idx="30">
                  <c:v>28.588677652019658</c:v>
                </c:pt>
                <c:pt idx="31">
                  <c:v>24.4320771833106</c:v>
                </c:pt>
                <c:pt idx="32">
                  <c:v>23.875809645499466</c:v>
                </c:pt>
                <c:pt idx="33">
                  <c:v>22.043239100937413</c:v>
                </c:pt>
                <c:pt idx="34">
                  <c:v>19.934862298200851</c:v>
                </c:pt>
                <c:pt idx="35">
                  <c:v>18.793218291068921</c:v>
                </c:pt>
                <c:pt idx="36">
                  <c:v>18.063115033905671</c:v>
                </c:pt>
                <c:pt idx="37">
                  <c:v>16.385659643480572</c:v>
                </c:pt>
                <c:pt idx="38">
                  <c:v>15.303164249237501</c:v>
                </c:pt>
                <c:pt idx="39">
                  <c:v>13.598875270707993</c:v>
                </c:pt>
                <c:pt idx="40">
                  <c:v>11.54518058481003</c:v>
                </c:pt>
                <c:pt idx="41">
                  <c:v>10.34147823177843</c:v>
                </c:pt>
                <c:pt idx="42">
                  <c:v>9.2257634861016662</c:v>
                </c:pt>
                <c:pt idx="43">
                  <c:v>7.9951456936240861</c:v>
                </c:pt>
                <c:pt idx="44">
                  <c:v>7.9500134573812611</c:v>
                </c:pt>
                <c:pt idx="45">
                  <c:v>7.7528370023683335</c:v>
                </c:pt>
                <c:pt idx="46">
                  <c:v>7.4555602375447938</c:v>
                </c:pt>
                <c:pt idx="47">
                  <c:v>6.935808598077867</c:v>
                </c:pt>
                <c:pt idx="48">
                  <c:v>5.401061941954433</c:v>
                </c:pt>
                <c:pt idx="49">
                  <c:v>6.7110782297285443</c:v>
                </c:pt>
                <c:pt idx="50">
                  <c:v>6.3233756865714641</c:v>
                </c:pt>
                <c:pt idx="51">
                  <c:v>7.1265287816820138</c:v>
                </c:pt>
                <c:pt idx="52">
                  <c:v>7.3713124508989525</c:v>
                </c:pt>
                <c:pt idx="53" formatCode="0.000">
                  <c:v>8.9543391860974744</c:v>
                </c:pt>
                <c:pt idx="54" formatCode="0.000">
                  <c:v>8.7813880966238766</c:v>
                </c:pt>
                <c:pt idx="55" formatCode="0.000">
                  <c:v>7.5007975194440011</c:v>
                </c:pt>
                <c:pt idx="56" formatCode="0.000">
                  <c:v>8.3623715394894838</c:v>
                </c:pt>
                <c:pt idx="57" formatCode="0.000">
                  <c:v>6.4056916169809224</c:v>
                </c:pt>
                <c:pt idx="58" formatCode="0.000">
                  <c:v>5.3105278503401552</c:v>
                </c:pt>
                <c:pt idx="59" formatCode="0.000">
                  <c:v>9.4797828473179298</c:v>
                </c:pt>
                <c:pt idx="60" formatCode="0.000">
                  <c:v>12.507793490104172</c:v>
                </c:pt>
                <c:pt idx="61" formatCode="0.000">
                  <c:v>14.365845472844036</c:v>
                </c:pt>
                <c:pt idx="62" formatCode="0.000">
                  <c:v>11.875645879274558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adat'!$C$2:$BO$2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'17. adat'!$C$7:$BM$7</c:f>
              <c:numCache>
                <c:formatCode>0.0</c:formatCode>
                <c:ptCount val="63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111.44908259308059</c:v>
                </c:pt>
                <c:pt idx="9">
                  <c:v>119.90778793777304</c:v>
                </c:pt>
                <c:pt idx="10">
                  <c:v>112.89696228308757</c:v>
                </c:pt>
                <c:pt idx="11">
                  <c:v>110.89479379209095</c:v>
                </c:pt>
                <c:pt idx="12">
                  <c:v>106.90977587115319</c:v>
                </c:pt>
                <c:pt idx="13">
                  <c:v>107.46917774226388</c:v>
                </c:pt>
                <c:pt idx="14">
                  <c:v>115.46048725541839</c:v>
                </c:pt>
                <c:pt idx="15">
                  <c:v>114.39084729048993</c:v>
                </c:pt>
                <c:pt idx="16">
                  <c:v>105.94482982136506</c:v>
                </c:pt>
                <c:pt idx="17">
                  <c:v>102.74958382070531</c:v>
                </c:pt>
                <c:pt idx="18">
                  <c:v>99.290187551408735</c:v>
                </c:pt>
                <c:pt idx="19">
                  <c:v>98.062370046090464</c:v>
                </c:pt>
                <c:pt idx="20">
                  <c:v>99.565074359470302</c:v>
                </c:pt>
                <c:pt idx="21">
                  <c:v>93.972457048953984</c:v>
                </c:pt>
                <c:pt idx="22">
                  <c:v>88.760364487344816</c:v>
                </c:pt>
                <c:pt idx="23">
                  <c:v>87.383006018315271</c:v>
                </c:pt>
                <c:pt idx="24">
                  <c:v>89.674133039182806</c:v>
                </c:pt>
                <c:pt idx="25">
                  <c:v>89.672721377377641</c:v>
                </c:pt>
                <c:pt idx="26">
                  <c:v>86.486085226691372</c:v>
                </c:pt>
                <c:pt idx="27">
                  <c:v>84.092991485574231</c:v>
                </c:pt>
                <c:pt idx="28">
                  <c:v>84.667598237525738</c:v>
                </c:pt>
                <c:pt idx="29">
                  <c:v>83.148288755789494</c:v>
                </c:pt>
                <c:pt idx="30">
                  <c:v>77.729421780528739</c:v>
                </c:pt>
                <c:pt idx="31">
                  <c:v>73.729444512278207</c:v>
                </c:pt>
                <c:pt idx="32">
                  <c:v>72.410165148507531</c:v>
                </c:pt>
                <c:pt idx="33">
                  <c:v>70.906138527379085</c:v>
                </c:pt>
                <c:pt idx="34">
                  <c:v>67.439533086395869</c:v>
                </c:pt>
                <c:pt idx="35">
                  <c:v>67.385584205344458</c:v>
                </c:pt>
                <c:pt idx="36">
                  <c:v>67.144916115170531</c:v>
                </c:pt>
                <c:pt idx="37">
                  <c:v>64.966939074003136</c:v>
                </c:pt>
                <c:pt idx="38">
                  <c:v>62.638219486699896</c:v>
                </c:pt>
                <c:pt idx="39">
                  <c:v>59.313313143226218</c:v>
                </c:pt>
                <c:pt idx="40">
                  <c:v>57.969203621201771</c:v>
                </c:pt>
                <c:pt idx="41">
                  <c:v>58.963161843926152</c:v>
                </c:pt>
                <c:pt idx="42">
                  <c:v>57.046953822835142</c:v>
                </c:pt>
                <c:pt idx="43">
                  <c:v>55.788092481095042</c:v>
                </c:pt>
                <c:pt idx="44">
                  <c:v>56.378784354336318</c:v>
                </c:pt>
                <c:pt idx="45">
                  <c:v>54.850137034130086</c:v>
                </c:pt>
                <c:pt idx="46">
                  <c:v>55.373334841823663</c:v>
                </c:pt>
                <c:pt idx="47">
                  <c:v>52.586174532665254</c:v>
                </c:pt>
                <c:pt idx="48">
                  <c:v>50.64746293465506</c:v>
                </c:pt>
                <c:pt idx="49">
                  <c:v>55.554059987528106</c:v>
                </c:pt>
                <c:pt idx="50">
                  <c:v>57.748365667626146</c:v>
                </c:pt>
                <c:pt idx="51">
                  <c:v>59.580326093197364</c:v>
                </c:pt>
                <c:pt idx="52">
                  <c:v>60.445214897665636</c:v>
                </c:pt>
                <c:pt idx="53">
                  <c:v>58.888615414563908</c:v>
                </c:pt>
                <c:pt idx="54">
                  <c:v>62.413261168585208</c:v>
                </c:pt>
                <c:pt idx="55">
                  <c:v>60.881344483844266</c:v>
                </c:pt>
                <c:pt idx="56">
                  <c:v>61.265762339978217</c:v>
                </c:pt>
                <c:pt idx="57">
                  <c:v>59.194584497942259</c:v>
                </c:pt>
                <c:pt idx="58">
                  <c:v>60.19863576740039</c:v>
                </c:pt>
                <c:pt idx="59">
                  <c:v>64.191862088530343</c:v>
                </c:pt>
                <c:pt idx="60">
                  <c:v>70.046163610194441</c:v>
                </c:pt>
                <c:pt idx="61">
                  <c:v>69.512401010912299</c:v>
                </c:pt>
                <c:pt idx="62">
                  <c:v>64.422152602408659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9154561363922435"/>
              <c:y val="5.002859771023491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4850241236645707"/>
          <c:w val="0.99553284600939729"/>
          <c:h val="0.145832318613282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adat'!$S$1:$BM$1</c:f>
              <c:strCache>
                <c:ptCount val="47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'18. adat'!$S$4:$BM$4</c:f>
              <c:numCache>
                <c:formatCode>0.0</c:formatCode>
                <c:ptCount val="47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27.477833880577801</c:v>
                </c:pt>
                <c:pt idx="29">
                  <c:v>27.065413119192502</c:v>
                </c:pt>
                <c:pt idx="30">
                  <c:v>28.367134334286799</c:v>
                </c:pt>
                <c:pt idx="31">
                  <c:v>28.385649527649999</c:v>
                </c:pt>
                <c:pt idx="32">
                  <c:v>25.7721404162806</c:v>
                </c:pt>
                <c:pt idx="33">
                  <c:v>30.192764104397103</c:v>
                </c:pt>
                <c:pt idx="34">
                  <c:v>32.212337123113798</c:v>
                </c:pt>
                <c:pt idx="35">
                  <c:v>33.6773599604605</c:v>
                </c:pt>
                <c:pt idx="36">
                  <c:v>32.005614398145696</c:v>
                </c:pt>
                <c:pt idx="37">
                  <c:v>30.803326086669102</c:v>
                </c:pt>
                <c:pt idx="38">
                  <c:v>38.273242250964898</c:v>
                </c:pt>
                <c:pt idx="39">
                  <c:v>38.377145028033304</c:v>
                </c:pt>
                <c:pt idx="40">
                  <c:v>36.971960080977503</c:v>
                </c:pt>
                <c:pt idx="41">
                  <c:v>37.479882827342195</c:v>
                </c:pt>
                <c:pt idx="42">
                  <c:v>38.740096068970196</c:v>
                </c:pt>
                <c:pt idx="43">
                  <c:v>38.708719870503799</c:v>
                </c:pt>
                <c:pt idx="44">
                  <c:v>39.762321774498602</c:v>
                </c:pt>
                <c:pt idx="45">
                  <c:v>39.870120871377601</c:v>
                </c:pt>
                <c:pt idx="46">
                  <c:v>39.661849456623194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adat'!$A$3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adat'!$S$1:$BM$1</c:f>
              <c:strCache>
                <c:ptCount val="47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'18. adat'!$S$3:$BM$3</c:f>
              <c:numCache>
                <c:formatCode>0.0</c:formatCode>
                <c:ptCount val="47"/>
                <c:pt idx="0">
                  <c:v>36.729111660054599</c:v>
                </c:pt>
                <c:pt idx="1">
                  <c:v>33.996193091680603</c:v>
                </c:pt>
                <c:pt idx="2">
                  <c:v>31.381605440652301</c:v>
                </c:pt>
                <c:pt idx="3">
                  <c:v>28.495673350862198</c:v>
                </c:pt>
                <c:pt idx="4">
                  <c:v>28.318373026501799</c:v>
                </c:pt>
                <c:pt idx="5">
                  <c:v>28.364579164244603</c:v>
                </c:pt>
                <c:pt idx="6">
                  <c:v>26.494279459717699</c:v>
                </c:pt>
                <c:pt idx="7">
                  <c:v>28.1811009134613</c:v>
                </c:pt>
                <c:pt idx="8">
                  <c:v>28.696769018012098</c:v>
                </c:pt>
                <c:pt idx="9">
                  <c:v>26.934320660801099</c:v>
                </c:pt>
                <c:pt idx="10">
                  <c:v>24.1630621976391</c:v>
                </c:pt>
                <c:pt idx="11">
                  <c:v>21.373722689631698</c:v>
                </c:pt>
                <c:pt idx="12">
                  <c:v>23.395388487279</c:v>
                </c:pt>
                <c:pt idx="13">
                  <c:v>24.397625376953499</c:v>
                </c:pt>
                <c:pt idx="14">
                  <c:v>22.489363687279202</c:v>
                </c:pt>
                <c:pt idx="15">
                  <c:v>21.728512235802398</c:v>
                </c:pt>
                <c:pt idx="16">
                  <c:v>20.751621037001101</c:v>
                </c:pt>
                <c:pt idx="17">
                  <c:v>19.827841801567899</c:v>
                </c:pt>
                <c:pt idx="18">
                  <c:v>18.492843378779501</c:v>
                </c:pt>
                <c:pt idx="19">
                  <c:v>18.799788571048801</c:v>
                </c:pt>
                <c:pt idx="20">
                  <c:v>20.867849483336499</c:v>
                </c:pt>
                <c:pt idx="21">
                  <c:v>20.186634350779499</c:v>
                </c:pt>
                <c:pt idx="22">
                  <c:v>19.1513598564067</c:v>
                </c:pt>
                <c:pt idx="23">
                  <c:v>17.102674131579501</c:v>
                </c:pt>
                <c:pt idx="24">
                  <c:v>18.224262815995001</c:v>
                </c:pt>
                <c:pt idx="25">
                  <c:v>18.8279595422166</c:v>
                </c:pt>
                <c:pt idx="26">
                  <c:v>18.4706456547712</c:v>
                </c:pt>
                <c:pt idx="27">
                  <c:v>16.907310310989601</c:v>
                </c:pt>
                <c:pt idx="28">
                  <c:v>19.378088851935203</c:v>
                </c:pt>
                <c:pt idx="29">
                  <c:v>17.870430683154503</c:v>
                </c:pt>
                <c:pt idx="30">
                  <c:v>18.0314581481095</c:v>
                </c:pt>
                <c:pt idx="31">
                  <c:v>17.675275919669502</c:v>
                </c:pt>
                <c:pt idx="32">
                  <c:v>20.116197739384202</c:v>
                </c:pt>
                <c:pt idx="33">
                  <c:v>20.707637679298898</c:v>
                </c:pt>
                <c:pt idx="34">
                  <c:v>22.741509933785402</c:v>
                </c:pt>
                <c:pt idx="35">
                  <c:v>22.356422121153198</c:v>
                </c:pt>
                <c:pt idx="36">
                  <c:v>22.979257833267202</c:v>
                </c:pt>
                <c:pt idx="37">
                  <c:v>22.4587793927032</c:v>
                </c:pt>
                <c:pt idx="38">
                  <c:v>25.461650828672802</c:v>
                </c:pt>
                <c:pt idx="39">
                  <c:v>27.563943943509098</c:v>
                </c:pt>
                <c:pt idx="40">
                  <c:v>32.917461590744303</c:v>
                </c:pt>
                <c:pt idx="41">
                  <c:v>31.775749974697899</c:v>
                </c:pt>
                <c:pt idx="42">
                  <c:v>35.627074656116399</c:v>
                </c:pt>
                <c:pt idx="43">
                  <c:v>34.653868186728701</c:v>
                </c:pt>
                <c:pt idx="44">
                  <c:v>37.905322770336099</c:v>
                </c:pt>
                <c:pt idx="45">
                  <c:v>37.853033344952799</c:v>
                </c:pt>
                <c:pt idx="46">
                  <c:v>34.0317502836457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adat'!$S$2:$BM$2</c:f>
              <c:strCache>
                <c:ptCount val="47"/>
                <c:pt idx="0">
                  <c:v>2012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2013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2014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2015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2016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2017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2018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2019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2020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2021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2022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2023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'18. adat'!$S$4:$BM$4</c:f>
              <c:numCache>
                <c:formatCode>0.0</c:formatCode>
                <c:ptCount val="47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27.477833880577801</c:v>
                </c:pt>
                <c:pt idx="29">
                  <c:v>27.065413119192502</c:v>
                </c:pt>
                <c:pt idx="30">
                  <c:v>28.367134334286799</c:v>
                </c:pt>
                <c:pt idx="31">
                  <c:v>28.385649527649999</c:v>
                </c:pt>
                <c:pt idx="32">
                  <c:v>25.7721404162806</c:v>
                </c:pt>
                <c:pt idx="33">
                  <c:v>30.192764104397103</c:v>
                </c:pt>
                <c:pt idx="34">
                  <c:v>32.212337123113798</c:v>
                </c:pt>
                <c:pt idx="35">
                  <c:v>33.6773599604605</c:v>
                </c:pt>
                <c:pt idx="36">
                  <c:v>32.005614398145696</c:v>
                </c:pt>
                <c:pt idx="37">
                  <c:v>30.803326086669102</c:v>
                </c:pt>
                <c:pt idx="38">
                  <c:v>38.273242250964898</c:v>
                </c:pt>
                <c:pt idx="39">
                  <c:v>38.377145028033304</c:v>
                </c:pt>
                <c:pt idx="40">
                  <c:v>36.971960080977503</c:v>
                </c:pt>
                <c:pt idx="41">
                  <c:v>37.479882827342195</c:v>
                </c:pt>
                <c:pt idx="42">
                  <c:v>38.740096068970196</c:v>
                </c:pt>
                <c:pt idx="43">
                  <c:v>38.708719870503799</c:v>
                </c:pt>
                <c:pt idx="44">
                  <c:v>39.762321774498602</c:v>
                </c:pt>
                <c:pt idx="45">
                  <c:v>39.870120871377601</c:v>
                </c:pt>
                <c:pt idx="46">
                  <c:v>39.661849456623194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A-4FA0-B1F9-994009A76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adat'!$B$3</c:f>
              <c:strCache>
                <c:ptCount val="1"/>
                <c:pt idx="0">
                  <c:v>Short term external debt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adat'!$S$2:$BM$2</c:f>
              <c:strCache>
                <c:ptCount val="47"/>
                <c:pt idx="0">
                  <c:v>2012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2013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2014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2015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2016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2017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2018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2019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2020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2021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2022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2023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'18. adat'!$S$3:$BM$3</c:f>
              <c:numCache>
                <c:formatCode>0.0</c:formatCode>
                <c:ptCount val="47"/>
                <c:pt idx="0">
                  <c:v>36.729111660054599</c:v>
                </c:pt>
                <c:pt idx="1">
                  <c:v>33.996193091680603</c:v>
                </c:pt>
                <c:pt idx="2">
                  <c:v>31.381605440652301</c:v>
                </c:pt>
                <c:pt idx="3">
                  <c:v>28.495673350862198</c:v>
                </c:pt>
                <c:pt idx="4">
                  <c:v>28.318373026501799</c:v>
                </c:pt>
                <c:pt idx="5">
                  <c:v>28.364579164244603</c:v>
                </c:pt>
                <c:pt idx="6">
                  <c:v>26.494279459717699</c:v>
                </c:pt>
                <c:pt idx="7">
                  <c:v>28.1811009134613</c:v>
                </c:pt>
                <c:pt idx="8">
                  <c:v>28.696769018012098</c:v>
                </c:pt>
                <c:pt idx="9">
                  <c:v>26.934320660801099</c:v>
                </c:pt>
                <c:pt idx="10">
                  <c:v>24.1630621976391</c:v>
                </c:pt>
                <c:pt idx="11">
                  <c:v>21.373722689631698</c:v>
                </c:pt>
                <c:pt idx="12">
                  <c:v>23.395388487279</c:v>
                </c:pt>
                <c:pt idx="13">
                  <c:v>24.397625376953499</c:v>
                </c:pt>
                <c:pt idx="14">
                  <c:v>22.489363687279202</c:v>
                </c:pt>
                <c:pt idx="15">
                  <c:v>21.728512235802398</c:v>
                </c:pt>
                <c:pt idx="16">
                  <c:v>20.751621037001101</c:v>
                </c:pt>
                <c:pt idx="17">
                  <c:v>19.827841801567899</c:v>
                </c:pt>
                <c:pt idx="18">
                  <c:v>18.492843378779501</c:v>
                </c:pt>
                <c:pt idx="19">
                  <c:v>18.799788571048801</c:v>
                </c:pt>
                <c:pt idx="20">
                  <c:v>20.867849483336499</c:v>
                </c:pt>
                <c:pt idx="21">
                  <c:v>20.186634350779499</c:v>
                </c:pt>
                <c:pt idx="22">
                  <c:v>19.1513598564067</c:v>
                </c:pt>
                <c:pt idx="23">
                  <c:v>17.102674131579501</c:v>
                </c:pt>
                <c:pt idx="24">
                  <c:v>18.224262815995001</c:v>
                </c:pt>
                <c:pt idx="25">
                  <c:v>18.8279595422166</c:v>
                </c:pt>
                <c:pt idx="26">
                  <c:v>18.4706456547712</c:v>
                </c:pt>
                <c:pt idx="27">
                  <c:v>16.907310310989601</c:v>
                </c:pt>
                <c:pt idx="28">
                  <c:v>19.378088851935203</c:v>
                </c:pt>
                <c:pt idx="29">
                  <c:v>17.870430683154503</c:v>
                </c:pt>
                <c:pt idx="30">
                  <c:v>18.0314581481095</c:v>
                </c:pt>
                <c:pt idx="31">
                  <c:v>17.675275919669502</c:v>
                </c:pt>
                <c:pt idx="32">
                  <c:v>20.116197739384202</c:v>
                </c:pt>
                <c:pt idx="33">
                  <c:v>20.707637679298898</c:v>
                </c:pt>
                <c:pt idx="34">
                  <c:v>22.741509933785402</c:v>
                </c:pt>
                <c:pt idx="35">
                  <c:v>22.356422121153198</c:v>
                </c:pt>
                <c:pt idx="36">
                  <c:v>22.979257833267202</c:v>
                </c:pt>
                <c:pt idx="37">
                  <c:v>22.4587793927032</c:v>
                </c:pt>
                <c:pt idx="38">
                  <c:v>25.461650828672802</c:v>
                </c:pt>
                <c:pt idx="39">
                  <c:v>27.563943943509098</c:v>
                </c:pt>
                <c:pt idx="40">
                  <c:v>32.917461590744303</c:v>
                </c:pt>
                <c:pt idx="41">
                  <c:v>31.775749974697899</c:v>
                </c:pt>
                <c:pt idx="42">
                  <c:v>35.627074656116399</c:v>
                </c:pt>
                <c:pt idx="43">
                  <c:v>34.653868186728701</c:v>
                </c:pt>
                <c:pt idx="44">
                  <c:v>37.905322770336099</c:v>
                </c:pt>
                <c:pt idx="45">
                  <c:v>37.853033344952799</c:v>
                </c:pt>
                <c:pt idx="46">
                  <c:v>34.0317502836457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A-4FA0-B1F9-994009A76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649263418547065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adat'!$K$1:$BU$1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'19. adat'!$K$3:$BU$3</c:f>
              <c:numCache>
                <c:formatCode>0.0</c:formatCode>
                <c:ptCount val="63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-2.4982914580347728</c:v>
                </c:pt>
                <c:pt idx="24">
                  <c:v>-3.0162816537150805</c:v>
                </c:pt>
                <c:pt idx="25">
                  <c:v>-3.3302970324327692</c:v>
                </c:pt>
                <c:pt idx="26">
                  <c:v>-3.0091964797400386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-2.9150001660558171</c:v>
                </c:pt>
                <c:pt idx="41">
                  <c:v>-3.4107136046438926</c:v>
                </c:pt>
                <c:pt idx="42">
                  <c:v>-2.3732674449969617</c:v>
                </c:pt>
                <c:pt idx="43">
                  <c:v>-2.0461288721822881</c:v>
                </c:pt>
                <c:pt idx="44">
                  <c:v>-2.027122778243057</c:v>
                </c:pt>
                <c:pt idx="45">
                  <c:v>-1.3876506917987554</c:v>
                </c:pt>
                <c:pt idx="46">
                  <c:v>-2.1494466934862988</c:v>
                </c:pt>
                <c:pt idx="47">
                  <c:v>-2.098043119225085</c:v>
                </c:pt>
                <c:pt idx="48">
                  <c:v>-2.370596817754087</c:v>
                </c:pt>
                <c:pt idx="49">
                  <c:v>-4.2946104503855995</c:v>
                </c:pt>
                <c:pt idx="50">
                  <c:v>-4.7696845094120031</c:v>
                </c:pt>
                <c:pt idx="51">
                  <c:v>-7.6411065171741095</c:v>
                </c:pt>
                <c:pt idx="52">
                  <c:v>-8.9099697782637222</c:v>
                </c:pt>
                <c:pt idx="53">
                  <c:v>-8.2655811566437354</c:v>
                </c:pt>
                <c:pt idx="54">
                  <c:v>-8.3481504612638258</c:v>
                </c:pt>
                <c:pt idx="55">
                  <c:v>-7.2460756347673199</c:v>
                </c:pt>
                <c:pt idx="56">
                  <c:v>-6.3397273961578886</c:v>
                </c:pt>
                <c:pt idx="57">
                  <c:v>-5.23979099745375</c:v>
                </c:pt>
                <c:pt idx="58">
                  <c:v>-5.3727256286771663</c:v>
                </c:pt>
                <c:pt idx="59">
                  <c:v>-6.3993399035250604</c:v>
                </c:pt>
                <c:pt idx="60">
                  <c:v>-8.1859842851781153</c:v>
                </c:pt>
                <c:pt idx="61">
                  <c:v>-8.2919728191883504</c:v>
                </c:pt>
                <c:pt idx="62">
                  <c:v>-7.8185379194840001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1"/>
          <c:order val="1"/>
          <c:tx>
            <c:strRef>
              <c:f>'19.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adat'!$K$1:$BU$1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'19. adat'!$K$5:$BU$5</c:f>
              <c:numCache>
                <c:formatCode>0.0</c:formatCode>
                <c:ptCount val="63"/>
                <c:pt idx="0">
                  <c:v>-4.7219340211267999</c:v>
                </c:pt>
                <c:pt idx="1">
                  <c:v>-4.4089825087955425</c:v>
                </c:pt>
                <c:pt idx="2">
                  <c:v>-5.8912438318709164</c:v>
                </c:pt>
                <c:pt idx="3">
                  <c:v>-6.1019429432240599</c:v>
                </c:pt>
                <c:pt idx="4">
                  <c:v>-3.7962624433617114</c:v>
                </c:pt>
                <c:pt idx="5">
                  <c:v>-1.0326655201430954</c:v>
                </c:pt>
                <c:pt idx="6">
                  <c:v>1.1056361842930009</c:v>
                </c:pt>
                <c:pt idx="7">
                  <c:v>2.1128802145706698</c:v>
                </c:pt>
                <c:pt idx="8">
                  <c:v>2.7135210818858067</c:v>
                </c:pt>
                <c:pt idx="9">
                  <c:v>1.8194549893089196</c:v>
                </c:pt>
                <c:pt idx="10">
                  <c:v>1.0016160859145984</c:v>
                </c:pt>
                <c:pt idx="11">
                  <c:v>1.0600032600106939</c:v>
                </c:pt>
                <c:pt idx="12">
                  <c:v>0.32822796580714098</c:v>
                </c:pt>
                <c:pt idx="13">
                  <c:v>-0.13939794301171249</c:v>
                </c:pt>
                <c:pt idx="14">
                  <c:v>0.52496881182693089</c:v>
                </c:pt>
                <c:pt idx="15">
                  <c:v>0.85064520807967803</c:v>
                </c:pt>
                <c:pt idx="16">
                  <c:v>0.17026750868945406</c:v>
                </c:pt>
                <c:pt idx="17">
                  <c:v>0.62185531567307661</c:v>
                </c:pt>
                <c:pt idx="18">
                  <c:v>1.5174905139518953</c:v>
                </c:pt>
                <c:pt idx="19">
                  <c:v>2.0119673673793144</c:v>
                </c:pt>
                <c:pt idx="20">
                  <c:v>3.6832970335606441</c:v>
                </c:pt>
                <c:pt idx="21">
                  <c:v>3.3843765968622535</c:v>
                </c:pt>
                <c:pt idx="22">
                  <c:v>3.9368567891911375</c:v>
                </c:pt>
                <c:pt idx="23">
                  <c:v>3.8082855305504237</c:v>
                </c:pt>
                <c:pt idx="24">
                  <c:v>2.7337973315303339</c:v>
                </c:pt>
                <c:pt idx="25">
                  <c:v>1.9172906798277412</c:v>
                </c:pt>
                <c:pt idx="26">
                  <c:v>0.94674406096308417</c:v>
                </c:pt>
                <c:pt idx="27">
                  <c:v>1.7343449535065196</c:v>
                </c:pt>
                <c:pt idx="28">
                  <c:v>0.4047027488470718</c:v>
                </c:pt>
                <c:pt idx="29">
                  <c:v>0.13809886740561694</c:v>
                </c:pt>
                <c:pt idx="30">
                  <c:v>-0.14014183110424661</c:v>
                </c:pt>
                <c:pt idx="31">
                  <c:v>-0.20846274248951313</c:v>
                </c:pt>
                <c:pt idx="32">
                  <c:v>0.15048837464119624</c:v>
                </c:pt>
                <c:pt idx="33">
                  <c:v>0.36066311294004655</c:v>
                </c:pt>
                <c:pt idx="34">
                  <c:v>0.19391591241370881</c:v>
                </c:pt>
                <c:pt idx="35">
                  <c:v>0.11594436915898454</c:v>
                </c:pt>
                <c:pt idx="36">
                  <c:v>-0.63728212670658313</c:v>
                </c:pt>
                <c:pt idx="37">
                  <c:v>-0.4748521674604691</c:v>
                </c:pt>
                <c:pt idx="38">
                  <c:v>-0.63297747140161853</c:v>
                </c:pt>
                <c:pt idx="39">
                  <c:v>-0.95224449904986175</c:v>
                </c:pt>
                <c:pt idx="40">
                  <c:v>-0.3004813955931791</c:v>
                </c:pt>
                <c:pt idx="41">
                  <c:v>-2.0889092680920784</c:v>
                </c:pt>
                <c:pt idx="42">
                  <c:v>-3.4393562784851448</c:v>
                </c:pt>
                <c:pt idx="43">
                  <c:v>-3.2442476829678939</c:v>
                </c:pt>
                <c:pt idx="44">
                  <c:v>-3.6793597823880537</c:v>
                </c:pt>
                <c:pt idx="45">
                  <c:v>-3.8137435669245821</c:v>
                </c:pt>
                <c:pt idx="46">
                  <c:v>-2.5278097882132791</c:v>
                </c:pt>
                <c:pt idx="47">
                  <c:v>-2.7894673240642791</c:v>
                </c:pt>
                <c:pt idx="48">
                  <c:v>-3.0851498881044148</c:v>
                </c:pt>
                <c:pt idx="49">
                  <c:v>-3.2512500034118137</c:v>
                </c:pt>
                <c:pt idx="50">
                  <c:v>-2.6839881871332389</c:v>
                </c:pt>
                <c:pt idx="51">
                  <c:v>-0.62392741428639287</c:v>
                </c:pt>
                <c:pt idx="52">
                  <c:v>0.37386339263098911</c:v>
                </c:pt>
                <c:pt idx="53">
                  <c:v>-0.14543684631059683</c:v>
                </c:pt>
                <c:pt idx="54">
                  <c:v>-1.0260513286154129</c:v>
                </c:pt>
                <c:pt idx="55">
                  <c:v>-2.8782650324427523</c:v>
                </c:pt>
                <c:pt idx="56">
                  <c:v>-3.8303557227962841</c:v>
                </c:pt>
                <c:pt idx="57">
                  <c:v>-4.4613606997807045</c:v>
                </c:pt>
                <c:pt idx="58">
                  <c:v>-5.5918107975974927</c:v>
                </c:pt>
                <c:pt idx="59">
                  <c:v>-6.6104316167747683</c:v>
                </c:pt>
                <c:pt idx="60">
                  <c:v>-4.997429887204726</c:v>
                </c:pt>
                <c:pt idx="61">
                  <c:v>-4.3181725943857678</c:v>
                </c:pt>
                <c:pt idx="62">
                  <c:v>-2.868895521900197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ser>
          <c:idx val="3"/>
          <c:order val="3"/>
          <c:tx>
            <c:strRef>
              <c:f>'19. adat'!$A$7</c:f>
              <c:strCache>
                <c:ptCount val="1"/>
                <c:pt idx="0">
                  <c:v>Háztartás (SZJA-visszatérítés nélkül)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'19. adat'!$K$1:$BU$1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'19. adat'!$K$7:$BU$7</c:f>
              <c:numCache>
                <c:formatCode>0.0</c:formatCode>
                <c:ptCount val="63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5.641476177326183</c:v>
                </c:pt>
                <c:pt idx="57">
                  <c:v>5.2072933388870828</c:v>
                </c:pt>
                <c:pt idx="58">
                  <c:v>4.6136288414939965</c:v>
                </c:pt>
                <c:pt idx="59">
                  <c:v>3.9526378963117628</c:v>
                </c:pt>
                <c:pt idx="60">
                  <c:v>4.607560586157339</c:v>
                </c:pt>
                <c:pt idx="61">
                  <c:v>5.5362553371896102</c:v>
                </c:pt>
                <c:pt idx="62">
                  <c:v>6.257232369631728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1-48CD-8E4F-3B2DDDE66621}"/>
            </c:ext>
          </c:extLst>
        </c:ser>
        <c:ser>
          <c:idx val="4"/>
          <c:order val="4"/>
          <c:tx>
            <c:strRef>
              <c:f>'19. adat'!$A$8</c:f>
              <c:strCache>
                <c:ptCount val="1"/>
                <c:pt idx="0">
                  <c:v>SZJA visszatérítés hatásával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'19. adat'!$K$1:$BU$1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'19. adat'!$K$8:$BU$8</c:f>
              <c:numCache>
                <c:formatCode>General</c:formatCode>
                <c:ptCount val="63"/>
                <c:pt idx="52" formatCode="0.0">
                  <c:v>0.48684847863738145</c:v>
                </c:pt>
                <c:pt idx="53" formatCode="0.0">
                  <c:v>0.63306669125841708</c:v>
                </c:pt>
                <c:pt idx="54" formatCode="0.0">
                  <c:v>0.88441608188665288</c:v>
                </c:pt>
                <c:pt idx="55" formatCode="0.0">
                  <c:v>1.1498094261670531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1-48CD-8E4F-3B2DDDE66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2"/>
          <c:tx>
            <c:strRef>
              <c:f>'19. adat'!$A$6</c:f>
              <c:strCache>
                <c:ptCount val="1"/>
                <c:pt idx="0">
                  <c:v>Külső finanszírozási képesség (finanszírozás)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adat'!$K$1:$BU$1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'19. adat'!$K$6:$BU$6</c:f>
              <c:numCache>
                <c:formatCode>0.0</c:formatCode>
                <c:ptCount val="63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2.3410178580532426</c:v>
                </c:pt>
                <c:pt idx="41">
                  <c:v>0.90575525339147955</c:v>
                </c:pt>
                <c:pt idx="42">
                  <c:v>0.87079457384523407</c:v>
                </c:pt>
                <c:pt idx="43">
                  <c:v>0.95961566597006309</c:v>
                </c:pt>
                <c:pt idx="44">
                  <c:v>8.2884050193945003E-3</c:v>
                </c:pt>
                <c:pt idx="45">
                  <c:v>9.6063795421127696E-2</c:v>
                </c:pt>
                <c:pt idx="46">
                  <c:v>0.4018634356712551</c:v>
                </c:pt>
                <c:pt idx="47">
                  <c:v>0.13067686213862423</c:v>
                </c:pt>
                <c:pt idx="48">
                  <c:v>-0.10971526013340183</c:v>
                </c:pt>
                <c:pt idx="49">
                  <c:v>-1.6175556215176281</c:v>
                </c:pt>
                <c:pt idx="50">
                  <c:v>-1.4422362793862382</c:v>
                </c:pt>
                <c:pt idx="51">
                  <c:v>-1.6092508046602214</c:v>
                </c:pt>
                <c:pt idx="52">
                  <c:v>-0.77653365359504789</c:v>
                </c:pt>
                <c:pt idx="53">
                  <c:v>-1.5018970364809114</c:v>
                </c:pt>
                <c:pt idx="54">
                  <c:v>-2.9945248169459582</c:v>
                </c:pt>
                <c:pt idx="55">
                  <c:v>-3.6811248416560716</c:v>
                </c:pt>
                <c:pt idx="56">
                  <c:v>-4.5286069416279897</c:v>
                </c:pt>
                <c:pt idx="57">
                  <c:v>-4.4938583583473708</c:v>
                </c:pt>
                <c:pt idx="58">
                  <c:v>-6.3509075847806615</c:v>
                </c:pt>
                <c:pt idx="59">
                  <c:v>-9.0571336239880651</c:v>
                </c:pt>
                <c:pt idx="60">
                  <c:v>-8.5758535862255023</c:v>
                </c:pt>
                <c:pt idx="61">
                  <c:v>-7.0738900763845081</c:v>
                </c:pt>
                <c:pt idx="62">
                  <c:v>-4.43020107175247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6929236564014944"/>
          <c:w val="0.99671624301405171"/>
          <c:h val="0.130707634359850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559384089561608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adat'!$K$2:$BU$2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'19. adat'!$K$3:$BU$3</c:f>
              <c:numCache>
                <c:formatCode>0.0</c:formatCode>
                <c:ptCount val="63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-2.4982914580347728</c:v>
                </c:pt>
                <c:pt idx="24">
                  <c:v>-3.0162816537150805</c:v>
                </c:pt>
                <c:pt idx="25">
                  <c:v>-3.3302970324327692</c:v>
                </c:pt>
                <c:pt idx="26">
                  <c:v>-3.0091964797400386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-2.9150001660558171</c:v>
                </c:pt>
                <c:pt idx="41">
                  <c:v>-3.4107136046438926</c:v>
                </c:pt>
                <c:pt idx="42">
                  <c:v>-2.3732674449969617</c:v>
                </c:pt>
                <c:pt idx="43">
                  <c:v>-2.0461288721822881</c:v>
                </c:pt>
                <c:pt idx="44">
                  <c:v>-2.027122778243057</c:v>
                </c:pt>
                <c:pt idx="45">
                  <c:v>-1.3876506917987554</c:v>
                </c:pt>
                <c:pt idx="46">
                  <c:v>-2.1494466934862988</c:v>
                </c:pt>
                <c:pt idx="47">
                  <c:v>-2.098043119225085</c:v>
                </c:pt>
                <c:pt idx="48">
                  <c:v>-2.370596817754087</c:v>
                </c:pt>
                <c:pt idx="49">
                  <c:v>-4.2946104503855995</c:v>
                </c:pt>
                <c:pt idx="50">
                  <c:v>-4.7696845094120031</c:v>
                </c:pt>
                <c:pt idx="51">
                  <c:v>-7.6411065171741095</c:v>
                </c:pt>
                <c:pt idx="52">
                  <c:v>-8.9099697782637222</c:v>
                </c:pt>
                <c:pt idx="53">
                  <c:v>-8.2655811566437354</c:v>
                </c:pt>
                <c:pt idx="54">
                  <c:v>-8.3481504612638258</c:v>
                </c:pt>
                <c:pt idx="55">
                  <c:v>-7.2460756347673199</c:v>
                </c:pt>
                <c:pt idx="56">
                  <c:v>-6.3397273961578886</c:v>
                </c:pt>
                <c:pt idx="57">
                  <c:v>-5.23979099745375</c:v>
                </c:pt>
                <c:pt idx="58">
                  <c:v>-5.3727256286771663</c:v>
                </c:pt>
                <c:pt idx="59">
                  <c:v>-6.3993399035250604</c:v>
                </c:pt>
                <c:pt idx="60">
                  <c:v>-8.1859842851781153</c:v>
                </c:pt>
                <c:pt idx="61">
                  <c:v>-8.2919728191883504</c:v>
                </c:pt>
                <c:pt idx="62">
                  <c:v>-7.8185379194840001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'19. adat'!$B$7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adat'!$K$2:$BU$2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'19. adat'!$K$7:$BU$7</c:f>
              <c:numCache>
                <c:formatCode>0.0</c:formatCode>
                <c:ptCount val="63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5.641476177326183</c:v>
                </c:pt>
                <c:pt idx="57">
                  <c:v>5.2072933388870828</c:v>
                </c:pt>
                <c:pt idx="58">
                  <c:v>4.6136288414939965</c:v>
                </c:pt>
                <c:pt idx="59">
                  <c:v>3.9526378963117628</c:v>
                </c:pt>
                <c:pt idx="60">
                  <c:v>4.607560586157339</c:v>
                </c:pt>
                <c:pt idx="61">
                  <c:v>5.5362553371896102</c:v>
                </c:pt>
                <c:pt idx="62">
                  <c:v>6.257232369631728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'19.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adat'!$K$2:$BU$2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'19. adat'!$K$5:$BU$5</c:f>
              <c:numCache>
                <c:formatCode>0.0</c:formatCode>
                <c:ptCount val="63"/>
                <c:pt idx="0">
                  <c:v>-4.7219340211267999</c:v>
                </c:pt>
                <c:pt idx="1">
                  <c:v>-4.4089825087955425</c:v>
                </c:pt>
                <c:pt idx="2">
                  <c:v>-5.8912438318709164</c:v>
                </c:pt>
                <c:pt idx="3">
                  <c:v>-6.1019429432240599</c:v>
                </c:pt>
                <c:pt idx="4">
                  <c:v>-3.7962624433617114</c:v>
                </c:pt>
                <c:pt idx="5">
                  <c:v>-1.0326655201430954</c:v>
                </c:pt>
                <c:pt idx="6">
                  <c:v>1.1056361842930009</c:v>
                </c:pt>
                <c:pt idx="7">
                  <c:v>2.1128802145706698</c:v>
                </c:pt>
                <c:pt idx="8">
                  <c:v>2.7135210818858067</c:v>
                </c:pt>
                <c:pt idx="9">
                  <c:v>1.8194549893089196</c:v>
                </c:pt>
                <c:pt idx="10">
                  <c:v>1.0016160859145984</c:v>
                </c:pt>
                <c:pt idx="11">
                  <c:v>1.0600032600106939</c:v>
                </c:pt>
                <c:pt idx="12">
                  <c:v>0.32822796580714098</c:v>
                </c:pt>
                <c:pt idx="13">
                  <c:v>-0.13939794301171249</c:v>
                </c:pt>
                <c:pt idx="14">
                  <c:v>0.52496881182693089</c:v>
                </c:pt>
                <c:pt idx="15">
                  <c:v>0.85064520807967803</c:v>
                </c:pt>
                <c:pt idx="16">
                  <c:v>0.17026750868945406</c:v>
                </c:pt>
                <c:pt idx="17">
                  <c:v>0.62185531567307661</c:v>
                </c:pt>
                <c:pt idx="18">
                  <c:v>1.5174905139518953</c:v>
                </c:pt>
                <c:pt idx="19">
                  <c:v>2.0119673673793144</c:v>
                </c:pt>
                <c:pt idx="20">
                  <c:v>3.6832970335606441</c:v>
                </c:pt>
                <c:pt idx="21">
                  <c:v>3.3843765968622535</c:v>
                </c:pt>
                <c:pt idx="22">
                  <c:v>3.9368567891911375</c:v>
                </c:pt>
                <c:pt idx="23">
                  <c:v>3.8082855305504237</c:v>
                </c:pt>
                <c:pt idx="24">
                  <c:v>2.7337973315303339</c:v>
                </c:pt>
                <c:pt idx="25">
                  <c:v>1.9172906798277412</c:v>
                </c:pt>
                <c:pt idx="26">
                  <c:v>0.94674406096308417</c:v>
                </c:pt>
                <c:pt idx="27">
                  <c:v>1.7343449535065196</c:v>
                </c:pt>
                <c:pt idx="28">
                  <c:v>0.4047027488470718</c:v>
                </c:pt>
                <c:pt idx="29">
                  <c:v>0.13809886740561694</c:v>
                </c:pt>
                <c:pt idx="30">
                  <c:v>-0.14014183110424661</c:v>
                </c:pt>
                <c:pt idx="31">
                  <c:v>-0.20846274248951313</c:v>
                </c:pt>
                <c:pt idx="32">
                  <c:v>0.15048837464119624</c:v>
                </c:pt>
                <c:pt idx="33">
                  <c:v>0.36066311294004655</c:v>
                </c:pt>
                <c:pt idx="34">
                  <c:v>0.19391591241370881</c:v>
                </c:pt>
                <c:pt idx="35">
                  <c:v>0.11594436915898454</c:v>
                </c:pt>
                <c:pt idx="36">
                  <c:v>-0.63728212670658313</c:v>
                </c:pt>
                <c:pt idx="37">
                  <c:v>-0.4748521674604691</c:v>
                </c:pt>
                <c:pt idx="38">
                  <c:v>-0.63297747140161853</c:v>
                </c:pt>
                <c:pt idx="39">
                  <c:v>-0.95224449904986175</c:v>
                </c:pt>
                <c:pt idx="40">
                  <c:v>-0.3004813955931791</c:v>
                </c:pt>
                <c:pt idx="41">
                  <c:v>-2.0889092680920784</c:v>
                </c:pt>
                <c:pt idx="42">
                  <c:v>-3.4393562784851448</c:v>
                </c:pt>
                <c:pt idx="43">
                  <c:v>-3.2442476829678939</c:v>
                </c:pt>
                <c:pt idx="44">
                  <c:v>-3.6793597823880537</c:v>
                </c:pt>
                <c:pt idx="45">
                  <c:v>-3.8137435669245821</c:v>
                </c:pt>
                <c:pt idx="46">
                  <c:v>-2.5278097882132791</c:v>
                </c:pt>
                <c:pt idx="47">
                  <c:v>-2.7894673240642791</c:v>
                </c:pt>
                <c:pt idx="48">
                  <c:v>-3.0851498881044148</c:v>
                </c:pt>
                <c:pt idx="49">
                  <c:v>-3.2512500034118137</c:v>
                </c:pt>
                <c:pt idx="50">
                  <c:v>-2.6839881871332389</c:v>
                </c:pt>
                <c:pt idx="51">
                  <c:v>-0.62392741428639287</c:v>
                </c:pt>
                <c:pt idx="52">
                  <c:v>0.37386339263098911</c:v>
                </c:pt>
                <c:pt idx="53">
                  <c:v>-0.14543684631059683</c:v>
                </c:pt>
                <c:pt idx="54">
                  <c:v>-1.0260513286154129</c:v>
                </c:pt>
                <c:pt idx="55">
                  <c:v>-2.8782650324427523</c:v>
                </c:pt>
                <c:pt idx="56">
                  <c:v>-3.8303557227962841</c:v>
                </c:pt>
                <c:pt idx="57">
                  <c:v>-4.4613606997807045</c:v>
                </c:pt>
                <c:pt idx="58">
                  <c:v>-5.5918107975974927</c:v>
                </c:pt>
                <c:pt idx="59">
                  <c:v>-6.6104316167747683</c:v>
                </c:pt>
                <c:pt idx="60">
                  <c:v>-4.997429887204726</c:v>
                </c:pt>
                <c:pt idx="61">
                  <c:v>-4.3181725943857678</c:v>
                </c:pt>
                <c:pt idx="62">
                  <c:v>-2.868895521900197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ser>
          <c:idx val="3"/>
          <c:order val="4"/>
          <c:tx>
            <c:strRef>
              <c:f>'19. adat'!$B$8</c:f>
              <c:strCache>
                <c:ptCount val="1"/>
                <c:pt idx="0">
                  <c:v>With the effect of tax repayment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'19. adat'!$K$2:$BU$2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'19. adat'!$K$8:$BS$8</c:f>
              <c:numCache>
                <c:formatCode>General</c:formatCode>
                <c:ptCount val="61"/>
                <c:pt idx="52" formatCode="0.0">
                  <c:v>0.48684847863738145</c:v>
                </c:pt>
                <c:pt idx="53" formatCode="0.0">
                  <c:v>0.63306669125841708</c:v>
                </c:pt>
                <c:pt idx="54" formatCode="0.0">
                  <c:v>0.88441608188665288</c:v>
                </c:pt>
                <c:pt idx="55" formatCode="0.0">
                  <c:v>1.1498094261670531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2-406D-9578-44B39B89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adat'!$K$2:$BU$2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'19. adat'!$K$6:$BU$6</c:f>
              <c:numCache>
                <c:formatCode>0.0</c:formatCode>
                <c:ptCount val="63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2.3410178580532426</c:v>
                </c:pt>
                <c:pt idx="41">
                  <c:v>0.90575525339147955</c:v>
                </c:pt>
                <c:pt idx="42">
                  <c:v>0.87079457384523407</c:v>
                </c:pt>
                <c:pt idx="43">
                  <c:v>0.95961566597006309</c:v>
                </c:pt>
                <c:pt idx="44">
                  <c:v>8.2884050193945003E-3</c:v>
                </c:pt>
                <c:pt idx="45">
                  <c:v>9.6063795421127696E-2</c:v>
                </c:pt>
                <c:pt idx="46">
                  <c:v>0.4018634356712551</c:v>
                </c:pt>
                <c:pt idx="47">
                  <c:v>0.13067686213862423</c:v>
                </c:pt>
                <c:pt idx="48">
                  <c:v>-0.10971526013340183</c:v>
                </c:pt>
                <c:pt idx="49">
                  <c:v>-1.6175556215176281</c:v>
                </c:pt>
                <c:pt idx="50">
                  <c:v>-1.4422362793862382</c:v>
                </c:pt>
                <c:pt idx="51">
                  <c:v>-1.6092508046602214</c:v>
                </c:pt>
                <c:pt idx="52">
                  <c:v>-0.77653365359504789</c:v>
                </c:pt>
                <c:pt idx="53">
                  <c:v>-1.5018970364809114</c:v>
                </c:pt>
                <c:pt idx="54">
                  <c:v>-2.9945248169459582</c:v>
                </c:pt>
                <c:pt idx="55">
                  <c:v>-3.6811248416560716</c:v>
                </c:pt>
                <c:pt idx="56">
                  <c:v>-4.5286069416279897</c:v>
                </c:pt>
                <c:pt idx="57">
                  <c:v>-4.4938583583473708</c:v>
                </c:pt>
                <c:pt idx="58">
                  <c:v>-6.3509075847806615</c:v>
                </c:pt>
                <c:pt idx="59">
                  <c:v>-9.0571336239880651</c:v>
                </c:pt>
                <c:pt idx="60">
                  <c:v>-8.5758535862255023</c:v>
                </c:pt>
                <c:pt idx="61">
                  <c:v>-7.0738900763845081</c:v>
                </c:pt>
                <c:pt idx="62">
                  <c:v>-4.43020107175247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795487089574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3253742754119309"/>
          <c:w val="0.99258200927668006"/>
          <c:h val="0.1674625724588068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94108672055061E-2"/>
          <c:y val="7.2931677885118409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'19. adat'!$K$1:$BU$1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'20. adat'!$K$4:$BU$4</c:f>
              <c:numCache>
                <c:formatCode>0.00</c:formatCode>
                <c:ptCount val="63"/>
                <c:pt idx="0">
                  <c:v>-0.24267130955572458</c:v>
                </c:pt>
                <c:pt idx="1">
                  <c:v>0.19908144436872094</c:v>
                </c:pt>
                <c:pt idx="2">
                  <c:v>-0.22589529701114941</c:v>
                </c:pt>
                <c:pt idx="3">
                  <c:v>1.5106522542217522</c:v>
                </c:pt>
                <c:pt idx="4">
                  <c:v>1.7023031231351096</c:v>
                </c:pt>
                <c:pt idx="5">
                  <c:v>1.2379142187517769</c:v>
                </c:pt>
                <c:pt idx="6">
                  <c:v>2.4483338665553678</c:v>
                </c:pt>
                <c:pt idx="7">
                  <c:v>1.991462108131574</c:v>
                </c:pt>
                <c:pt idx="8">
                  <c:v>2.5060782708327896</c:v>
                </c:pt>
                <c:pt idx="9">
                  <c:v>3.9949273354736068</c:v>
                </c:pt>
                <c:pt idx="10">
                  <c:v>3.2349643585735528</c:v>
                </c:pt>
                <c:pt idx="11">
                  <c:v>3.612128311440109</c:v>
                </c:pt>
                <c:pt idx="12">
                  <c:v>4.5679594241699855</c:v>
                </c:pt>
                <c:pt idx="13">
                  <c:v>3.7565496884967193</c:v>
                </c:pt>
                <c:pt idx="14">
                  <c:v>5.3658245546011907</c:v>
                </c:pt>
                <c:pt idx="15">
                  <c:v>5.0522038650116796</c:v>
                </c:pt>
                <c:pt idx="16">
                  <c:v>4.6095445783268145</c:v>
                </c:pt>
                <c:pt idx="17">
                  <c:v>5.5918972900762558</c:v>
                </c:pt>
                <c:pt idx="18">
                  <c:v>5.3784437000906662</c:v>
                </c:pt>
                <c:pt idx="19">
                  <c:v>5.4151205240122309</c:v>
                </c:pt>
                <c:pt idx="20">
                  <c:v>4.8600343259297647</c:v>
                </c:pt>
                <c:pt idx="21">
                  <c:v>5.3018567857833538</c:v>
                </c:pt>
                <c:pt idx="22">
                  <c:v>4.7837556237031498</c:v>
                </c:pt>
                <c:pt idx="23">
                  <c:v>5.3975918940971779</c:v>
                </c:pt>
                <c:pt idx="24">
                  <c:v>5.2897722095088628</c:v>
                </c:pt>
                <c:pt idx="25">
                  <c:v>5.1950774256025252</c:v>
                </c:pt>
                <c:pt idx="26">
                  <c:v>5.3699799403726578</c:v>
                </c:pt>
                <c:pt idx="27">
                  <c:v>4.9722419075835642</c:v>
                </c:pt>
                <c:pt idx="28">
                  <c:v>5.9433940070193971</c:v>
                </c:pt>
                <c:pt idx="29">
                  <c:v>5.3141366896431883</c:v>
                </c:pt>
                <c:pt idx="30">
                  <c:v>5.9413118046508426</c:v>
                </c:pt>
                <c:pt idx="31">
                  <c:v>5.6577393096343664</c:v>
                </c:pt>
                <c:pt idx="32">
                  <c:v>5.1551284535775919</c:v>
                </c:pt>
                <c:pt idx="33">
                  <c:v>5.1271162795460494</c:v>
                </c:pt>
                <c:pt idx="34">
                  <c:v>4.5179458262551275</c:v>
                </c:pt>
                <c:pt idx="35">
                  <c:v>4.5178502860884846</c:v>
                </c:pt>
                <c:pt idx="36">
                  <c:v>4.2452750071386518</c:v>
                </c:pt>
                <c:pt idx="37">
                  <c:v>4.7665940424748658</c:v>
                </c:pt>
                <c:pt idx="38">
                  <c:v>5.1904063576174675</c:v>
                </c:pt>
                <c:pt idx="39">
                  <c:v>6.239636348667867</c:v>
                </c:pt>
                <c:pt idx="40">
                  <c:v>6.4631054334541762</c:v>
                </c:pt>
                <c:pt idx="41">
                  <c:v>6.714869300085434</c:v>
                </c:pt>
                <c:pt idx="42">
                  <c:v>6.0952825179213876</c:v>
                </c:pt>
                <c:pt idx="43">
                  <c:v>5.5105471193588729</c:v>
                </c:pt>
                <c:pt idx="44">
                  <c:v>4.9295235563556155</c:v>
                </c:pt>
                <c:pt idx="45">
                  <c:v>5.181445201963319</c:v>
                </c:pt>
                <c:pt idx="46">
                  <c:v>5.3301202191474575</c:v>
                </c:pt>
                <c:pt idx="47">
                  <c:v>4.8022142584038923</c:v>
                </c:pt>
                <c:pt idx="48">
                  <c:v>4.9627040547204313</c:v>
                </c:pt>
                <c:pt idx="49">
                  <c:v>8.85015777189858</c:v>
                </c:pt>
                <c:pt idx="50">
                  <c:v>7.1331816113332804</c:v>
                </c:pt>
                <c:pt idx="51">
                  <c:v>6.5909853100872846</c:v>
                </c:pt>
                <c:pt idx="52">
                  <c:v>5.9795388841399477</c:v>
                </c:pt>
                <c:pt idx="53">
                  <c:v>5.2492423603786209</c:v>
                </c:pt>
                <c:pt idx="54">
                  <c:v>5.5233215534978726</c:v>
                </c:pt>
                <c:pt idx="55">
                  <c:v>5.6179559501129743</c:v>
                </c:pt>
                <c:pt idx="56">
                  <c:v>5.0478176853630607</c:v>
                </c:pt>
                <c:pt idx="57">
                  <c:v>4.6469035073195624</c:v>
                </c:pt>
                <c:pt idx="58">
                  <c:v>4.7075080083349228</c:v>
                </c:pt>
                <c:pt idx="59">
                  <c:v>5.2967340518696373</c:v>
                </c:pt>
                <c:pt idx="60">
                  <c:v>5.8591091971635398</c:v>
                </c:pt>
                <c:pt idx="61">
                  <c:v>6.5186564513443193</c:v>
                </c:pt>
                <c:pt idx="62">
                  <c:v>6.6072091110505564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adat'!$K$2:$BU$2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'20. adat'!$K$5:$BU$5</c:f>
              <c:numCache>
                <c:formatCode>0.00</c:formatCode>
                <c:ptCount val="63"/>
                <c:pt idx="0">
                  <c:v>5.4630568095472292</c:v>
                </c:pt>
                <c:pt idx="1">
                  <c:v>5.1817358231531472</c:v>
                </c:pt>
                <c:pt idx="2">
                  <c:v>5.0832844610257215</c:v>
                </c:pt>
                <c:pt idx="3">
                  <c:v>5.5258509172428694</c:v>
                </c:pt>
                <c:pt idx="4">
                  <c:v>2.093025638598061</c:v>
                </c:pt>
                <c:pt idx="5">
                  <c:v>1.4610109340658577</c:v>
                </c:pt>
                <c:pt idx="6">
                  <c:v>2.1058796863525164</c:v>
                </c:pt>
                <c:pt idx="7">
                  <c:v>2.0401739242816257</c:v>
                </c:pt>
                <c:pt idx="8">
                  <c:v>2.2324743273804804</c:v>
                </c:pt>
                <c:pt idx="9">
                  <c:v>3.0731606912601368</c:v>
                </c:pt>
                <c:pt idx="10">
                  <c:v>2.4253201805219815</c:v>
                </c:pt>
                <c:pt idx="11">
                  <c:v>2.2217669390200969</c:v>
                </c:pt>
                <c:pt idx="12">
                  <c:v>3.6572290700355086</c:v>
                </c:pt>
                <c:pt idx="13">
                  <c:v>2.4305192097150048</c:v>
                </c:pt>
                <c:pt idx="14">
                  <c:v>3.5788319850466683</c:v>
                </c:pt>
                <c:pt idx="15">
                  <c:v>3.6181633984472321</c:v>
                </c:pt>
                <c:pt idx="16">
                  <c:v>3.0527544401170239</c:v>
                </c:pt>
                <c:pt idx="17">
                  <c:v>3.7448349340962346</c:v>
                </c:pt>
                <c:pt idx="18">
                  <c:v>3.2122636703601306</c:v>
                </c:pt>
                <c:pt idx="19">
                  <c:v>3.4900375616688009</c:v>
                </c:pt>
                <c:pt idx="20">
                  <c:v>3.7562228881323607</c:v>
                </c:pt>
                <c:pt idx="21">
                  <c:v>3.6044061100674791</c:v>
                </c:pt>
                <c:pt idx="22">
                  <c:v>3.5647781441085198</c:v>
                </c:pt>
                <c:pt idx="23">
                  <c:v>3.8316735336407741</c:v>
                </c:pt>
                <c:pt idx="24">
                  <c:v>4.2495156745484124</c:v>
                </c:pt>
                <c:pt idx="25">
                  <c:v>4.133453311091003</c:v>
                </c:pt>
                <c:pt idx="26">
                  <c:v>4.4222807996007774</c:v>
                </c:pt>
                <c:pt idx="27">
                  <c:v>4.1714711844118364</c:v>
                </c:pt>
                <c:pt idx="28">
                  <c:v>4.7473870476562015</c:v>
                </c:pt>
                <c:pt idx="29">
                  <c:v>4.1223716156507333</c:v>
                </c:pt>
                <c:pt idx="30">
                  <c:v>4.6413953594094624</c:v>
                </c:pt>
                <c:pt idx="31">
                  <c:v>4.7023974965202422</c:v>
                </c:pt>
                <c:pt idx="32">
                  <c:v>4.3935276633356759</c:v>
                </c:pt>
                <c:pt idx="33">
                  <c:v>4.9752489962508166</c:v>
                </c:pt>
                <c:pt idx="34">
                  <c:v>4.6989687962464917</c:v>
                </c:pt>
                <c:pt idx="35">
                  <c:v>6.3888961266403008</c:v>
                </c:pt>
                <c:pt idx="36">
                  <c:v>4.9273193553225747</c:v>
                </c:pt>
                <c:pt idx="37">
                  <c:v>5.1746399445401767</c:v>
                </c:pt>
                <c:pt idx="38">
                  <c:v>5.779221229951002</c:v>
                </c:pt>
                <c:pt idx="39">
                  <c:v>6.8415582699971251</c:v>
                </c:pt>
                <c:pt idx="40">
                  <c:v>7.1117467233620477</c:v>
                </c:pt>
                <c:pt idx="41">
                  <c:v>7.6845385705947553</c:v>
                </c:pt>
                <c:pt idx="42">
                  <c:v>6.8707792961479992</c:v>
                </c:pt>
                <c:pt idx="43">
                  <c:v>6.5586748540822528</c:v>
                </c:pt>
                <c:pt idx="44">
                  <c:v>6.7846798704621509</c:v>
                </c:pt>
                <c:pt idx="45">
                  <c:v>6.804027155485767</c:v>
                </c:pt>
                <c:pt idx="46">
                  <c:v>8.5796641692284616</c:v>
                </c:pt>
                <c:pt idx="47">
                  <c:v>8.1401117144676967</c:v>
                </c:pt>
                <c:pt idx="48">
                  <c:v>8.6096524155776422</c:v>
                </c:pt>
                <c:pt idx="49">
                  <c:v>10.94352488916803</c:v>
                </c:pt>
                <c:pt idx="50">
                  <c:v>9.3099290226628515</c:v>
                </c:pt>
                <c:pt idx="51">
                  <c:v>9.8007948108268526</c:v>
                </c:pt>
                <c:pt idx="52">
                  <c:v>8.9420994011508288</c:v>
                </c:pt>
                <c:pt idx="53">
                  <c:v>6.6645072708862791</c:v>
                </c:pt>
                <c:pt idx="54">
                  <c:v>7.2437512859102053</c:v>
                </c:pt>
                <c:pt idx="55">
                  <c:v>6.9597801647316437</c:v>
                </c:pt>
                <c:pt idx="56">
                  <c:v>6.8322672400992834</c:v>
                </c:pt>
                <c:pt idx="57">
                  <c:v>6.0603650941504235</c:v>
                </c:pt>
                <c:pt idx="58">
                  <c:v>5.5024731525490314</c:v>
                </c:pt>
                <c:pt idx="59">
                  <c:v>6.141865713794969</c:v>
                </c:pt>
                <c:pt idx="60">
                  <c:v>6.6160376563517005</c:v>
                </c:pt>
                <c:pt idx="61">
                  <c:v>6.9631028474067183</c:v>
                </c:pt>
                <c:pt idx="62">
                  <c:v>7.3306699751912108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adat'!$K$2:$BU$2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'20. adat'!$K$6:$BU$6</c:f>
              <c:numCache>
                <c:formatCode>0.00</c:formatCode>
                <c:ptCount val="63"/>
                <c:pt idx="0">
                  <c:v>5.8367305864815835</c:v>
                </c:pt>
                <c:pt idx="1">
                  <c:v>5.2647275098906521</c:v>
                </c:pt>
                <c:pt idx="2">
                  <c:v>5.6456202194658083</c:v>
                </c:pt>
                <c:pt idx="3">
                  <c:v>3.2828114437731863</c:v>
                </c:pt>
                <c:pt idx="4">
                  <c:v>0.35398741328258465</c:v>
                </c:pt>
                <c:pt idx="5">
                  <c:v>0.37237603930582419</c:v>
                </c:pt>
                <c:pt idx="6">
                  <c:v>-0.16362205408088895</c:v>
                </c:pt>
                <c:pt idx="7">
                  <c:v>-8.8005932715256932E-2</c:v>
                </c:pt>
                <c:pt idx="8">
                  <c:v>-0.10341258847494156</c:v>
                </c:pt>
                <c:pt idx="9">
                  <c:v>-0.96123019830854062</c:v>
                </c:pt>
                <c:pt idx="10">
                  <c:v>-0.9278951291032983</c:v>
                </c:pt>
                <c:pt idx="11">
                  <c:v>-1.2490556334351977</c:v>
                </c:pt>
                <c:pt idx="12">
                  <c:v>-1.4679679177793024</c:v>
                </c:pt>
                <c:pt idx="13">
                  <c:v>-0.90023018623541784</c:v>
                </c:pt>
                <c:pt idx="14">
                  <c:v>-1.2219506070288175</c:v>
                </c:pt>
                <c:pt idx="15">
                  <c:v>-1.2057290288483937</c:v>
                </c:pt>
                <c:pt idx="16">
                  <c:v>-1.3204409166093536</c:v>
                </c:pt>
                <c:pt idx="17">
                  <c:v>-1.6347293572915791</c:v>
                </c:pt>
                <c:pt idx="18">
                  <c:v>-1.7692788291278516</c:v>
                </c:pt>
                <c:pt idx="19">
                  <c:v>-1.6079417038110722</c:v>
                </c:pt>
                <c:pt idx="20">
                  <c:v>-1.5695310043887281</c:v>
                </c:pt>
                <c:pt idx="21">
                  <c:v>-1.4389284320369817</c:v>
                </c:pt>
                <c:pt idx="22">
                  <c:v>-1.2882274593059921</c:v>
                </c:pt>
                <c:pt idx="23">
                  <c:v>-1.6058468557660208</c:v>
                </c:pt>
                <c:pt idx="24">
                  <c:v>-1.1031430005860985</c:v>
                </c:pt>
                <c:pt idx="25">
                  <c:v>-1.0644528374318076</c:v>
                </c:pt>
                <c:pt idx="26">
                  <c:v>-0.85554290721733561</c:v>
                </c:pt>
                <c:pt idx="27">
                  <c:v>-0.6948711585622811</c:v>
                </c:pt>
                <c:pt idx="28">
                  <c:v>-1.1865732596862577</c:v>
                </c:pt>
                <c:pt idx="29">
                  <c:v>-1.2979728925990055</c:v>
                </c:pt>
                <c:pt idx="30">
                  <c:v>-1.3686209018614992</c:v>
                </c:pt>
                <c:pt idx="31">
                  <c:v>-1.0547515472190234</c:v>
                </c:pt>
                <c:pt idx="32">
                  <c:v>-0.7785872926051306</c:v>
                </c:pt>
                <c:pt idx="33">
                  <c:v>-8.3851809084736509E-2</c:v>
                </c:pt>
                <c:pt idx="34">
                  <c:v>0.23655027818712784</c:v>
                </c:pt>
                <c:pt idx="35">
                  <c:v>1.8979755725901319</c:v>
                </c:pt>
                <c:pt idx="36">
                  <c:v>0.78271703943760951</c:v>
                </c:pt>
                <c:pt idx="37">
                  <c:v>0.44642394944242392</c:v>
                </c:pt>
                <c:pt idx="38">
                  <c:v>0.57180815633840421</c:v>
                </c:pt>
                <c:pt idx="39">
                  <c:v>0.50412975017362027</c:v>
                </c:pt>
                <c:pt idx="40">
                  <c:v>0.65198755933214458</c:v>
                </c:pt>
                <c:pt idx="41">
                  <c:v>0.86232498717712158</c:v>
                </c:pt>
                <c:pt idx="42">
                  <c:v>1.0047519948161716</c:v>
                </c:pt>
                <c:pt idx="43">
                  <c:v>1.0177208715801531</c:v>
                </c:pt>
                <c:pt idx="44">
                  <c:v>1.3552086533497785</c:v>
                </c:pt>
                <c:pt idx="45">
                  <c:v>1.5643042923806594</c:v>
                </c:pt>
                <c:pt idx="46">
                  <c:v>3.8365084088404915</c:v>
                </c:pt>
                <c:pt idx="47">
                  <c:v>3.3572424554993776</c:v>
                </c:pt>
                <c:pt idx="48">
                  <c:v>2.7872197492168374</c:v>
                </c:pt>
                <c:pt idx="49">
                  <c:v>2.9775060945611309</c:v>
                </c:pt>
                <c:pt idx="50">
                  <c:v>2.7308656958287703</c:v>
                </c:pt>
                <c:pt idx="51">
                  <c:v>2.8204421325039641</c:v>
                </c:pt>
                <c:pt idx="52">
                  <c:v>3.2335083179056152</c:v>
                </c:pt>
                <c:pt idx="53">
                  <c:v>3.6597873950361715</c:v>
                </c:pt>
                <c:pt idx="54">
                  <c:v>3.3214012983542771</c:v>
                </c:pt>
                <c:pt idx="55">
                  <c:v>2.275614962189263</c:v>
                </c:pt>
                <c:pt idx="56">
                  <c:v>1.3702937153776562</c:v>
                </c:pt>
                <c:pt idx="57">
                  <c:v>1.6825367955739474</c:v>
                </c:pt>
                <c:pt idx="58">
                  <c:v>0.77436021592921223</c:v>
                </c:pt>
                <c:pt idx="59">
                  <c:v>0.90172666472160201</c:v>
                </c:pt>
                <c:pt idx="60">
                  <c:v>0.74303225279163332</c:v>
                </c:pt>
                <c:pt idx="61">
                  <c:v>0.27040253072813702</c:v>
                </c:pt>
                <c:pt idx="62">
                  <c:v>0.63646161760375419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507934293586281"/>
          <c:w val="1"/>
          <c:h val="6.492065706413699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41630550573391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'2. adat'!$B$6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'2. adat'!$C$6:$BM$6</c:f>
              <c:numCache>
                <c:formatCode>0.0</c:formatCode>
                <c:ptCount val="63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5.5870028447326234</c:v>
                </c:pt>
                <c:pt idx="41">
                  <c:v>5.6989590470540259</c:v>
                </c:pt>
                <c:pt idx="42">
                  <c:v>5.774580817367327</c:v>
                </c:pt>
                <c:pt idx="43">
                  <c:v>5.9442471839466222</c:v>
                </c:pt>
                <c:pt idx="44">
                  <c:v>5.698929356181436</c:v>
                </c:pt>
                <c:pt idx="45" formatCode="0.00">
                  <c:v>5.4852616981152504</c:v>
                </c:pt>
                <c:pt idx="46" formatCode="0.00">
                  <c:v>5.2293670676736994</c:v>
                </c:pt>
                <c:pt idx="47" formatCode="0.00">
                  <c:v>4.8432852742282693</c:v>
                </c:pt>
                <c:pt idx="48" formatCode="0.00">
                  <c:v>4.6916314153679055</c:v>
                </c:pt>
                <c:pt idx="49" formatCode="0.00">
                  <c:v>3.7797260917093651</c:v>
                </c:pt>
                <c:pt idx="50">
                  <c:v>3.3151350780306963</c:v>
                </c:pt>
                <c:pt idx="51">
                  <c:v>2.9070804304243598</c:v>
                </c:pt>
                <c:pt idx="52">
                  <c:v>2.4605967331743996</c:v>
                </c:pt>
                <c:pt idx="53">
                  <c:v>2.9692404836054198</c:v>
                </c:pt>
                <c:pt idx="54">
                  <c:v>3.0130392334123011</c:v>
                </c:pt>
                <c:pt idx="55">
                  <c:v>3.0902668272383136</c:v>
                </c:pt>
                <c:pt idx="56">
                  <c:v>3.5852335374916451</c:v>
                </c:pt>
                <c:pt idx="57">
                  <c:v>3.9223959326741062</c:v>
                </c:pt>
                <c:pt idx="58">
                  <c:v>4.3641518467203415</c:v>
                </c:pt>
                <c:pt idx="59">
                  <c:v>4.7683775013981533</c:v>
                </c:pt>
                <c:pt idx="60">
                  <c:v>4.965112127352544</c:v>
                </c:pt>
                <c:pt idx="61">
                  <c:v>4.9610424984792854</c:v>
                </c:pt>
                <c:pt idx="62">
                  <c:v>5.062072891438973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0-4B7F-9CC8-F1183AD9C92E}"/>
            </c:ext>
          </c:extLst>
        </c:ser>
        <c:ser>
          <c:idx val="3"/>
          <c:order val="3"/>
          <c:tx>
            <c:strRef>
              <c:f>'2. adat'!$B$4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'2. adat'!$C$4:$BM$4</c:f>
              <c:numCache>
                <c:formatCode>0.0</c:formatCode>
                <c:ptCount val="63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-3.4207681182934593</c:v>
                </c:pt>
                <c:pt idx="41">
                  <c:v>-3.5498314551241417</c:v>
                </c:pt>
                <c:pt idx="42">
                  <c:v>-3.7341866615297614</c:v>
                </c:pt>
                <c:pt idx="43">
                  <c:v>-3.7955352300123959</c:v>
                </c:pt>
                <c:pt idx="44">
                  <c:v>-3.844010070581573</c:v>
                </c:pt>
                <c:pt idx="45">
                  <c:v>-3.9167896710187922</c:v>
                </c:pt>
                <c:pt idx="46">
                  <c:v>-3.8968170542686824</c:v>
                </c:pt>
                <c:pt idx="47">
                  <c:v>-3.79362154737816</c:v>
                </c:pt>
                <c:pt idx="48">
                  <c:v>-3.7149424657455561</c:v>
                </c:pt>
                <c:pt idx="49">
                  <c:v>-3.1727855424711335</c:v>
                </c:pt>
                <c:pt idx="50">
                  <c:v>-2.649284355391738</c:v>
                </c:pt>
                <c:pt idx="51">
                  <c:v>-2.3394362778262767</c:v>
                </c:pt>
                <c:pt idx="52">
                  <c:v>-2.4277065143142114</c:v>
                </c:pt>
                <c:pt idx="53">
                  <c:v>-2.792667133023123</c:v>
                </c:pt>
                <c:pt idx="54">
                  <c:v>-3.3311208141046893</c:v>
                </c:pt>
                <c:pt idx="55">
                  <c:v>-4.4289338316477824</c:v>
                </c:pt>
                <c:pt idx="56">
                  <c:v>-5.6631930961999544</c:v>
                </c:pt>
                <c:pt idx="57">
                  <c:v>-6.7803184398021177</c:v>
                </c:pt>
                <c:pt idx="58">
                  <c:v>-8.7063502755140263</c:v>
                </c:pt>
                <c:pt idx="59">
                  <c:v>-9.9565240831410904</c:v>
                </c:pt>
                <c:pt idx="60">
                  <c:v>-9.5443982994332899</c:v>
                </c:pt>
                <c:pt idx="61">
                  <c:v>-8.2395142223025228</c:v>
                </c:pt>
                <c:pt idx="62">
                  <c:v>-6.1832713733788101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0-4B7F-9CC8-F1183AD9C92E}"/>
            </c:ext>
          </c:extLst>
        </c:ser>
        <c:ser>
          <c:idx val="4"/>
          <c:order val="4"/>
          <c:tx>
            <c:strRef>
              <c:f>'2. adat'!$B$5</c:f>
              <c:strCache>
                <c:ptCount val="1"/>
                <c:pt idx="0">
                  <c:v>Other balance of goods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'2. adat'!$C$5:$BM$5</c:f>
              <c:numCache>
                <c:formatCode>0.0</c:formatCode>
                <c:ptCount val="63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4.4285682914605129</c:v>
                </c:pt>
                <c:pt idx="41">
                  <c:v>3.7444248509919165</c:v>
                </c:pt>
                <c:pt idx="42">
                  <c:v>2.7183885011918925</c:v>
                </c:pt>
                <c:pt idx="43">
                  <c:v>2.1181868774324437</c:v>
                </c:pt>
                <c:pt idx="44">
                  <c:v>1.9243215541918424</c:v>
                </c:pt>
                <c:pt idx="45">
                  <c:v>1.7057439711256439</c:v>
                </c:pt>
                <c:pt idx="46">
                  <c:v>1.7712628438745197</c:v>
                </c:pt>
                <c:pt idx="47">
                  <c:v>1.2747136210549832</c:v>
                </c:pt>
                <c:pt idx="48">
                  <c:v>1.2381832275614624</c:v>
                </c:pt>
                <c:pt idx="49">
                  <c:v>0.36991379580245232</c:v>
                </c:pt>
                <c:pt idx="50">
                  <c:v>0.74136798299715978</c:v>
                </c:pt>
                <c:pt idx="51">
                  <c:v>1.3706343441246269</c:v>
                </c:pt>
                <c:pt idx="52">
                  <c:v>2.3534953341479001</c:v>
                </c:pt>
                <c:pt idx="53">
                  <c:v>2.9052437789480412</c:v>
                </c:pt>
                <c:pt idx="54">
                  <c:v>2.0393715198786753</c:v>
                </c:pt>
                <c:pt idx="55">
                  <c:v>1.5420235106640852</c:v>
                </c:pt>
                <c:pt idx="56">
                  <c:v>0.556194093495054</c:v>
                </c:pt>
                <c:pt idx="57">
                  <c:v>0.35720968268292275</c:v>
                </c:pt>
                <c:pt idx="58">
                  <c:v>0.73933788820079371</c:v>
                </c:pt>
                <c:pt idx="59">
                  <c:v>0.94369947974210255</c:v>
                </c:pt>
                <c:pt idx="60">
                  <c:v>1.849767547881024</c:v>
                </c:pt>
                <c:pt idx="61">
                  <c:v>3.049971745416757</c:v>
                </c:pt>
                <c:pt idx="62">
                  <c:v>4.0241108396383414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'2. adat'!$C$2:$BH$2</c15:sqref>
                        </c15:formulaRef>
                      </c:ext>
                    </c:extLst>
                    <c:strCache>
                      <c:ptCount val="58"/>
                      <c:pt idx="0">
                        <c:v>2008 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  <c:pt idx="4">
                        <c:v>2009 Q1</c:v>
                      </c:pt>
                      <c:pt idx="5">
                        <c:v>Q2</c:v>
                      </c:pt>
                      <c:pt idx="6">
                        <c:v>Q3</c:v>
                      </c:pt>
                      <c:pt idx="7">
                        <c:v>Q4</c:v>
                      </c:pt>
                      <c:pt idx="8">
                        <c:v>2010 Q1</c:v>
                      </c:pt>
                      <c:pt idx="9">
                        <c:v>Q2</c:v>
                      </c:pt>
                      <c:pt idx="10">
                        <c:v>Q3</c:v>
                      </c:pt>
                      <c:pt idx="11">
                        <c:v>Q4</c:v>
                      </c:pt>
                      <c:pt idx="12">
                        <c:v>2011 Q1</c:v>
                      </c:pt>
                      <c:pt idx="13">
                        <c:v>Q2</c:v>
                      </c:pt>
                      <c:pt idx="14">
                        <c:v>Q3</c:v>
                      </c:pt>
                      <c:pt idx="15">
                        <c:v>Q4</c:v>
                      </c:pt>
                      <c:pt idx="16">
                        <c:v>2012 Q1</c:v>
                      </c:pt>
                      <c:pt idx="17">
                        <c:v>Q2</c:v>
                      </c:pt>
                      <c:pt idx="18">
                        <c:v>Q3</c:v>
                      </c:pt>
                      <c:pt idx="19">
                        <c:v>Q4</c:v>
                      </c:pt>
                      <c:pt idx="20">
                        <c:v>2013 Q1</c:v>
                      </c:pt>
                      <c:pt idx="21">
                        <c:v>Q2</c:v>
                      </c:pt>
                      <c:pt idx="22">
                        <c:v>Q3</c:v>
                      </c:pt>
                      <c:pt idx="23">
                        <c:v>Q4</c:v>
                      </c:pt>
                      <c:pt idx="24">
                        <c:v>2014 Q1</c:v>
                      </c:pt>
                      <c:pt idx="25">
                        <c:v>Q2</c:v>
                      </c:pt>
                      <c:pt idx="26">
                        <c:v>Q3</c:v>
                      </c:pt>
                      <c:pt idx="27">
                        <c:v>Q4</c:v>
                      </c:pt>
                      <c:pt idx="28">
                        <c:v>2015 Q1</c:v>
                      </c:pt>
                      <c:pt idx="29">
                        <c:v>Q2</c:v>
                      </c:pt>
                      <c:pt idx="30">
                        <c:v>Q3</c:v>
                      </c:pt>
                      <c:pt idx="31">
                        <c:v>Q4</c:v>
                      </c:pt>
                      <c:pt idx="32">
                        <c:v>2016 Q1</c:v>
                      </c:pt>
                      <c:pt idx="33">
                        <c:v>Q2</c:v>
                      </c:pt>
                      <c:pt idx="34">
                        <c:v>Q3</c:v>
                      </c:pt>
                      <c:pt idx="35">
                        <c:v>Q4</c:v>
                      </c:pt>
                      <c:pt idx="36">
                        <c:v>2017 Q1</c:v>
                      </c:pt>
                      <c:pt idx="37">
                        <c:v>Q2</c:v>
                      </c:pt>
                      <c:pt idx="38">
                        <c:v>Q3</c:v>
                      </c:pt>
                      <c:pt idx="39">
                        <c:v>Q4</c:v>
                      </c:pt>
                      <c:pt idx="40">
                        <c:v>2018 Q1</c:v>
                      </c:pt>
                      <c:pt idx="41">
                        <c:v>Q2</c:v>
                      </c:pt>
                      <c:pt idx="42">
                        <c:v>Q3</c:v>
                      </c:pt>
                      <c:pt idx="43">
                        <c:v>Q4</c:v>
                      </c:pt>
                      <c:pt idx="44">
                        <c:v>2019 Q1</c:v>
                      </c:pt>
                      <c:pt idx="45">
                        <c:v>Q2</c:v>
                      </c:pt>
                      <c:pt idx="46">
                        <c:v>Q3</c:v>
                      </c:pt>
                      <c:pt idx="47">
                        <c:v>Q4</c:v>
                      </c:pt>
                      <c:pt idx="48">
                        <c:v>2020 Q1</c:v>
                      </c:pt>
                      <c:pt idx="49">
                        <c:v>Q2</c:v>
                      </c:pt>
                      <c:pt idx="50">
                        <c:v>Q3</c:v>
                      </c:pt>
                      <c:pt idx="51">
                        <c:v>Q4</c:v>
                      </c:pt>
                      <c:pt idx="52">
                        <c:v>2021 Q1</c:v>
                      </c:pt>
                      <c:pt idx="53">
                        <c:v>Q2</c:v>
                      </c:pt>
                      <c:pt idx="54">
                        <c:v>Q3</c:v>
                      </c:pt>
                      <c:pt idx="55">
                        <c:v>Q4</c:v>
                      </c:pt>
                      <c:pt idx="56">
                        <c:v>2022 Q1</c:v>
                      </c:pt>
                      <c:pt idx="57">
                        <c:v>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-0.44980225427777348</c:v>
                      </c:pt>
                      <c:pt idx="1">
                        <c:v>-0.51674292480361861</c:v>
                      </c:pt>
                      <c:pt idx="2">
                        <c:v>-0.98728401002511135</c:v>
                      </c:pt>
                      <c:pt idx="3">
                        <c:v>-0.91772458179780347</c:v>
                      </c:pt>
                      <c:pt idx="4">
                        <c:v>-0.59096647252114232</c:v>
                      </c:pt>
                      <c:pt idx="5">
                        <c:v>0.28893600570649763</c:v>
                      </c:pt>
                      <c:pt idx="6">
                        <c:v>1.6040822068085387</c:v>
                      </c:pt>
                      <c:pt idx="7">
                        <c:v>2.7010823179516037</c:v>
                      </c:pt>
                      <c:pt idx="8">
                        <c:v>2.9427049262236755</c:v>
                      </c:pt>
                      <c:pt idx="9">
                        <c:v>2.8643136390827126</c:v>
                      </c:pt>
                      <c:pt idx="10">
                        <c:v>2.6758850344356397</c:v>
                      </c:pt>
                      <c:pt idx="11">
                        <c:v>2.5302708083924621</c:v>
                      </c:pt>
                      <c:pt idx="12">
                        <c:v>2.9903055061648511</c:v>
                      </c:pt>
                      <c:pt idx="13">
                        <c:v>2.9073667237525105</c:v>
                      </c:pt>
                      <c:pt idx="14">
                        <c:v>2.9671886704042691</c:v>
                      </c:pt>
                      <c:pt idx="15">
                        <c:v>2.7940503516683974</c:v>
                      </c:pt>
                      <c:pt idx="16">
                        <c:v>2.3818982475209509</c:v>
                      </c:pt>
                      <c:pt idx="17">
                        <c:v>2.7240802040413663</c:v>
                      </c:pt>
                      <c:pt idx="18">
                        <c:v>3.1495478323778747</c:v>
                      </c:pt>
                      <c:pt idx="19">
                        <c:v>2.9208908723496307</c:v>
                      </c:pt>
                      <c:pt idx="20">
                        <c:v>3.1291552041065533</c:v>
                      </c:pt>
                      <c:pt idx="21">
                        <c:v>2.8902190159514518</c:v>
                      </c:pt>
                      <c:pt idx="22">
                        <c:v>2.9502787929262508</c:v>
                      </c:pt>
                      <c:pt idx="23">
                        <c:v>3.260146652587899</c:v>
                      </c:pt>
                      <c:pt idx="24">
                        <c:v>3.3332249341472617</c:v>
                      </c:pt>
                      <c:pt idx="25">
                        <c:v>2.7510897178366118</c:v>
                      </c:pt>
                      <c:pt idx="26">
                        <c:v>2.2881138412002753</c:v>
                      </c:pt>
                      <c:pt idx="27">
                        <c:v>1.9998322153113455</c:v>
                      </c:pt>
                      <c:pt idx="28">
                        <c:v>2.4088403509110354</c:v>
                      </c:pt>
                      <c:pt idx="29">
                        <c:v>2.8074503448372519</c:v>
                      </c:pt>
                      <c:pt idx="30">
                        <c:v>2.8404818714160691</c:v>
                      </c:pt>
                      <c:pt idx="31">
                        <c:v>3.5923627680126939</c:v>
                      </c:pt>
                      <c:pt idx="32">
                        <c:v>3.3178520104562197</c:v>
                      </c:pt>
                      <c:pt idx="33">
                        <c:v>3.9663631699877846</c:v>
                      </c:pt>
                      <c:pt idx="34">
                        <c:v>4.066397670511126</c:v>
                      </c:pt>
                      <c:pt idx="35">
                        <c:v>3.4041934705179555</c:v>
                      </c:pt>
                      <c:pt idx="36">
                        <c:v>2.7309515187616524</c:v>
                      </c:pt>
                      <c:pt idx="37">
                        <c:v>2.347234022176246</c:v>
                      </c:pt>
                      <c:pt idx="38">
                        <c:v>1.718061764430413</c:v>
                      </c:pt>
                      <c:pt idx="39">
                        <c:v>1.3484742393510367</c:v>
                      </c:pt>
                      <c:pt idx="40">
                        <c:v>1.0078001731670541</c:v>
                      </c:pt>
                      <c:pt idx="41">
                        <c:v>0.19459339586777499</c:v>
                      </c:pt>
                      <c:pt idx="42">
                        <c:v>-1.015798160337869</c:v>
                      </c:pt>
                      <c:pt idx="43">
                        <c:v>-1.6773483525799524</c:v>
                      </c:pt>
                      <c:pt idx="44">
                        <c:v>-1.9196885163897306</c:v>
                      </c:pt>
                      <c:pt idx="45" formatCode="0.00">
                        <c:v>-2.2110456998931483</c:v>
                      </c:pt>
                      <c:pt idx="46" formatCode="0.00">
                        <c:v>-2.1255542103941627</c:v>
                      </c:pt>
                      <c:pt idx="47" formatCode="0.00">
                        <c:v>-2.5189079263231768</c:v>
                      </c:pt>
                      <c:pt idx="48" formatCode="0.00">
                        <c:v>-2.4767592381840937</c:v>
                      </c:pt>
                      <c:pt idx="49" formatCode="0.00">
                        <c:v>-2.8028717466686812</c:v>
                      </c:pt>
                      <c:pt idx="50">
                        <c:v>-1.9079163723945782</c:v>
                      </c:pt>
                      <c:pt idx="51">
                        <c:v>-0.96880193370164991</c:v>
                      </c:pt>
                      <c:pt idx="52">
                        <c:v>-7.4211180166311036E-2</c:v>
                      </c:pt>
                      <c:pt idx="53">
                        <c:v>0.11257664592491821</c:v>
                      </c:pt>
                      <c:pt idx="54">
                        <c:v>-1.2917492942260138</c:v>
                      </c:pt>
                      <c:pt idx="55">
                        <c:v>-2.8869103209836973</c:v>
                      </c:pt>
                      <c:pt idx="56">
                        <c:v>-5.1069990027049004</c:v>
                      </c:pt>
                      <c:pt idx="57">
                        <c:v>-6.4231087571191949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680-4B7F-9CC8-F1183AD9C92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'2. adat'!$B$7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'2. adat'!$C$7:$BM$7</c:f>
              <c:numCache>
                <c:formatCode>0.0</c:formatCode>
                <c:ptCount val="63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3.7792408397917061</c:v>
                </c:pt>
                <c:pt idx="45" formatCode="0.00">
                  <c:v>3.2742159982221026</c:v>
                </c:pt>
                <c:pt idx="46" formatCode="0.00">
                  <c:v>3.1038128572795354</c:v>
                </c:pt>
                <c:pt idx="47" formatCode="0.00">
                  <c:v>2.3243773479050915</c:v>
                </c:pt>
                <c:pt idx="48" formatCode="0.00">
                  <c:v>2.2148721771838122</c:v>
                </c:pt>
                <c:pt idx="49" formatCode="0.00">
                  <c:v>0.97685434504068358</c:v>
                </c:pt>
                <c:pt idx="50">
                  <c:v>1.4072187056361178</c:v>
                </c:pt>
                <c:pt idx="51">
                  <c:v>1.9382784967227098</c:v>
                </c:pt>
                <c:pt idx="52">
                  <c:v>2.3863855530080889</c:v>
                </c:pt>
                <c:pt idx="53">
                  <c:v>3.0818171295303376</c:v>
                </c:pt>
                <c:pt idx="54">
                  <c:v>1.7212899391862868</c:v>
                </c:pt>
                <c:pt idx="55">
                  <c:v>0.20335650625461632</c:v>
                </c:pt>
                <c:pt idx="56">
                  <c:v>-1.5217654652132557</c:v>
                </c:pt>
                <c:pt idx="57">
                  <c:v>-2.5007128244450891</c:v>
                </c:pt>
                <c:pt idx="58">
                  <c:v>-3.6028605405928928</c:v>
                </c:pt>
                <c:pt idx="59">
                  <c:v>-4.2444471020008336</c:v>
                </c:pt>
                <c:pt idx="60">
                  <c:v>-2.7295186241997214</c:v>
                </c:pt>
                <c:pt idx="61">
                  <c:v>-0.22849997840648145</c:v>
                </c:pt>
                <c:pt idx="62">
                  <c:v>2.9029123576985048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2018392921061906E-2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51686920764314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9567950208563192E-2"/>
          <c:y val="0.89831226584044743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adat'!$K$3:$BU$3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'20. adat'!$K$4:$BU$4</c:f>
              <c:numCache>
                <c:formatCode>0.00</c:formatCode>
                <c:ptCount val="63"/>
                <c:pt idx="0">
                  <c:v>-0.24267130955572458</c:v>
                </c:pt>
                <c:pt idx="1">
                  <c:v>0.19908144436872094</c:v>
                </c:pt>
                <c:pt idx="2">
                  <c:v>-0.22589529701114941</c:v>
                </c:pt>
                <c:pt idx="3">
                  <c:v>1.5106522542217522</c:v>
                </c:pt>
                <c:pt idx="4">
                  <c:v>1.7023031231351096</c:v>
                </c:pt>
                <c:pt idx="5">
                  <c:v>1.2379142187517769</c:v>
                </c:pt>
                <c:pt idx="6">
                  <c:v>2.4483338665553678</c:v>
                </c:pt>
                <c:pt idx="7">
                  <c:v>1.991462108131574</c:v>
                </c:pt>
                <c:pt idx="8">
                  <c:v>2.5060782708327896</c:v>
                </c:pt>
                <c:pt idx="9">
                  <c:v>3.9949273354736068</c:v>
                </c:pt>
                <c:pt idx="10">
                  <c:v>3.2349643585735528</c:v>
                </c:pt>
                <c:pt idx="11">
                  <c:v>3.612128311440109</c:v>
                </c:pt>
                <c:pt idx="12">
                  <c:v>4.5679594241699855</c:v>
                </c:pt>
                <c:pt idx="13">
                  <c:v>3.7565496884967193</c:v>
                </c:pt>
                <c:pt idx="14">
                  <c:v>5.3658245546011907</c:v>
                </c:pt>
                <c:pt idx="15">
                  <c:v>5.0522038650116796</c:v>
                </c:pt>
                <c:pt idx="16">
                  <c:v>4.6095445783268145</c:v>
                </c:pt>
                <c:pt idx="17">
                  <c:v>5.5918972900762558</c:v>
                </c:pt>
                <c:pt idx="18">
                  <c:v>5.3784437000906662</c:v>
                </c:pt>
                <c:pt idx="19">
                  <c:v>5.4151205240122309</c:v>
                </c:pt>
                <c:pt idx="20">
                  <c:v>4.8600343259297647</c:v>
                </c:pt>
                <c:pt idx="21">
                  <c:v>5.3018567857833538</c:v>
                </c:pt>
                <c:pt idx="22">
                  <c:v>4.7837556237031498</c:v>
                </c:pt>
                <c:pt idx="23">
                  <c:v>5.3975918940971779</c:v>
                </c:pt>
                <c:pt idx="24">
                  <c:v>5.2897722095088628</c:v>
                </c:pt>
                <c:pt idx="25">
                  <c:v>5.1950774256025252</c:v>
                </c:pt>
                <c:pt idx="26">
                  <c:v>5.3699799403726578</c:v>
                </c:pt>
                <c:pt idx="27">
                  <c:v>4.9722419075835642</c:v>
                </c:pt>
                <c:pt idx="28">
                  <c:v>5.9433940070193971</c:v>
                </c:pt>
                <c:pt idx="29">
                  <c:v>5.3141366896431883</c:v>
                </c:pt>
                <c:pt idx="30">
                  <c:v>5.9413118046508426</c:v>
                </c:pt>
                <c:pt idx="31">
                  <c:v>5.6577393096343664</c:v>
                </c:pt>
                <c:pt idx="32">
                  <c:v>5.1551284535775919</c:v>
                </c:pt>
                <c:pt idx="33">
                  <c:v>5.1271162795460494</c:v>
                </c:pt>
                <c:pt idx="34">
                  <c:v>4.5179458262551275</c:v>
                </c:pt>
                <c:pt idx="35">
                  <c:v>4.5178502860884846</c:v>
                </c:pt>
                <c:pt idx="36">
                  <c:v>4.2452750071386518</c:v>
                </c:pt>
                <c:pt idx="37">
                  <c:v>4.7665940424748658</c:v>
                </c:pt>
                <c:pt idx="38">
                  <c:v>5.1904063576174675</c:v>
                </c:pt>
                <c:pt idx="39">
                  <c:v>6.239636348667867</c:v>
                </c:pt>
                <c:pt idx="40">
                  <c:v>6.4631054334541762</c:v>
                </c:pt>
                <c:pt idx="41">
                  <c:v>6.714869300085434</c:v>
                </c:pt>
                <c:pt idx="42">
                  <c:v>6.0952825179213876</c:v>
                </c:pt>
                <c:pt idx="43">
                  <c:v>5.5105471193588729</c:v>
                </c:pt>
                <c:pt idx="44">
                  <c:v>4.9295235563556155</c:v>
                </c:pt>
                <c:pt idx="45">
                  <c:v>5.181445201963319</c:v>
                </c:pt>
                <c:pt idx="46">
                  <c:v>5.3301202191474575</c:v>
                </c:pt>
                <c:pt idx="47">
                  <c:v>4.8022142584038923</c:v>
                </c:pt>
                <c:pt idx="48">
                  <c:v>4.9627040547204313</c:v>
                </c:pt>
                <c:pt idx="49">
                  <c:v>8.85015777189858</c:v>
                </c:pt>
                <c:pt idx="50">
                  <c:v>7.1331816113332804</c:v>
                </c:pt>
                <c:pt idx="51">
                  <c:v>6.5909853100872846</c:v>
                </c:pt>
                <c:pt idx="52">
                  <c:v>5.9795388841399477</c:v>
                </c:pt>
                <c:pt idx="53">
                  <c:v>5.2492423603786209</c:v>
                </c:pt>
                <c:pt idx="54">
                  <c:v>5.5233215534978726</c:v>
                </c:pt>
                <c:pt idx="55">
                  <c:v>5.6179559501129743</c:v>
                </c:pt>
                <c:pt idx="56">
                  <c:v>5.0478176853630607</c:v>
                </c:pt>
                <c:pt idx="57">
                  <c:v>4.6469035073195624</c:v>
                </c:pt>
                <c:pt idx="58">
                  <c:v>4.7075080083349228</c:v>
                </c:pt>
                <c:pt idx="59">
                  <c:v>5.2967340518696373</c:v>
                </c:pt>
                <c:pt idx="60">
                  <c:v>5.8591091971635398</c:v>
                </c:pt>
                <c:pt idx="61">
                  <c:v>6.5186564513443193</c:v>
                </c:pt>
                <c:pt idx="62">
                  <c:v>6.6072091110505564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adat'!$K$3:$BU$3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'20. adat'!$K$5:$BU$5</c:f>
              <c:numCache>
                <c:formatCode>0.00</c:formatCode>
                <c:ptCount val="63"/>
                <c:pt idx="0">
                  <c:v>5.4630568095472292</c:v>
                </c:pt>
                <c:pt idx="1">
                  <c:v>5.1817358231531472</c:v>
                </c:pt>
                <c:pt idx="2">
                  <c:v>5.0832844610257215</c:v>
                </c:pt>
                <c:pt idx="3">
                  <c:v>5.5258509172428694</c:v>
                </c:pt>
                <c:pt idx="4">
                  <c:v>2.093025638598061</c:v>
                </c:pt>
                <c:pt idx="5">
                  <c:v>1.4610109340658577</c:v>
                </c:pt>
                <c:pt idx="6">
                  <c:v>2.1058796863525164</c:v>
                </c:pt>
                <c:pt idx="7">
                  <c:v>2.0401739242816257</c:v>
                </c:pt>
                <c:pt idx="8">
                  <c:v>2.2324743273804804</c:v>
                </c:pt>
                <c:pt idx="9">
                  <c:v>3.0731606912601368</c:v>
                </c:pt>
                <c:pt idx="10">
                  <c:v>2.4253201805219815</c:v>
                </c:pt>
                <c:pt idx="11">
                  <c:v>2.2217669390200969</c:v>
                </c:pt>
                <c:pt idx="12">
                  <c:v>3.6572290700355086</c:v>
                </c:pt>
                <c:pt idx="13">
                  <c:v>2.4305192097150048</c:v>
                </c:pt>
                <c:pt idx="14">
                  <c:v>3.5788319850466683</c:v>
                </c:pt>
                <c:pt idx="15">
                  <c:v>3.6181633984472321</c:v>
                </c:pt>
                <c:pt idx="16">
                  <c:v>3.0527544401170239</c:v>
                </c:pt>
                <c:pt idx="17">
                  <c:v>3.7448349340962346</c:v>
                </c:pt>
                <c:pt idx="18">
                  <c:v>3.2122636703601306</c:v>
                </c:pt>
                <c:pt idx="19">
                  <c:v>3.4900375616688009</c:v>
                </c:pt>
                <c:pt idx="20">
                  <c:v>3.7562228881323607</c:v>
                </c:pt>
                <c:pt idx="21">
                  <c:v>3.6044061100674791</c:v>
                </c:pt>
                <c:pt idx="22">
                  <c:v>3.5647781441085198</c:v>
                </c:pt>
                <c:pt idx="23">
                  <c:v>3.8316735336407741</c:v>
                </c:pt>
                <c:pt idx="24">
                  <c:v>4.2495156745484124</c:v>
                </c:pt>
                <c:pt idx="25">
                  <c:v>4.133453311091003</c:v>
                </c:pt>
                <c:pt idx="26">
                  <c:v>4.4222807996007774</c:v>
                </c:pt>
                <c:pt idx="27">
                  <c:v>4.1714711844118364</c:v>
                </c:pt>
                <c:pt idx="28">
                  <c:v>4.7473870476562015</c:v>
                </c:pt>
                <c:pt idx="29">
                  <c:v>4.1223716156507333</c:v>
                </c:pt>
                <c:pt idx="30">
                  <c:v>4.6413953594094624</c:v>
                </c:pt>
                <c:pt idx="31">
                  <c:v>4.7023974965202422</c:v>
                </c:pt>
                <c:pt idx="32">
                  <c:v>4.3935276633356759</c:v>
                </c:pt>
                <c:pt idx="33">
                  <c:v>4.9752489962508166</c:v>
                </c:pt>
                <c:pt idx="34">
                  <c:v>4.6989687962464917</c:v>
                </c:pt>
                <c:pt idx="35">
                  <c:v>6.3888961266403008</c:v>
                </c:pt>
                <c:pt idx="36">
                  <c:v>4.9273193553225747</c:v>
                </c:pt>
                <c:pt idx="37">
                  <c:v>5.1746399445401767</c:v>
                </c:pt>
                <c:pt idx="38">
                  <c:v>5.779221229951002</c:v>
                </c:pt>
                <c:pt idx="39">
                  <c:v>6.8415582699971251</c:v>
                </c:pt>
                <c:pt idx="40">
                  <c:v>7.1117467233620477</c:v>
                </c:pt>
                <c:pt idx="41">
                  <c:v>7.6845385705947553</c:v>
                </c:pt>
                <c:pt idx="42">
                  <c:v>6.8707792961479992</c:v>
                </c:pt>
                <c:pt idx="43">
                  <c:v>6.5586748540822528</c:v>
                </c:pt>
                <c:pt idx="44">
                  <c:v>6.7846798704621509</c:v>
                </c:pt>
                <c:pt idx="45">
                  <c:v>6.804027155485767</c:v>
                </c:pt>
                <c:pt idx="46">
                  <c:v>8.5796641692284616</c:v>
                </c:pt>
                <c:pt idx="47">
                  <c:v>8.1401117144676967</c:v>
                </c:pt>
                <c:pt idx="48">
                  <c:v>8.6096524155776422</c:v>
                </c:pt>
                <c:pt idx="49">
                  <c:v>10.94352488916803</c:v>
                </c:pt>
                <c:pt idx="50">
                  <c:v>9.3099290226628515</c:v>
                </c:pt>
                <c:pt idx="51">
                  <c:v>9.8007948108268526</c:v>
                </c:pt>
                <c:pt idx="52">
                  <c:v>8.9420994011508288</c:v>
                </c:pt>
                <c:pt idx="53">
                  <c:v>6.6645072708862791</c:v>
                </c:pt>
                <c:pt idx="54">
                  <c:v>7.2437512859102053</c:v>
                </c:pt>
                <c:pt idx="55">
                  <c:v>6.9597801647316437</c:v>
                </c:pt>
                <c:pt idx="56">
                  <c:v>6.8322672400992834</c:v>
                </c:pt>
                <c:pt idx="57">
                  <c:v>6.0603650941504235</c:v>
                </c:pt>
                <c:pt idx="58">
                  <c:v>5.5024731525490314</c:v>
                </c:pt>
                <c:pt idx="59">
                  <c:v>6.141865713794969</c:v>
                </c:pt>
                <c:pt idx="60">
                  <c:v>6.6160376563517005</c:v>
                </c:pt>
                <c:pt idx="61">
                  <c:v>6.9631028474067183</c:v>
                </c:pt>
                <c:pt idx="62">
                  <c:v>7.3306699751912108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adat'!$K$3:$BU$3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'20. adat'!$K$6:$BU$6</c:f>
              <c:numCache>
                <c:formatCode>0.00</c:formatCode>
                <c:ptCount val="63"/>
                <c:pt idx="0">
                  <c:v>5.8367305864815835</c:v>
                </c:pt>
                <c:pt idx="1">
                  <c:v>5.2647275098906521</c:v>
                </c:pt>
                <c:pt idx="2">
                  <c:v>5.6456202194658083</c:v>
                </c:pt>
                <c:pt idx="3">
                  <c:v>3.2828114437731863</c:v>
                </c:pt>
                <c:pt idx="4">
                  <c:v>0.35398741328258465</c:v>
                </c:pt>
                <c:pt idx="5">
                  <c:v>0.37237603930582419</c:v>
                </c:pt>
                <c:pt idx="6">
                  <c:v>-0.16362205408088895</c:v>
                </c:pt>
                <c:pt idx="7">
                  <c:v>-8.8005932715256932E-2</c:v>
                </c:pt>
                <c:pt idx="8">
                  <c:v>-0.10341258847494156</c:v>
                </c:pt>
                <c:pt idx="9">
                  <c:v>-0.96123019830854062</c:v>
                </c:pt>
                <c:pt idx="10">
                  <c:v>-0.9278951291032983</c:v>
                </c:pt>
                <c:pt idx="11">
                  <c:v>-1.2490556334351977</c:v>
                </c:pt>
                <c:pt idx="12">
                  <c:v>-1.4679679177793024</c:v>
                </c:pt>
                <c:pt idx="13">
                  <c:v>-0.90023018623541784</c:v>
                </c:pt>
                <c:pt idx="14">
                  <c:v>-1.2219506070288175</c:v>
                </c:pt>
                <c:pt idx="15">
                  <c:v>-1.2057290288483937</c:v>
                </c:pt>
                <c:pt idx="16">
                  <c:v>-1.3204409166093536</c:v>
                </c:pt>
                <c:pt idx="17">
                  <c:v>-1.6347293572915791</c:v>
                </c:pt>
                <c:pt idx="18">
                  <c:v>-1.7692788291278516</c:v>
                </c:pt>
                <c:pt idx="19">
                  <c:v>-1.6079417038110722</c:v>
                </c:pt>
                <c:pt idx="20">
                  <c:v>-1.5695310043887281</c:v>
                </c:pt>
                <c:pt idx="21">
                  <c:v>-1.4389284320369817</c:v>
                </c:pt>
                <c:pt idx="22">
                  <c:v>-1.2882274593059921</c:v>
                </c:pt>
                <c:pt idx="23">
                  <c:v>-1.6058468557660208</c:v>
                </c:pt>
                <c:pt idx="24">
                  <c:v>-1.1031430005860985</c:v>
                </c:pt>
                <c:pt idx="25">
                  <c:v>-1.0644528374318076</c:v>
                </c:pt>
                <c:pt idx="26">
                  <c:v>-0.85554290721733561</c:v>
                </c:pt>
                <c:pt idx="27">
                  <c:v>-0.6948711585622811</c:v>
                </c:pt>
                <c:pt idx="28">
                  <c:v>-1.1865732596862577</c:v>
                </c:pt>
                <c:pt idx="29">
                  <c:v>-1.2979728925990055</c:v>
                </c:pt>
                <c:pt idx="30">
                  <c:v>-1.3686209018614992</c:v>
                </c:pt>
                <c:pt idx="31">
                  <c:v>-1.0547515472190234</c:v>
                </c:pt>
                <c:pt idx="32">
                  <c:v>-0.7785872926051306</c:v>
                </c:pt>
                <c:pt idx="33">
                  <c:v>-8.3851809084736509E-2</c:v>
                </c:pt>
                <c:pt idx="34">
                  <c:v>0.23655027818712784</c:v>
                </c:pt>
                <c:pt idx="35">
                  <c:v>1.8979755725901319</c:v>
                </c:pt>
                <c:pt idx="36">
                  <c:v>0.78271703943760951</c:v>
                </c:pt>
                <c:pt idx="37">
                  <c:v>0.44642394944242392</c:v>
                </c:pt>
                <c:pt idx="38">
                  <c:v>0.57180815633840421</c:v>
                </c:pt>
                <c:pt idx="39">
                  <c:v>0.50412975017362027</c:v>
                </c:pt>
                <c:pt idx="40">
                  <c:v>0.65198755933214458</c:v>
                </c:pt>
                <c:pt idx="41">
                  <c:v>0.86232498717712158</c:v>
                </c:pt>
                <c:pt idx="42">
                  <c:v>1.0047519948161716</c:v>
                </c:pt>
                <c:pt idx="43">
                  <c:v>1.0177208715801531</c:v>
                </c:pt>
                <c:pt idx="44">
                  <c:v>1.3552086533497785</c:v>
                </c:pt>
                <c:pt idx="45">
                  <c:v>1.5643042923806594</c:v>
                </c:pt>
                <c:pt idx="46">
                  <c:v>3.8365084088404915</c:v>
                </c:pt>
                <c:pt idx="47">
                  <c:v>3.3572424554993776</c:v>
                </c:pt>
                <c:pt idx="48">
                  <c:v>2.7872197492168374</c:v>
                </c:pt>
                <c:pt idx="49">
                  <c:v>2.9775060945611309</c:v>
                </c:pt>
                <c:pt idx="50">
                  <c:v>2.7308656958287703</c:v>
                </c:pt>
                <c:pt idx="51">
                  <c:v>2.8204421325039641</c:v>
                </c:pt>
                <c:pt idx="52">
                  <c:v>3.2335083179056152</c:v>
                </c:pt>
                <c:pt idx="53">
                  <c:v>3.6597873950361715</c:v>
                </c:pt>
                <c:pt idx="54">
                  <c:v>3.3214012983542771</c:v>
                </c:pt>
                <c:pt idx="55">
                  <c:v>2.275614962189263</c:v>
                </c:pt>
                <c:pt idx="56">
                  <c:v>1.3702937153776562</c:v>
                </c:pt>
                <c:pt idx="57">
                  <c:v>1.6825367955739474</c:v>
                </c:pt>
                <c:pt idx="58">
                  <c:v>0.77436021592921223</c:v>
                </c:pt>
                <c:pt idx="59">
                  <c:v>0.90172666472160201</c:v>
                </c:pt>
                <c:pt idx="60">
                  <c:v>0.74303225279163332</c:v>
                </c:pt>
                <c:pt idx="61">
                  <c:v>0.27040253072813702</c:v>
                </c:pt>
                <c:pt idx="62">
                  <c:v>0.63646161760375419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981785962504453"/>
              <c:y val="7.1698113207547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2099800584741312"/>
          <c:y val="0.92179158092979463"/>
          <c:w val="0.78828147486358224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8236703518989994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adat'!$A$9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'19. adat'!$K$1:$BZ$1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'21. adat'!$C$9:$BM$9</c:f>
              <c:numCache>
                <c:formatCode>0.00</c:formatCode>
                <c:ptCount val="63"/>
                <c:pt idx="0">
                  <c:v>24.239123728222829</c:v>
                </c:pt>
                <c:pt idx="1">
                  <c:v>23.727855765102699</c:v>
                </c:pt>
                <c:pt idx="2">
                  <c:v>24.246278077191349</c:v>
                </c:pt>
                <c:pt idx="3">
                  <c:v>26.40647889771811</c:v>
                </c:pt>
                <c:pt idx="4">
                  <c:v>27.016849522750057</c:v>
                </c:pt>
                <c:pt idx="5">
                  <c:v>27.30801889853182</c:v>
                </c:pt>
                <c:pt idx="6">
                  <c:v>27.916627669275258</c:v>
                </c:pt>
                <c:pt idx="7">
                  <c:v>28.586879859774843</c:v>
                </c:pt>
                <c:pt idx="8">
                  <c:v>27.657577578072441</c:v>
                </c:pt>
                <c:pt idx="9">
                  <c:v>27.328784829400593</c:v>
                </c:pt>
                <c:pt idx="10">
                  <c:v>26.344130541977329</c:v>
                </c:pt>
                <c:pt idx="11">
                  <c:v>26.836828610768322</c:v>
                </c:pt>
                <c:pt idx="12">
                  <c:v>26.451540078488396</c:v>
                </c:pt>
                <c:pt idx="13">
                  <c:v>26.329456909741587</c:v>
                </c:pt>
                <c:pt idx="14">
                  <c:v>27.00815082650621</c:v>
                </c:pt>
                <c:pt idx="15">
                  <c:v>27.305479763226664</c:v>
                </c:pt>
                <c:pt idx="16">
                  <c:v>26.24858474892341</c:v>
                </c:pt>
                <c:pt idx="17">
                  <c:v>26.117780215006654</c:v>
                </c:pt>
                <c:pt idx="18">
                  <c:v>25.91722896991827</c:v>
                </c:pt>
                <c:pt idx="19">
                  <c:v>26.545770089244634</c:v>
                </c:pt>
                <c:pt idx="20">
                  <c:v>26.15073078241598</c:v>
                </c:pt>
                <c:pt idx="21">
                  <c:v>24.760511820865297</c:v>
                </c:pt>
                <c:pt idx="22">
                  <c:v>23.039098885114591</c:v>
                </c:pt>
                <c:pt idx="23">
                  <c:v>22.885805594748142</c:v>
                </c:pt>
                <c:pt idx="24">
                  <c:v>21.836197570166078</c:v>
                </c:pt>
                <c:pt idx="25">
                  <c:v>21.2641151443976</c:v>
                </c:pt>
                <c:pt idx="26">
                  <c:v>20.599367723435837</c:v>
                </c:pt>
                <c:pt idx="27">
                  <c:v>21.009901148873887</c:v>
                </c:pt>
                <c:pt idx="28">
                  <c:v>20.510165376403947</c:v>
                </c:pt>
                <c:pt idx="29">
                  <c:v>20.261902222164309</c:v>
                </c:pt>
                <c:pt idx="30">
                  <c:v>19.776070727946486</c:v>
                </c:pt>
                <c:pt idx="31">
                  <c:v>20.167223628481832</c:v>
                </c:pt>
                <c:pt idx="32">
                  <c:v>19.672514478693103</c:v>
                </c:pt>
                <c:pt idx="33">
                  <c:v>19.574428167346785</c:v>
                </c:pt>
                <c:pt idx="34">
                  <c:v>19.405205585442417</c:v>
                </c:pt>
                <c:pt idx="35">
                  <c:v>20.50669246997224</c:v>
                </c:pt>
                <c:pt idx="36">
                  <c:v>20.038286499026803</c:v>
                </c:pt>
                <c:pt idx="37">
                  <c:v>20.123092064482158</c:v>
                </c:pt>
                <c:pt idx="38">
                  <c:v>19.744048919577438</c:v>
                </c:pt>
                <c:pt idx="39">
                  <c:v>19.837336802666915</c:v>
                </c:pt>
                <c:pt idx="40">
                  <c:v>19.978312016402324</c:v>
                </c:pt>
                <c:pt idx="41">
                  <c:v>20.303559329486191</c:v>
                </c:pt>
                <c:pt idx="42">
                  <c:v>20.038180550924217</c:v>
                </c:pt>
                <c:pt idx="43">
                  <c:v>20.441636326607846</c:v>
                </c:pt>
                <c:pt idx="44">
                  <c:v>20.118468749030697</c:v>
                </c:pt>
                <c:pt idx="45">
                  <c:v>19.789796392619184</c:v>
                </c:pt>
                <c:pt idx="46">
                  <c:v>19.589385153851531</c:v>
                </c:pt>
                <c:pt idx="47">
                  <c:v>19.926147377739241</c:v>
                </c:pt>
                <c:pt idx="48">
                  <c:v>20.183766995901369</c:v>
                </c:pt>
                <c:pt idx="49">
                  <c:v>21.498685188433264</c:v>
                </c:pt>
                <c:pt idx="50">
                  <c:v>21.943536499171735</c:v>
                </c:pt>
                <c:pt idx="51">
                  <c:v>23.242450896614816</c:v>
                </c:pt>
                <c:pt idx="52">
                  <c:v>23.830589099099804</c:v>
                </c:pt>
                <c:pt idx="53">
                  <c:v>23.059632476039628</c:v>
                </c:pt>
                <c:pt idx="54">
                  <c:v>22.843486698243673</c:v>
                </c:pt>
                <c:pt idx="55">
                  <c:v>23.368416508936846</c:v>
                </c:pt>
                <c:pt idx="56">
                  <c:v>23.056432323563353</c:v>
                </c:pt>
                <c:pt idx="57">
                  <c:v>22.003395069780002</c:v>
                </c:pt>
                <c:pt idx="58">
                  <c:v>21.151642748868817</c:v>
                </c:pt>
                <c:pt idx="59">
                  <c:v>19.448794967011064</c:v>
                </c:pt>
                <c:pt idx="60">
                  <c:v>18.232582254955997</c:v>
                </c:pt>
                <c:pt idx="61">
                  <c:v>16.894400221827357</c:v>
                </c:pt>
                <c:pt idx="62">
                  <c:v>16.196031735934639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'21. adat'!$A$10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'19. adat'!$K$1:$BZ$1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'21. adat'!$C$10:$BM$10</c:f>
              <c:numCache>
                <c:formatCode>0.00</c:formatCode>
                <c:ptCount val="63"/>
                <c:pt idx="0">
                  <c:v>3.5130769013548702</c:v>
                </c:pt>
                <c:pt idx="1">
                  <c:v>3.4785892103939751</c:v>
                </c:pt>
                <c:pt idx="2">
                  <c:v>3.3577451875648938</c:v>
                </c:pt>
                <c:pt idx="3">
                  <c:v>3.5308292743647476</c:v>
                </c:pt>
                <c:pt idx="4">
                  <c:v>3.3621042608708276</c:v>
                </c:pt>
                <c:pt idx="5">
                  <c:v>3.190768185876121</c:v>
                </c:pt>
                <c:pt idx="6">
                  <c:v>2.9678184021976723</c:v>
                </c:pt>
                <c:pt idx="7">
                  <c:v>2.8156943823966536</c:v>
                </c:pt>
                <c:pt idx="8">
                  <c:v>2.748154597022042</c:v>
                </c:pt>
                <c:pt idx="9">
                  <c:v>2.7057436524269627</c:v>
                </c:pt>
                <c:pt idx="10">
                  <c:v>2.6543186705268984</c:v>
                </c:pt>
                <c:pt idx="11">
                  <c:v>2.6554358029641736</c:v>
                </c:pt>
                <c:pt idx="12">
                  <c:v>2.6738648429317595</c:v>
                </c:pt>
                <c:pt idx="13">
                  <c:v>2.6322702751390916</c:v>
                </c:pt>
                <c:pt idx="14">
                  <c:v>2.6179436580275812</c:v>
                </c:pt>
                <c:pt idx="15">
                  <c:v>2.6218610408602476</c:v>
                </c:pt>
                <c:pt idx="16">
                  <c:v>2.7943954010655769</c:v>
                </c:pt>
                <c:pt idx="17">
                  <c:v>3.1717767635781122</c:v>
                </c:pt>
                <c:pt idx="18">
                  <c:v>3.6605957675524858</c:v>
                </c:pt>
                <c:pt idx="19">
                  <c:v>4.2960611527594361</c:v>
                </c:pt>
                <c:pt idx="20">
                  <c:v>4.9212233759189781</c:v>
                </c:pt>
                <c:pt idx="21">
                  <c:v>5.3399032948466063</c:v>
                </c:pt>
                <c:pt idx="22">
                  <c:v>6.2431269745199502</c:v>
                </c:pt>
                <c:pt idx="23">
                  <c:v>6.5581225664828988</c:v>
                </c:pt>
                <c:pt idx="24">
                  <c:v>6.9536154578877172</c:v>
                </c:pt>
                <c:pt idx="25">
                  <c:v>7.3118661555110158</c:v>
                </c:pt>
                <c:pt idx="26">
                  <c:v>7.0644520105474147</c:v>
                </c:pt>
                <c:pt idx="27">
                  <c:v>7.1019472906738645</c:v>
                </c:pt>
                <c:pt idx="28">
                  <c:v>7.3699180132851438</c:v>
                </c:pt>
                <c:pt idx="29">
                  <c:v>7.9887719812307534</c:v>
                </c:pt>
                <c:pt idx="30">
                  <c:v>8.5215759205014709</c:v>
                </c:pt>
                <c:pt idx="31">
                  <c:v>9.0369819854951281</c:v>
                </c:pt>
                <c:pt idx="32">
                  <c:v>9.9519124194081705</c:v>
                </c:pt>
                <c:pt idx="33">
                  <c:v>10.433896223264115</c:v>
                </c:pt>
                <c:pt idx="34">
                  <c:v>10.787773819528992</c:v>
                </c:pt>
                <c:pt idx="35">
                  <c:v>11.541631587951235</c:v>
                </c:pt>
                <c:pt idx="36">
                  <c:v>12.09101355091166</c:v>
                </c:pt>
                <c:pt idx="37">
                  <c:v>12.183241870230024</c:v>
                </c:pt>
                <c:pt idx="38">
                  <c:v>12.460342914266574</c:v>
                </c:pt>
                <c:pt idx="39">
                  <c:v>12.79427903271305</c:v>
                </c:pt>
                <c:pt idx="40">
                  <c:v>12.795595561432723</c:v>
                </c:pt>
                <c:pt idx="41">
                  <c:v>12.855260964460561</c:v>
                </c:pt>
                <c:pt idx="42">
                  <c:v>12.992099682326122</c:v>
                </c:pt>
                <c:pt idx="43">
                  <c:v>13.319122376414342</c:v>
                </c:pt>
                <c:pt idx="44">
                  <c:v>13.551863602494096</c:v>
                </c:pt>
                <c:pt idx="45">
                  <c:v>14.438143671635908</c:v>
                </c:pt>
                <c:pt idx="46">
                  <c:v>15.901237408910587</c:v>
                </c:pt>
                <c:pt idx="47">
                  <c:v>16.879335561611153</c:v>
                </c:pt>
                <c:pt idx="48">
                  <c:v>17.285854380731045</c:v>
                </c:pt>
                <c:pt idx="49">
                  <c:v>17.874496647805287</c:v>
                </c:pt>
                <c:pt idx="50">
                  <c:v>18.274727034709375</c:v>
                </c:pt>
                <c:pt idx="51">
                  <c:v>18.865300107561275</c:v>
                </c:pt>
                <c:pt idx="52">
                  <c:v>19.412519908718526</c:v>
                </c:pt>
                <c:pt idx="53">
                  <c:v>18.791098035723973</c:v>
                </c:pt>
                <c:pt idx="54">
                  <c:v>18.451680064703588</c:v>
                </c:pt>
                <c:pt idx="55">
                  <c:v>18.315578851741083</c:v>
                </c:pt>
                <c:pt idx="56">
                  <c:v>17.461350842669905</c:v>
                </c:pt>
                <c:pt idx="57">
                  <c:v>16.908447013228535</c:v>
                </c:pt>
                <c:pt idx="58">
                  <c:v>15.348945303706477</c:v>
                </c:pt>
                <c:pt idx="59">
                  <c:v>15.34717947840937</c:v>
                </c:pt>
                <c:pt idx="60">
                  <c:v>16.101269635865386</c:v>
                </c:pt>
                <c:pt idx="61">
                  <c:v>16.506020249048902</c:v>
                </c:pt>
                <c:pt idx="62">
                  <c:v>16.664979513838311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adat'!$A$11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'21. adat'!$C$11:$BM$11</c:f>
              <c:numCache>
                <c:formatCode>0.00</c:formatCode>
                <c:ptCount val="63"/>
                <c:pt idx="0">
                  <c:v>8.9462805372471479</c:v>
                </c:pt>
                <c:pt idx="1">
                  <c:v>8.4852568269540161</c:v>
                </c:pt>
                <c:pt idx="2">
                  <c:v>8.2261467890078173</c:v>
                </c:pt>
                <c:pt idx="3">
                  <c:v>6.6075622026966379</c:v>
                </c:pt>
                <c:pt idx="4">
                  <c:v>6.2146955354071194</c:v>
                </c:pt>
                <c:pt idx="5">
                  <c:v>6.2473355817154159</c:v>
                </c:pt>
                <c:pt idx="6">
                  <c:v>6.550830082482122</c:v>
                </c:pt>
                <c:pt idx="7">
                  <c:v>7.1661817135365871</c:v>
                </c:pt>
                <c:pt idx="8">
                  <c:v>7.9539155086528641</c:v>
                </c:pt>
                <c:pt idx="9">
                  <c:v>8.4492577395707293</c:v>
                </c:pt>
                <c:pt idx="10">
                  <c:v>8.6172903749042273</c:v>
                </c:pt>
                <c:pt idx="11">
                  <c:v>8.5826997201719486</c:v>
                </c:pt>
                <c:pt idx="12">
                  <c:v>8.4258921037025765</c:v>
                </c:pt>
                <c:pt idx="13">
                  <c:v>8.4205558851241413</c:v>
                </c:pt>
                <c:pt idx="14">
                  <c:v>8.1864150841491394</c:v>
                </c:pt>
                <c:pt idx="15">
                  <c:v>7.8839304592489734</c:v>
                </c:pt>
                <c:pt idx="16">
                  <c:v>7.48114118009065</c:v>
                </c:pt>
                <c:pt idx="17">
                  <c:v>7.5190413034649852</c:v>
                </c:pt>
                <c:pt idx="18">
                  <c:v>7.8397603083180281</c:v>
                </c:pt>
                <c:pt idx="19">
                  <c:v>8.2609803876871073</c:v>
                </c:pt>
                <c:pt idx="20">
                  <c:v>9.2661352319196411</c:v>
                </c:pt>
                <c:pt idx="21">
                  <c:v>9.931707951572518</c:v>
                </c:pt>
                <c:pt idx="22">
                  <c:v>10.249162328912737</c:v>
                </c:pt>
                <c:pt idx="23">
                  <c:v>11.051129149958077</c:v>
                </c:pt>
                <c:pt idx="24">
                  <c:v>11.661831589695195</c:v>
                </c:pt>
                <c:pt idx="25">
                  <c:v>11.957533588542697</c:v>
                </c:pt>
                <c:pt idx="26">
                  <c:v>12.339967185071849</c:v>
                </c:pt>
                <c:pt idx="27">
                  <c:v>12.422074063944539</c:v>
                </c:pt>
                <c:pt idx="28">
                  <c:v>12.438930966230075</c:v>
                </c:pt>
                <c:pt idx="29">
                  <c:v>12.286251613298274</c:v>
                </c:pt>
                <c:pt idx="30">
                  <c:v>11.908242884635595</c:v>
                </c:pt>
                <c:pt idx="31">
                  <c:v>11.777328512198682</c:v>
                </c:pt>
                <c:pt idx="32">
                  <c:v>11.4373679273265</c:v>
                </c:pt>
                <c:pt idx="33">
                  <c:v>11.21931075025774</c:v>
                </c:pt>
                <c:pt idx="34">
                  <c:v>11.252073377769783</c:v>
                </c:pt>
                <c:pt idx="35">
                  <c:v>11.356740220157247</c:v>
                </c:pt>
                <c:pt idx="36">
                  <c:v>11.16971475100209</c:v>
                </c:pt>
                <c:pt idx="37">
                  <c:v>11.082770648365296</c:v>
                </c:pt>
                <c:pt idx="38">
                  <c:v>10.946624584624004</c:v>
                </c:pt>
                <c:pt idx="39">
                  <c:v>10.925200632049741</c:v>
                </c:pt>
                <c:pt idx="40">
                  <c:v>10.845180227409703</c:v>
                </c:pt>
                <c:pt idx="41">
                  <c:v>10.682620504631593</c:v>
                </c:pt>
                <c:pt idx="42">
                  <c:v>10.342967155599931</c:v>
                </c:pt>
                <c:pt idx="43">
                  <c:v>9.866456802094465</c:v>
                </c:pt>
                <c:pt idx="44">
                  <c:v>9.8125456670384299</c:v>
                </c:pt>
                <c:pt idx="45">
                  <c:v>9.3043396289874902</c:v>
                </c:pt>
                <c:pt idx="46">
                  <c:v>8.915112226753223</c:v>
                </c:pt>
                <c:pt idx="47">
                  <c:v>8.8408198759634864</c:v>
                </c:pt>
                <c:pt idx="48">
                  <c:v>8.0493831393345836</c:v>
                </c:pt>
                <c:pt idx="49">
                  <c:v>8.6035117018115539</c:v>
                </c:pt>
                <c:pt idx="50">
                  <c:v>8.7869669857854777</c:v>
                </c:pt>
                <c:pt idx="51">
                  <c:v>9.3886989645376531</c:v>
                </c:pt>
                <c:pt idx="52">
                  <c:v>9.6855166863557685</c:v>
                </c:pt>
                <c:pt idx="53">
                  <c:v>9.5058774751069954</c:v>
                </c:pt>
                <c:pt idx="54">
                  <c:v>10.032965218075661</c:v>
                </c:pt>
                <c:pt idx="55">
                  <c:v>10.159833360528909</c:v>
                </c:pt>
                <c:pt idx="56">
                  <c:v>9.4532659895706779</c:v>
                </c:pt>
                <c:pt idx="57">
                  <c:v>9.3257351904984329</c:v>
                </c:pt>
                <c:pt idx="58">
                  <c:v>9.7569726925170528</c:v>
                </c:pt>
                <c:pt idx="59">
                  <c:v>10.214764422168139</c:v>
                </c:pt>
                <c:pt idx="60">
                  <c:v>10.782261085576444</c:v>
                </c:pt>
                <c:pt idx="61">
                  <c:v>11.586165323937673</c:v>
                </c:pt>
                <c:pt idx="62">
                  <c:v>12.322925113224487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'21. adat'!$A$12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'21. adat'!$C$12:$BM$12</c:f>
              <c:numCache>
                <c:formatCode>0.00</c:formatCode>
                <c:ptCount val="63"/>
                <c:pt idx="0">
                  <c:v>6.3301276989145938</c:v>
                </c:pt>
                <c:pt idx="1">
                  <c:v>6.0135309385438296</c:v>
                </c:pt>
                <c:pt idx="2">
                  <c:v>5.9205213182912448</c:v>
                </c:pt>
                <c:pt idx="3">
                  <c:v>6.3096753519933841</c:v>
                </c:pt>
                <c:pt idx="4">
                  <c:v>6.697525861562462</c:v>
                </c:pt>
                <c:pt idx="5">
                  <c:v>6.3956915920316995</c:v>
                </c:pt>
                <c:pt idx="6">
                  <c:v>6.1672526458447754</c:v>
                </c:pt>
                <c:pt idx="7">
                  <c:v>6.2755252712062424</c:v>
                </c:pt>
                <c:pt idx="8">
                  <c:v>6.0898175886548653</c:v>
                </c:pt>
                <c:pt idx="9">
                  <c:v>6.6397392571091913</c:v>
                </c:pt>
                <c:pt idx="10">
                  <c:v>6.6362037312534161</c:v>
                </c:pt>
                <c:pt idx="11">
                  <c:v>6.7311687830199443</c:v>
                </c:pt>
                <c:pt idx="12">
                  <c:v>6.3265603308793246</c:v>
                </c:pt>
                <c:pt idx="13">
                  <c:v>6.4391816772860837</c:v>
                </c:pt>
                <c:pt idx="14">
                  <c:v>6.9540648985904809</c:v>
                </c:pt>
                <c:pt idx="15">
                  <c:v>7.4676323336697967</c:v>
                </c:pt>
                <c:pt idx="16">
                  <c:v>7.1142268422434363</c:v>
                </c:pt>
                <c:pt idx="17">
                  <c:v>7.0532661769231106</c:v>
                </c:pt>
                <c:pt idx="18">
                  <c:v>6.6325495228817744</c:v>
                </c:pt>
                <c:pt idx="19">
                  <c:v>7.005300029510324</c:v>
                </c:pt>
                <c:pt idx="20">
                  <c:v>7.1252362832683849</c:v>
                </c:pt>
                <c:pt idx="21">
                  <c:v>7.2621822167819579</c:v>
                </c:pt>
                <c:pt idx="22">
                  <c:v>7.6165313235853587</c:v>
                </c:pt>
                <c:pt idx="23">
                  <c:v>7.9441641599869373</c:v>
                </c:pt>
                <c:pt idx="24">
                  <c:v>8.1680954555604846</c:v>
                </c:pt>
                <c:pt idx="25">
                  <c:v>8.2823802401005988</c:v>
                </c:pt>
                <c:pt idx="26">
                  <c:v>8.4983365751933899</c:v>
                </c:pt>
                <c:pt idx="27">
                  <c:v>8.7046014463717007</c:v>
                </c:pt>
                <c:pt idx="28">
                  <c:v>8.6639219738660866</c:v>
                </c:pt>
                <c:pt idx="29">
                  <c:v>9.0398337862376756</c:v>
                </c:pt>
                <c:pt idx="30">
                  <c:v>9.2829696339894276</c:v>
                </c:pt>
                <c:pt idx="31">
                  <c:v>9.4608060874675637</c:v>
                </c:pt>
                <c:pt idx="32">
                  <c:v>9.0305251968760949</c:v>
                </c:pt>
                <c:pt idx="33">
                  <c:v>9.2713476545935567</c:v>
                </c:pt>
                <c:pt idx="34">
                  <c:v>9.2217245347952481</c:v>
                </c:pt>
                <c:pt idx="35">
                  <c:v>9.5021259344895199</c:v>
                </c:pt>
                <c:pt idx="36">
                  <c:v>9.2633339027522474</c:v>
                </c:pt>
                <c:pt idx="37">
                  <c:v>9.3960473166654275</c:v>
                </c:pt>
                <c:pt idx="38">
                  <c:v>9.4163723686297658</c:v>
                </c:pt>
                <c:pt idx="39">
                  <c:v>9.7025196107515068</c:v>
                </c:pt>
                <c:pt idx="40">
                  <c:v>9.7074161325869426</c:v>
                </c:pt>
                <c:pt idx="41">
                  <c:v>10.239503502169146</c:v>
                </c:pt>
                <c:pt idx="42">
                  <c:v>10.270171334091458</c:v>
                </c:pt>
                <c:pt idx="43">
                  <c:v>10.376294952993668</c:v>
                </c:pt>
                <c:pt idx="44">
                  <c:v>10.085369593178592</c:v>
                </c:pt>
                <c:pt idx="45">
                  <c:v>10.142370312461518</c:v>
                </c:pt>
                <c:pt idx="46">
                  <c:v>10.188127756644523</c:v>
                </c:pt>
                <c:pt idx="47">
                  <c:v>10.204964795728978</c:v>
                </c:pt>
                <c:pt idx="48">
                  <c:v>10.442311362414005</c:v>
                </c:pt>
                <c:pt idx="49">
                  <c:v>11.157450496730304</c:v>
                </c:pt>
                <c:pt idx="50">
                  <c:v>11.374209769035632</c:v>
                </c:pt>
                <c:pt idx="51">
                  <c:v>11.608704444717164</c:v>
                </c:pt>
                <c:pt idx="52">
                  <c:v>11.701496431210591</c:v>
                </c:pt>
                <c:pt idx="53">
                  <c:v>11.131574575904105</c:v>
                </c:pt>
                <c:pt idx="54">
                  <c:v>10.822578364437923</c:v>
                </c:pt>
                <c:pt idx="55">
                  <c:v>10.65132117513806</c:v>
                </c:pt>
                <c:pt idx="56">
                  <c:v>10.786201920702755</c:v>
                </c:pt>
                <c:pt idx="57">
                  <c:v>10.269591766592088</c:v>
                </c:pt>
                <c:pt idx="58">
                  <c:v>9.7711304838624766</c:v>
                </c:pt>
                <c:pt idx="59">
                  <c:v>9.3711996893236318</c:v>
                </c:pt>
                <c:pt idx="60">
                  <c:v>8.9005883922778644</c:v>
                </c:pt>
                <c:pt idx="61">
                  <c:v>8.5104243356777829</c:v>
                </c:pt>
                <c:pt idx="62">
                  <c:v>8.2934404700017694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ser>
          <c:idx val="4"/>
          <c:order val="4"/>
          <c:tx>
            <c:strRef>
              <c:f>'21. adat'!$A$13</c:f>
              <c:strCache>
                <c:ptCount val="1"/>
                <c:pt idx="0">
                  <c:v>Tőzsdei részvények</c:v>
                </c:pt>
              </c:strCache>
            </c:strRef>
          </c:tx>
          <c:marker>
            <c:symbol val="none"/>
          </c:marker>
          <c:cat>
            <c:strRef>
              <c:f>'19. adat'!$K$1:$BZ$1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'21. adat'!$C$13:$BM$13</c:f>
              <c:numCache>
                <c:formatCode>0.00</c:formatCode>
                <c:ptCount val="63"/>
                <c:pt idx="0">
                  <c:v>1.6581274504751977</c:v>
                </c:pt>
                <c:pt idx="1">
                  <c:v>1.483727224734626</c:v>
                </c:pt>
                <c:pt idx="2">
                  <c:v>1.4251963420333431</c:v>
                </c:pt>
                <c:pt idx="3">
                  <c:v>1.2544099173194634</c:v>
                </c:pt>
                <c:pt idx="4">
                  <c:v>1.2172808472652092</c:v>
                </c:pt>
                <c:pt idx="5">
                  <c:v>1.5238203401738728</c:v>
                </c:pt>
                <c:pt idx="6">
                  <c:v>1.695764227051713</c:v>
                </c:pt>
                <c:pt idx="7">
                  <c:v>1.7781530977826592</c:v>
                </c:pt>
                <c:pt idx="8">
                  <c:v>1.8068890249487195</c:v>
                </c:pt>
                <c:pt idx="9">
                  <c:v>1.823210385626358</c:v>
                </c:pt>
                <c:pt idx="10">
                  <c:v>1.937039984177535</c:v>
                </c:pt>
                <c:pt idx="11">
                  <c:v>1.8552129330615688</c:v>
                </c:pt>
                <c:pt idx="12">
                  <c:v>1.9468407175652351</c:v>
                </c:pt>
                <c:pt idx="13">
                  <c:v>1.826281541768324</c:v>
                </c:pt>
                <c:pt idx="14">
                  <c:v>1.7170435233828645</c:v>
                </c:pt>
                <c:pt idx="15">
                  <c:v>1.7226032670173128</c:v>
                </c:pt>
                <c:pt idx="16">
                  <c:v>1.7917553872858416</c:v>
                </c:pt>
                <c:pt idx="17">
                  <c:v>1.6348709366756051</c:v>
                </c:pt>
                <c:pt idx="18">
                  <c:v>1.6537991118493274</c:v>
                </c:pt>
                <c:pt idx="19">
                  <c:v>1.6127114905176396</c:v>
                </c:pt>
                <c:pt idx="20">
                  <c:v>1.5745113088713802</c:v>
                </c:pt>
                <c:pt idx="21">
                  <c:v>1.6154156305609484</c:v>
                </c:pt>
                <c:pt idx="22">
                  <c:v>1.5078846714579583</c:v>
                </c:pt>
                <c:pt idx="23">
                  <c:v>1.4755384530584459</c:v>
                </c:pt>
                <c:pt idx="24">
                  <c:v>1.5123571533343976</c:v>
                </c:pt>
                <c:pt idx="25">
                  <c:v>1.4252508871071305</c:v>
                </c:pt>
                <c:pt idx="26">
                  <c:v>1.4183985466412543</c:v>
                </c:pt>
                <c:pt idx="27">
                  <c:v>1.4184732697048623</c:v>
                </c:pt>
                <c:pt idx="28">
                  <c:v>1.4428092719673218</c:v>
                </c:pt>
                <c:pt idx="29">
                  <c:v>1.4645570949907114</c:v>
                </c:pt>
                <c:pt idx="30">
                  <c:v>1.420553484457926</c:v>
                </c:pt>
                <c:pt idx="31">
                  <c:v>1.4446329842177712</c:v>
                </c:pt>
                <c:pt idx="32">
                  <c:v>1.4148625308849594</c:v>
                </c:pt>
                <c:pt idx="33">
                  <c:v>1.3986416353865263</c:v>
                </c:pt>
                <c:pt idx="34">
                  <c:v>1.4281658307121576</c:v>
                </c:pt>
                <c:pt idx="35">
                  <c:v>1.4724001375879234</c:v>
                </c:pt>
                <c:pt idx="36">
                  <c:v>1.5280735522279605</c:v>
                </c:pt>
                <c:pt idx="37">
                  <c:v>1.6048676523753813</c:v>
                </c:pt>
                <c:pt idx="38">
                  <c:v>1.7134866722788491</c:v>
                </c:pt>
                <c:pt idx="39">
                  <c:v>1.9569847370411484</c:v>
                </c:pt>
                <c:pt idx="40">
                  <c:v>1.8489118457039266</c:v>
                </c:pt>
                <c:pt idx="41">
                  <c:v>1.9089807685853055</c:v>
                </c:pt>
                <c:pt idx="42">
                  <c:v>1.8583426669510146</c:v>
                </c:pt>
                <c:pt idx="43">
                  <c:v>1.7231451751008542</c:v>
                </c:pt>
                <c:pt idx="44">
                  <c:v>1.8576878899058971</c:v>
                </c:pt>
                <c:pt idx="45">
                  <c:v>2.0635497777638054</c:v>
                </c:pt>
                <c:pt idx="46">
                  <c:v>2.0109979738766723</c:v>
                </c:pt>
                <c:pt idx="47">
                  <c:v>1.9605955734494227</c:v>
                </c:pt>
                <c:pt idx="48">
                  <c:v>1.5134608060290664</c:v>
                </c:pt>
                <c:pt idx="49">
                  <c:v>2.0312806815611508</c:v>
                </c:pt>
                <c:pt idx="50">
                  <c:v>2.0553213673229931</c:v>
                </c:pt>
                <c:pt idx="51">
                  <c:v>2.3700940049648715</c:v>
                </c:pt>
                <c:pt idx="52">
                  <c:v>2.6182362680110365</c:v>
                </c:pt>
                <c:pt idx="53">
                  <c:v>2.6693006328453812</c:v>
                </c:pt>
                <c:pt idx="54">
                  <c:v>2.7796150407107163</c:v>
                </c:pt>
                <c:pt idx="55">
                  <c:v>2.8701246312269801</c:v>
                </c:pt>
                <c:pt idx="56">
                  <c:v>3.0048462986380891</c:v>
                </c:pt>
                <c:pt idx="57">
                  <c:v>2.7227273636321336</c:v>
                </c:pt>
                <c:pt idx="58">
                  <c:v>2.5889905297565017</c:v>
                </c:pt>
                <c:pt idx="59">
                  <c:v>2.6388543112778029</c:v>
                </c:pt>
                <c:pt idx="60">
                  <c:v>2.6357831053759226</c:v>
                </c:pt>
                <c:pt idx="61">
                  <c:v>2.7521305579868907</c:v>
                </c:pt>
                <c:pt idx="62">
                  <c:v>2.829527301225224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4-4CDD-BCDC-E6A40F58B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</a:t>
                </a:r>
                <a:r>
                  <a:rPr lang="hu-HU" baseline="0"/>
                  <a:t> százalékában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3809866635383806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százalékában</a:t>
                </a:r>
              </a:p>
            </c:rich>
          </c:tx>
          <c:layout>
            <c:manualLayout>
              <c:xMode val="edge"/>
              <c:yMode val="edge"/>
              <c:x val="0.77329602155946131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9755100934924449E-3"/>
          <c:y val="0.9346873365186763"/>
          <c:w val="0.99140093035227739"/>
          <c:h val="6.088340947930108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3455341261814247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adat'!$B$9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'21. adat'!$C$9:$BM$9</c:f>
              <c:numCache>
                <c:formatCode>0.00</c:formatCode>
                <c:ptCount val="63"/>
                <c:pt idx="0">
                  <c:v>24.239123728222829</c:v>
                </c:pt>
                <c:pt idx="1">
                  <c:v>23.727855765102699</c:v>
                </c:pt>
                <c:pt idx="2">
                  <c:v>24.246278077191349</c:v>
                </c:pt>
                <c:pt idx="3">
                  <c:v>26.40647889771811</c:v>
                </c:pt>
                <c:pt idx="4">
                  <c:v>27.016849522750057</c:v>
                </c:pt>
                <c:pt idx="5">
                  <c:v>27.30801889853182</c:v>
                </c:pt>
                <c:pt idx="6">
                  <c:v>27.916627669275258</c:v>
                </c:pt>
                <c:pt idx="7">
                  <c:v>28.586879859774843</c:v>
                </c:pt>
                <c:pt idx="8">
                  <c:v>27.657577578072441</c:v>
                </c:pt>
                <c:pt idx="9">
                  <c:v>27.328784829400593</c:v>
                </c:pt>
                <c:pt idx="10">
                  <c:v>26.344130541977329</c:v>
                </c:pt>
                <c:pt idx="11">
                  <c:v>26.836828610768322</c:v>
                </c:pt>
                <c:pt idx="12">
                  <c:v>26.451540078488396</c:v>
                </c:pt>
                <c:pt idx="13">
                  <c:v>26.329456909741587</c:v>
                </c:pt>
                <c:pt idx="14">
                  <c:v>27.00815082650621</c:v>
                </c:pt>
                <c:pt idx="15">
                  <c:v>27.305479763226664</c:v>
                </c:pt>
                <c:pt idx="16">
                  <c:v>26.24858474892341</c:v>
                </c:pt>
                <c:pt idx="17">
                  <c:v>26.117780215006654</c:v>
                </c:pt>
                <c:pt idx="18">
                  <c:v>25.91722896991827</c:v>
                </c:pt>
                <c:pt idx="19">
                  <c:v>26.545770089244634</c:v>
                </c:pt>
                <c:pt idx="20">
                  <c:v>26.15073078241598</c:v>
                </c:pt>
                <c:pt idx="21">
                  <c:v>24.760511820865297</c:v>
                </c:pt>
                <c:pt idx="22">
                  <c:v>23.039098885114591</c:v>
                </c:pt>
                <c:pt idx="23">
                  <c:v>22.885805594748142</c:v>
                </c:pt>
                <c:pt idx="24">
                  <c:v>21.836197570166078</c:v>
                </c:pt>
                <c:pt idx="25">
                  <c:v>21.2641151443976</c:v>
                </c:pt>
                <c:pt idx="26">
                  <c:v>20.599367723435837</c:v>
                </c:pt>
                <c:pt idx="27">
                  <c:v>21.009901148873887</c:v>
                </c:pt>
                <c:pt idx="28">
                  <c:v>20.510165376403947</c:v>
                </c:pt>
                <c:pt idx="29">
                  <c:v>20.261902222164309</c:v>
                </c:pt>
                <c:pt idx="30">
                  <c:v>19.776070727946486</c:v>
                </c:pt>
                <c:pt idx="31">
                  <c:v>20.167223628481832</c:v>
                </c:pt>
                <c:pt idx="32">
                  <c:v>19.672514478693103</c:v>
                </c:pt>
                <c:pt idx="33">
                  <c:v>19.574428167346785</c:v>
                </c:pt>
                <c:pt idx="34">
                  <c:v>19.405205585442417</c:v>
                </c:pt>
                <c:pt idx="35">
                  <c:v>20.50669246997224</c:v>
                </c:pt>
                <c:pt idx="36">
                  <c:v>20.038286499026803</c:v>
                </c:pt>
                <c:pt idx="37">
                  <c:v>20.123092064482158</c:v>
                </c:pt>
                <c:pt idx="38">
                  <c:v>19.744048919577438</c:v>
                </c:pt>
                <c:pt idx="39">
                  <c:v>19.837336802666915</c:v>
                </c:pt>
                <c:pt idx="40">
                  <c:v>19.978312016402324</c:v>
                </c:pt>
                <c:pt idx="41">
                  <c:v>20.303559329486191</c:v>
                </c:pt>
                <c:pt idx="42">
                  <c:v>20.038180550924217</c:v>
                </c:pt>
                <c:pt idx="43">
                  <c:v>20.441636326607846</c:v>
                </c:pt>
                <c:pt idx="44">
                  <c:v>20.118468749030697</c:v>
                </c:pt>
                <c:pt idx="45">
                  <c:v>19.789796392619184</c:v>
                </c:pt>
                <c:pt idx="46">
                  <c:v>19.589385153851531</c:v>
                </c:pt>
                <c:pt idx="47">
                  <c:v>19.926147377739241</c:v>
                </c:pt>
                <c:pt idx="48">
                  <c:v>20.183766995901369</c:v>
                </c:pt>
                <c:pt idx="49">
                  <c:v>21.498685188433264</c:v>
                </c:pt>
                <c:pt idx="50">
                  <c:v>21.943536499171735</c:v>
                </c:pt>
                <c:pt idx="51">
                  <c:v>23.242450896614816</c:v>
                </c:pt>
                <c:pt idx="52">
                  <c:v>23.830589099099804</c:v>
                </c:pt>
                <c:pt idx="53">
                  <c:v>23.059632476039628</c:v>
                </c:pt>
                <c:pt idx="54">
                  <c:v>22.843486698243673</c:v>
                </c:pt>
                <c:pt idx="55">
                  <c:v>23.368416508936846</c:v>
                </c:pt>
                <c:pt idx="56">
                  <c:v>23.056432323563353</c:v>
                </c:pt>
                <c:pt idx="57">
                  <c:v>22.003395069780002</c:v>
                </c:pt>
                <c:pt idx="58">
                  <c:v>21.151642748868817</c:v>
                </c:pt>
                <c:pt idx="59">
                  <c:v>19.448794967011064</c:v>
                </c:pt>
                <c:pt idx="60">
                  <c:v>18.232582254955997</c:v>
                </c:pt>
                <c:pt idx="61">
                  <c:v>16.894400221827357</c:v>
                </c:pt>
                <c:pt idx="62">
                  <c:v>16.196031735934639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'21. adat'!$B$10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'21. adat'!$C$10:$BM$10</c:f>
              <c:numCache>
                <c:formatCode>0.00</c:formatCode>
                <c:ptCount val="63"/>
                <c:pt idx="0">
                  <c:v>3.5130769013548702</c:v>
                </c:pt>
                <c:pt idx="1">
                  <c:v>3.4785892103939751</c:v>
                </c:pt>
                <c:pt idx="2">
                  <c:v>3.3577451875648938</c:v>
                </c:pt>
                <c:pt idx="3">
                  <c:v>3.5308292743647476</c:v>
                </c:pt>
                <c:pt idx="4">
                  <c:v>3.3621042608708276</c:v>
                </c:pt>
                <c:pt idx="5">
                  <c:v>3.190768185876121</c:v>
                </c:pt>
                <c:pt idx="6">
                  <c:v>2.9678184021976723</c:v>
                </c:pt>
                <c:pt idx="7">
                  <c:v>2.8156943823966536</c:v>
                </c:pt>
                <c:pt idx="8">
                  <c:v>2.748154597022042</c:v>
                </c:pt>
                <c:pt idx="9">
                  <c:v>2.7057436524269627</c:v>
                </c:pt>
                <c:pt idx="10">
                  <c:v>2.6543186705268984</c:v>
                </c:pt>
                <c:pt idx="11">
                  <c:v>2.6554358029641736</c:v>
                </c:pt>
                <c:pt idx="12">
                  <c:v>2.6738648429317595</c:v>
                </c:pt>
                <c:pt idx="13">
                  <c:v>2.6322702751390916</c:v>
                </c:pt>
                <c:pt idx="14">
                  <c:v>2.6179436580275812</c:v>
                </c:pt>
                <c:pt idx="15">
                  <c:v>2.6218610408602476</c:v>
                </c:pt>
                <c:pt idx="16">
                  <c:v>2.7943954010655769</c:v>
                </c:pt>
                <c:pt idx="17">
                  <c:v>3.1717767635781122</c:v>
                </c:pt>
                <c:pt idx="18">
                  <c:v>3.6605957675524858</c:v>
                </c:pt>
                <c:pt idx="19">
                  <c:v>4.2960611527594361</c:v>
                </c:pt>
                <c:pt idx="20">
                  <c:v>4.9212233759189781</c:v>
                </c:pt>
                <c:pt idx="21">
                  <c:v>5.3399032948466063</c:v>
                </c:pt>
                <c:pt idx="22">
                  <c:v>6.2431269745199502</c:v>
                </c:pt>
                <c:pt idx="23">
                  <c:v>6.5581225664828988</c:v>
                </c:pt>
                <c:pt idx="24">
                  <c:v>6.9536154578877172</c:v>
                </c:pt>
                <c:pt idx="25">
                  <c:v>7.3118661555110158</c:v>
                </c:pt>
                <c:pt idx="26">
                  <c:v>7.0644520105474147</c:v>
                </c:pt>
                <c:pt idx="27">
                  <c:v>7.1019472906738645</c:v>
                </c:pt>
                <c:pt idx="28">
                  <c:v>7.3699180132851438</c:v>
                </c:pt>
                <c:pt idx="29">
                  <c:v>7.9887719812307534</c:v>
                </c:pt>
                <c:pt idx="30">
                  <c:v>8.5215759205014709</c:v>
                </c:pt>
                <c:pt idx="31">
                  <c:v>9.0369819854951281</c:v>
                </c:pt>
                <c:pt idx="32">
                  <c:v>9.9519124194081705</c:v>
                </c:pt>
                <c:pt idx="33">
                  <c:v>10.433896223264115</c:v>
                </c:pt>
                <c:pt idx="34">
                  <c:v>10.787773819528992</c:v>
                </c:pt>
                <c:pt idx="35">
                  <c:v>11.541631587951235</c:v>
                </c:pt>
                <c:pt idx="36">
                  <c:v>12.09101355091166</c:v>
                </c:pt>
                <c:pt idx="37">
                  <c:v>12.183241870230024</c:v>
                </c:pt>
                <c:pt idx="38">
                  <c:v>12.460342914266574</c:v>
                </c:pt>
                <c:pt idx="39">
                  <c:v>12.79427903271305</c:v>
                </c:pt>
                <c:pt idx="40">
                  <c:v>12.795595561432723</c:v>
                </c:pt>
                <c:pt idx="41">
                  <c:v>12.855260964460561</c:v>
                </c:pt>
                <c:pt idx="42">
                  <c:v>12.992099682326122</c:v>
                </c:pt>
                <c:pt idx="43">
                  <c:v>13.319122376414342</c:v>
                </c:pt>
                <c:pt idx="44">
                  <c:v>13.551863602494096</c:v>
                </c:pt>
                <c:pt idx="45">
                  <c:v>14.438143671635908</c:v>
                </c:pt>
                <c:pt idx="46">
                  <c:v>15.901237408910587</c:v>
                </c:pt>
                <c:pt idx="47">
                  <c:v>16.879335561611153</c:v>
                </c:pt>
                <c:pt idx="48">
                  <c:v>17.285854380731045</c:v>
                </c:pt>
                <c:pt idx="49">
                  <c:v>17.874496647805287</c:v>
                </c:pt>
                <c:pt idx="50">
                  <c:v>18.274727034709375</c:v>
                </c:pt>
                <c:pt idx="51">
                  <c:v>18.865300107561275</c:v>
                </c:pt>
                <c:pt idx="52">
                  <c:v>19.412519908718526</c:v>
                </c:pt>
                <c:pt idx="53">
                  <c:v>18.791098035723973</c:v>
                </c:pt>
                <c:pt idx="54">
                  <c:v>18.451680064703588</c:v>
                </c:pt>
                <c:pt idx="55">
                  <c:v>18.315578851741083</c:v>
                </c:pt>
                <c:pt idx="56">
                  <c:v>17.461350842669905</c:v>
                </c:pt>
                <c:pt idx="57">
                  <c:v>16.908447013228535</c:v>
                </c:pt>
                <c:pt idx="58">
                  <c:v>15.348945303706477</c:v>
                </c:pt>
                <c:pt idx="59">
                  <c:v>15.34717947840937</c:v>
                </c:pt>
                <c:pt idx="60">
                  <c:v>16.101269635865386</c:v>
                </c:pt>
                <c:pt idx="61">
                  <c:v>16.506020249048902</c:v>
                </c:pt>
                <c:pt idx="62">
                  <c:v>16.664979513838311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adat'!$B$11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'21. adat'!$C$11:$BM$11</c:f>
              <c:numCache>
                <c:formatCode>0.00</c:formatCode>
                <c:ptCount val="63"/>
                <c:pt idx="0">
                  <c:v>8.9462805372471479</c:v>
                </c:pt>
                <c:pt idx="1">
                  <c:v>8.4852568269540161</c:v>
                </c:pt>
                <c:pt idx="2">
                  <c:v>8.2261467890078173</c:v>
                </c:pt>
                <c:pt idx="3">
                  <c:v>6.6075622026966379</c:v>
                </c:pt>
                <c:pt idx="4">
                  <c:v>6.2146955354071194</c:v>
                </c:pt>
                <c:pt idx="5">
                  <c:v>6.2473355817154159</c:v>
                </c:pt>
                <c:pt idx="6">
                  <c:v>6.550830082482122</c:v>
                </c:pt>
                <c:pt idx="7">
                  <c:v>7.1661817135365871</c:v>
                </c:pt>
                <c:pt idx="8">
                  <c:v>7.9539155086528641</c:v>
                </c:pt>
                <c:pt idx="9">
                  <c:v>8.4492577395707293</c:v>
                </c:pt>
                <c:pt idx="10">
                  <c:v>8.6172903749042273</c:v>
                </c:pt>
                <c:pt idx="11">
                  <c:v>8.5826997201719486</c:v>
                </c:pt>
                <c:pt idx="12">
                  <c:v>8.4258921037025765</c:v>
                </c:pt>
                <c:pt idx="13">
                  <c:v>8.4205558851241413</c:v>
                </c:pt>
                <c:pt idx="14">
                  <c:v>8.1864150841491394</c:v>
                </c:pt>
                <c:pt idx="15">
                  <c:v>7.8839304592489734</c:v>
                </c:pt>
                <c:pt idx="16">
                  <c:v>7.48114118009065</c:v>
                </c:pt>
                <c:pt idx="17">
                  <c:v>7.5190413034649852</c:v>
                </c:pt>
                <c:pt idx="18">
                  <c:v>7.8397603083180281</c:v>
                </c:pt>
                <c:pt idx="19">
                  <c:v>8.2609803876871073</c:v>
                </c:pt>
                <c:pt idx="20">
                  <c:v>9.2661352319196411</c:v>
                </c:pt>
                <c:pt idx="21">
                  <c:v>9.931707951572518</c:v>
                </c:pt>
                <c:pt idx="22">
                  <c:v>10.249162328912737</c:v>
                </c:pt>
                <c:pt idx="23">
                  <c:v>11.051129149958077</c:v>
                </c:pt>
                <c:pt idx="24">
                  <c:v>11.661831589695195</c:v>
                </c:pt>
                <c:pt idx="25">
                  <c:v>11.957533588542697</c:v>
                </c:pt>
                <c:pt idx="26">
                  <c:v>12.339967185071849</c:v>
                </c:pt>
                <c:pt idx="27">
                  <c:v>12.422074063944539</c:v>
                </c:pt>
                <c:pt idx="28">
                  <c:v>12.438930966230075</c:v>
                </c:pt>
                <c:pt idx="29">
                  <c:v>12.286251613298274</c:v>
                </c:pt>
                <c:pt idx="30">
                  <c:v>11.908242884635595</c:v>
                </c:pt>
                <c:pt idx="31">
                  <c:v>11.777328512198682</c:v>
                </c:pt>
                <c:pt idx="32">
                  <c:v>11.4373679273265</c:v>
                </c:pt>
                <c:pt idx="33">
                  <c:v>11.21931075025774</c:v>
                </c:pt>
                <c:pt idx="34">
                  <c:v>11.252073377769783</c:v>
                </c:pt>
                <c:pt idx="35">
                  <c:v>11.356740220157247</c:v>
                </c:pt>
                <c:pt idx="36">
                  <c:v>11.16971475100209</c:v>
                </c:pt>
                <c:pt idx="37">
                  <c:v>11.082770648365296</c:v>
                </c:pt>
                <c:pt idx="38">
                  <c:v>10.946624584624004</c:v>
                </c:pt>
                <c:pt idx="39">
                  <c:v>10.925200632049741</c:v>
                </c:pt>
                <c:pt idx="40">
                  <c:v>10.845180227409703</c:v>
                </c:pt>
                <c:pt idx="41">
                  <c:v>10.682620504631593</c:v>
                </c:pt>
                <c:pt idx="42">
                  <c:v>10.342967155599931</c:v>
                </c:pt>
                <c:pt idx="43">
                  <c:v>9.866456802094465</c:v>
                </c:pt>
                <c:pt idx="44">
                  <c:v>9.8125456670384299</c:v>
                </c:pt>
                <c:pt idx="45">
                  <c:v>9.3043396289874902</c:v>
                </c:pt>
                <c:pt idx="46">
                  <c:v>8.915112226753223</c:v>
                </c:pt>
                <c:pt idx="47">
                  <c:v>8.8408198759634864</c:v>
                </c:pt>
                <c:pt idx="48">
                  <c:v>8.0493831393345836</c:v>
                </c:pt>
                <c:pt idx="49">
                  <c:v>8.6035117018115539</c:v>
                </c:pt>
                <c:pt idx="50">
                  <c:v>8.7869669857854777</c:v>
                </c:pt>
                <c:pt idx="51">
                  <c:v>9.3886989645376531</c:v>
                </c:pt>
                <c:pt idx="52">
                  <c:v>9.6855166863557685</c:v>
                </c:pt>
                <c:pt idx="53">
                  <c:v>9.5058774751069954</c:v>
                </c:pt>
                <c:pt idx="54">
                  <c:v>10.032965218075661</c:v>
                </c:pt>
                <c:pt idx="55">
                  <c:v>10.159833360528909</c:v>
                </c:pt>
                <c:pt idx="56">
                  <c:v>9.4532659895706779</c:v>
                </c:pt>
                <c:pt idx="57">
                  <c:v>9.3257351904984329</c:v>
                </c:pt>
                <c:pt idx="58">
                  <c:v>9.7569726925170528</c:v>
                </c:pt>
                <c:pt idx="59">
                  <c:v>10.214764422168139</c:v>
                </c:pt>
                <c:pt idx="60">
                  <c:v>10.782261085576444</c:v>
                </c:pt>
                <c:pt idx="61">
                  <c:v>11.586165323937673</c:v>
                </c:pt>
                <c:pt idx="62">
                  <c:v>12.322925113224487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'21. adat'!$B$12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'21. adat'!$C$12:$BM$12</c:f>
              <c:numCache>
                <c:formatCode>0.00</c:formatCode>
                <c:ptCount val="63"/>
                <c:pt idx="0">
                  <c:v>6.3301276989145938</c:v>
                </c:pt>
                <c:pt idx="1">
                  <c:v>6.0135309385438296</c:v>
                </c:pt>
                <c:pt idx="2">
                  <c:v>5.9205213182912448</c:v>
                </c:pt>
                <c:pt idx="3">
                  <c:v>6.3096753519933841</c:v>
                </c:pt>
                <c:pt idx="4">
                  <c:v>6.697525861562462</c:v>
                </c:pt>
                <c:pt idx="5">
                  <c:v>6.3956915920316995</c:v>
                </c:pt>
                <c:pt idx="6">
                  <c:v>6.1672526458447754</c:v>
                </c:pt>
                <c:pt idx="7">
                  <c:v>6.2755252712062424</c:v>
                </c:pt>
                <c:pt idx="8">
                  <c:v>6.0898175886548653</c:v>
                </c:pt>
                <c:pt idx="9">
                  <c:v>6.6397392571091913</c:v>
                </c:pt>
                <c:pt idx="10">
                  <c:v>6.6362037312534161</c:v>
                </c:pt>
                <c:pt idx="11">
                  <c:v>6.7311687830199443</c:v>
                </c:pt>
                <c:pt idx="12">
                  <c:v>6.3265603308793246</c:v>
                </c:pt>
                <c:pt idx="13">
                  <c:v>6.4391816772860837</c:v>
                </c:pt>
                <c:pt idx="14">
                  <c:v>6.9540648985904809</c:v>
                </c:pt>
                <c:pt idx="15">
                  <c:v>7.4676323336697967</c:v>
                </c:pt>
                <c:pt idx="16">
                  <c:v>7.1142268422434363</c:v>
                </c:pt>
                <c:pt idx="17">
                  <c:v>7.0532661769231106</c:v>
                </c:pt>
                <c:pt idx="18">
                  <c:v>6.6325495228817744</c:v>
                </c:pt>
                <c:pt idx="19">
                  <c:v>7.005300029510324</c:v>
                </c:pt>
                <c:pt idx="20">
                  <c:v>7.1252362832683849</c:v>
                </c:pt>
                <c:pt idx="21">
                  <c:v>7.2621822167819579</c:v>
                </c:pt>
                <c:pt idx="22">
                  <c:v>7.6165313235853587</c:v>
                </c:pt>
                <c:pt idx="23">
                  <c:v>7.9441641599869373</c:v>
                </c:pt>
                <c:pt idx="24">
                  <c:v>8.1680954555604846</c:v>
                </c:pt>
                <c:pt idx="25">
                  <c:v>8.2823802401005988</c:v>
                </c:pt>
                <c:pt idx="26">
                  <c:v>8.4983365751933899</c:v>
                </c:pt>
                <c:pt idx="27">
                  <c:v>8.7046014463717007</c:v>
                </c:pt>
                <c:pt idx="28">
                  <c:v>8.6639219738660866</c:v>
                </c:pt>
                <c:pt idx="29">
                  <c:v>9.0398337862376756</c:v>
                </c:pt>
                <c:pt idx="30">
                  <c:v>9.2829696339894276</c:v>
                </c:pt>
                <c:pt idx="31">
                  <c:v>9.4608060874675637</c:v>
                </c:pt>
                <c:pt idx="32">
                  <c:v>9.0305251968760949</c:v>
                </c:pt>
                <c:pt idx="33">
                  <c:v>9.2713476545935567</c:v>
                </c:pt>
                <c:pt idx="34">
                  <c:v>9.2217245347952481</c:v>
                </c:pt>
                <c:pt idx="35">
                  <c:v>9.5021259344895199</c:v>
                </c:pt>
                <c:pt idx="36">
                  <c:v>9.2633339027522474</c:v>
                </c:pt>
                <c:pt idx="37">
                  <c:v>9.3960473166654275</c:v>
                </c:pt>
                <c:pt idx="38">
                  <c:v>9.4163723686297658</c:v>
                </c:pt>
                <c:pt idx="39">
                  <c:v>9.7025196107515068</c:v>
                </c:pt>
                <c:pt idx="40">
                  <c:v>9.7074161325869426</c:v>
                </c:pt>
                <c:pt idx="41">
                  <c:v>10.239503502169146</c:v>
                </c:pt>
                <c:pt idx="42">
                  <c:v>10.270171334091458</c:v>
                </c:pt>
                <c:pt idx="43">
                  <c:v>10.376294952993668</c:v>
                </c:pt>
                <c:pt idx="44">
                  <c:v>10.085369593178592</c:v>
                </c:pt>
                <c:pt idx="45">
                  <c:v>10.142370312461518</c:v>
                </c:pt>
                <c:pt idx="46">
                  <c:v>10.188127756644523</c:v>
                </c:pt>
                <c:pt idx="47">
                  <c:v>10.204964795728978</c:v>
                </c:pt>
                <c:pt idx="48">
                  <c:v>10.442311362414005</c:v>
                </c:pt>
                <c:pt idx="49">
                  <c:v>11.157450496730304</c:v>
                </c:pt>
                <c:pt idx="50">
                  <c:v>11.374209769035632</c:v>
                </c:pt>
                <c:pt idx="51">
                  <c:v>11.608704444717164</c:v>
                </c:pt>
                <c:pt idx="52">
                  <c:v>11.701496431210591</c:v>
                </c:pt>
                <c:pt idx="53">
                  <c:v>11.131574575904105</c:v>
                </c:pt>
                <c:pt idx="54">
                  <c:v>10.822578364437923</c:v>
                </c:pt>
                <c:pt idx="55">
                  <c:v>10.65132117513806</c:v>
                </c:pt>
                <c:pt idx="56">
                  <c:v>10.786201920702755</c:v>
                </c:pt>
                <c:pt idx="57">
                  <c:v>10.269591766592088</c:v>
                </c:pt>
                <c:pt idx="58">
                  <c:v>9.7711304838624766</c:v>
                </c:pt>
                <c:pt idx="59">
                  <c:v>9.3711996893236318</c:v>
                </c:pt>
                <c:pt idx="60">
                  <c:v>8.9005883922778644</c:v>
                </c:pt>
                <c:pt idx="61">
                  <c:v>8.5104243356777829</c:v>
                </c:pt>
                <c:pt idx="62">
                  <c:v>8.2934404700017694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ser>
          <c:idx val="4"/>
          <c:order val="4"/>
          <c:tx>
            <c:strRef>
              <c:f>'21. adat'!$B$13</c:f>
              <c:strCache>
                <c:ptCount val="1"/>
                <c:pt idx="0">
                  <c:v>Listed shares</c:v>
                </c:pt>
              </c:strCache>
            </c:strRef>
          </c:tx>
          <c:marker>
            <c:symbol val="none"/>
          </c:marker>
          <c:cat>
            <c:strRef>
              <c:f>'21.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'21. adat'!$C$13:$BM$13</c:f>
              <c:numCache>
                <c:formatCode>0.00</c:formatCode>
                <c:ptCount val="63"/>
                <c:pt idx="0">
                  <c:v>1.6581274504751977</c:v>
                </c:pt>
                <c:pt idx="1">
                  <c:v>1.483727224734626</c:v>
                </c:pt>
                <c:pt idx="2">
                  <c:v>1.4251963420333431</c:v>
                </c:pt>
                <c:pt idx="3">
                  <c:v>1.2544099173194634</c:v>
                </c:pt>
                <c:pt idx="4">
                  <c:v>1.2172808472652092</c:v>
                </c:pt>
                <c:pt idx="5">
                  <c:v>1.5238203401738728</c:v>
                </c:pt>
                <c:pt idx="6">
                  <c:v>1.695764227051713</c:v>
                </c:pt>
                <c:pt idx="7">
                  <c:v>1.7781530977826592</c:v>
                </c:pt>
                <c:pt idx="8">
                  <c:v>1.8068890249487195</c:v>
                </c:pt>
                <c:pt idx="9">
                  <c:v>1.823210385626358</c:v>
                </c:pt>
                <c:pt idx="10">
                  <c:v>1.937039984177535</c:v>
                </c:pt>
                <c:pt idx="11">
                  <c:v>1.8552129330615688</c:v>
                </c:pt>
                <c:pt idx="12">
                  <c:v>1.9468407175652351</c:v>
                </c:pt>
                <c:pt idx="13">
                  <c:v>1.826281541768324</c:v>
                </c:pt>
                <c:pt idx="14">
                  <c:v>1.7170435233828645</c:v>
                </c:pt>
                <c:pt idx="15">
                  <c:v>1.7226032670173128</c:v>
                </c:pt>
                <c:pt idx="16">
                  <c:v>1.7917553872858416</c:v>
                </c:pt>
                <c:pt idx="17">
                  <c:v>1.6348709366756051</c:v>
                </c:pt>
                <c:pt idx="18">
                  <c:v>1.6537991118493274</c:v>
                </c:pt>
                <c:pt idx="19">
                  <c:v>1.6127114905176396</c:v>
                </c:pt>
                <c:pt idx="20">
                  <c:v>1.5745113088713802</c:v>
                </c:pt>
                <c:pt idx="21">
                  <c:v>1.6154156305609484</c:v>
                </c:pt>
                <c:pt idx="22">
                  <c:v>1.5078846714579583</c:v>
                </c:pt>
                <c:pt idx="23">
                  <c:v>1.4755384530584459</c:v>
                </c:pt>
                <c:pt idx="24">
                  <c:v>1.5123571533343976</c:v>
                </c:pt>
                <c:pt idx="25">
                  <c:v>1.4252508871071305</c:v>
                </c:pt>
                <c:pt idx="26">
                  <c:v>1.4183985466412543</c:v>
                </c:pt>
                <c:pt idx="27">
                  <c:v>1.4184732697048623</c:v>
                </c:pt>
                <c:pt idx="28">
                  <c:v>1.4428092719673218</c:v>
                </c:pt>
                <c:pt idx="29">
                  <c:v>1.4645570949907114</c:v>
                </c:pt>
                <c:pt idx="30">
                  <c:v>1.420553484457926</c:v>
                </c:pt>
                <c:pt idx="31">
                  <c:v>1.4446329842177712</c:v>
                </c:pt>
                <c:pt idx="32">
                  <c:v>1.4148625308849594</c:v>
                </c:pt>
                <c:pt idx="33">
                  <c:v>1.3986416353865263</c:v>
                </c:pt>
                <c:pt idx="34">
                  <c:v>1.4281658307121576</c:v>
                </c:pt>
                <c:pt idx="35">
                  <c:v>1.4724001375879234</c:v>
                </c:pt>
                <c:pt idx="36">
                  <c:v>1.5280735522279605</c:v>
                </c:pt>
                <c:pt idx="37">
                  <c:v>1.6048676523753813</c:v>
                </c:pt>
                <c:pt idx="38">
                  <c:v>1.7134866722788491</c:v>
                </c:pt>
                <c:pt idx="39">
                  <c:v>1.9569847370411484</c:v>
                </c:pt>
                <c:pt idx="40">
                  <c:v>1.8489118457039266</c:v>
                </c:pt>
                <c:pt idx="41">
                  <c:v>1.9089807685853055</c:v>
                </c:pt>
                <c:pt idx="42">
                  <c:v>1.8583426669510146</c:v>
                </c:pt>
                <c:pt idx="43">
                  <c:v>1.7231451751008542</c:v>
                </c:pt>
                <c:pt idx="44">
                  <c:v>1.8576878899058971</c:v>
                </c:pt>
                <c:pt idx="45">
                  <c:v>2.0635497777638054</c:v>
                </c:pt>
                <c:pt idx="46">
                  <c:v>2.0109979738766723</c:v>
                </c:pt>
                <c:pt idx="47">
                  <c:v>1.9605955734494227</c:v>
                </c:pt>
                <c:pt idx="48">
                  <c:v>1.5134608060290664</c:v>
                </c:pt>
                <c:pt idx="49">
                  <c:v>2.0312806815611508</c:v>
                </c:pt>
                <c:pt idx="50">
                  <c:v>2.0553213673229931</c:v>
                </c:pt>
                <c:pt idx="51">
                  <c:v>2.3700940049648715</c:v>
                </c:pt>
                <c:pt idx="52">
                  <c:v>2.6182362680110365</c:v>
                </c:pt>
                <c:pt idx="53">
                  <c:v>2.6693006328453812</c:v>
                </c:pt>
                <c:pt idx="54">
                  <c:v>2.7796150407107163</c:v>
                </c:pt>
                <c:pt idx="55">
                  <c:v>2.8701246312269801</c:v>
                </c:pt>
                <c:pt idx="56">
                  <c:v>3.0048462986380891</c:v>
                </c:pt>
                <c:pt idx="57">
                  <c:v>2.7227273636321336</c:v>
                </c:pt>
                <c:pt idx="58">
                  <c:v>2.5889905297565017</c:v>
                </c:pt>
                <c:pt idx="59">
                  <c:v>2.6388543112778029</c:v>
                </c:pt>
                <c:pt idx="60">
                  <c:v>2.6357831053759226</c:v>
                </c:pt>
                <c:pt idx="61">
                  <c:v>2.7521305579868907</c:v>
                </c:pt>
                <c:pt idx="62">
                  <c:v>2.829527301225224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F-4C9B-89D6-652CD9B9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5.2561665890216769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0.7699542633087304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474592822515953"/>
          <c:w val="0.98930552454041409"/>
          <c:h val="0.105254071774840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75959832501175E-2"/>
          <c:y val="8.6961835750637415E-2"/>
          <c:w val="0.87400948787425337"/>
          <c:h val="0.6072936136436157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'22. adat'!$D$11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adat'!$E$11:$Q$11</c:f>
              <c:numCache>
                <c:formatCode>0.0</c:formatCode>
                <c:ptCount val="13"/>
                <c:pt idx="0">
                  <c:v>-6.5192407401576693</c:v>
                </c:pt>
                <c:pt idx="1">
                  <c:v>-7.741391762325744</c:v>
                </c:pt>
                <c:pt idx="2">
                  <c:v>-7.3408703256950272</c:v>
                </c:pt>
                <c:pt idx="3">
                  <c:v>-5.4782898617621552</c:v>
                </c:pt>
                <c:pt idx="4">
                  <c:v>-5.5417058660662288</c:v>
                </c:pt>
                <c:pt idx="5">
                  <c:v>-6.1052357161013751</c:v>
                </c:pt>
                <c:pt idx="7">
                  <c:v>-3.4514827029925588</c:v>
                </c:pt>
                <c:pt idx="8">
                  <c:v>-4.0898374145326546</c:v>
                </c:pt>
                <c:pt idx="9">
                  <c:v>-3.8273164957573331</c:v>
                </c:pt>
                <c:pt idx="10">
                  <c:v>-4.5961297508942058</c:v>
                </c:pt>
                <c:pt idx="11">
                  <c:v>-4.8478463163992123</c:v>
                </c:pt>
                <c:pt idx="12">
                  <c:v>-5.0190655122069421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A-43E6-89F2-54EE0ED8F46A}"/>
            </c:ext>
          </c:extLst>
        </c:ser>
        <c:ser>
          <c:idx val="2"/>
          <c:order val="2"/>
          <c:tx>
            <c:strRef>
              <c:f>'22. adat'!$D$12</c:f>
              <c:strCache>
                <c:ptCount val="1"/>
                <c:pt idx="0">
                  <c:v>Transzfergyenleg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adat'!$E$12:$Q$12</c:f>
              <c:numCache>
                <c:formatCode>0.0</c:formatCode>
                <c:ptCount val="13"/>
                <c:pt idx="0">
                  <c:v>0.97817917785194852</c:v>
                </c:pt>
                <c:pt idx="1">
                  <c:v>0.72077232241565337</c:v>
                </c:pt>
                <c:pt idx="2">
                  <c:v>0.79457104516742549</c:v>
                </c:pt>
                <c:pt idx="3">
                  <c:v>2.4831704965478498</c:v>
                </c:pt>
                <c:pt idx="4">
                  <c:v>2.3686306912004751</c:v>
                </c:pt>
                <c:pt idx="5">
                  <c:v>2.9032569841584497</c:v>
                </c:pt>
                <c:pt idx="7">
                  <c:v>2.4995918036098916</c:v>
                </c:pt>
                <c:pt idx="8">
                  <c:v>2.1948057729821633</c:v>
                </c:pt>
                <c:pt idx="9">
                  <c:v>1.9937221787907553</c:v>
                </c:pt>
                <c:pt idx="10">
                  <c:v>2.0262094364193532</c:v>
                </c:pt>
                <c:pt idx="11">
                  <c:v>1.8210803333829684</c:v>
                </c:pt>
                <c:pt idx="12">
                  <c:v>2.0611968580774018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A-43E6-89F2-54EE0ED8F46A}"/>
            </c:ext>
          </c:extLst>
        </c:ser>
        <c:ser>
          <c:idx val="5"/>
          <c:order val="5"/>
          <c:tx>
            <c:strRef>
              <c:f>'22. adat'!$D$9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adat'!$E$9:$Q$9</c:f>
              <c:numCache>
                <c:formatCode>0.0</c:formatCode>
                <c:ptCount val="13"/>
                <c:pt idx="0">
                  <c:v>-2.3871404332798023</c:v>
                </c:pt>
                <c:pt idx="1">
                  <c:v>-0.5197005362919902</c:v>
                </c:pt>
                <c:pt idx="2">
                  <c:v>-0.91905753077018526</c:v>
                </c:pt>
                <c:pt idx="3">
                  <c:v>2.7098291928762461</c:v>
                </c:pt>
                <c:pt idx="4">
                  <c:v>2.5286871853489554</c:v>
                </c:pt>
                <c:pt idx="5">
                  <c:v>2.7925292432643696</c:v>
                </c:pt>
                <c:pt idx="7">
                  <c:v>-0.96764475082544332</c:v>
                </c:pt>
                <c:pt idx="8">
                  <c:v>-2.8862744963639093</c:v>
                </c:pt>
                <c:pt idx="9">
                  <c:v>-8.9854207261410739</c:v>
                </c:pt>
                <c:pt idx="10">
                  <c:v>9.4613772060661461E-2</c:v>
                </c:pt>
                <c:pt idx="11">
                  <c:v>0.85485621844116721</c:v>
                </c:pt>
                <c:pt idx="12">
                  <c:v>2.031012576752838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A-43E6-89F2-54EE0ED8F46A}"/>
            </c:ext>
          </c:extLst>
        </c:ser>
        <c:ser>
          <c:idx val="6"/>
          <c:order val="6"/>
          <c:tx>
            <c:strRef>
              <c:f>'22. adat'!$D$10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adat'!$E$10:$Q$10</c:f>
              <c:numCache>
                <c:formatCode>0.0</c:formatCode>
                <c:ptCount val="13"/>
                <c:pt idx="0">
                  <c:v>1.4342798327901312</c:v>
                </c:pt>
                <c:pt idx="1">
                  <c:v>1.0136627456431924</c:v>
                </c:pt>
                <c:pt idx="2">
                  <c:v>1.2657192150140701</c:v>
                </c:pt>
                <c:pt idx="3">
                  <c:v>1.3111895721943592</c:v>
                </c:pt>
                <c:pt idx="4">
                  <c:v>2.7272889050972915</c:v>
                </c:pt>
                <c:pt idx="5">
                  <c:v>3.3177519214929063</c:v>
                </c:pt>
                <c:pt idx="7">
                  <c:v>2.9036080759865559</c:v>
                </c:pt>
                <c:pt idx="8">
                  <c:v>3.0895862145721735</c:v>
                </c:pt>
                <c:pt idx="9">
                  <c:v>4.7538790464167455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BA-43E6-89F2-54EE0ED8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4944816"/>
        <c:axId val="944945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'22. adat'!$D$19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'22. adat'!$E$7:$Q$7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  <c:pt idx="11">
                        <c:v>2024</c:v>
                      </c:pt>
                      <c:pt idx="12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'22. adat'!$E$8:$Q$8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-0.95286060048967136</c:v>
                      </c:pt>
                      <c:pt idx="1">
                        <c:v>0.49396220935120222</c:v>
                      </c:pt>
                      <c:pt idx="2">
                        <c:v>0.34666168424388494</c:v>
                      </c:pt>
                      <c:pt idx="3">
                        <c:v>4.0210187650706057</c:v>
                      </c:pt>
                      <c:pt idx="4">
                        <c:v>5.2559760904462465</c:v>
                      </c:pt>
                      <c:pt idx="5">
                        <c:v>6.1102811647572759</c:v>
                      </c:pt>
                      <c:pt idx="7">
                        <c:v>1.9359633251611126</c:v>
                      </c:pt>
                      <c:pt idx="8">
                        <c:v>0.20331171820826408</c:v>
                      </c:pt>
                      <c:pt idx="9">
                        <c:v>-4.2315416797243284</c:v>
                      </c:pt>
                      <c:pt idx="10">
                        <c:v>5.0946137720606615</c:v>
                      </c:pt>
                      <c:pt idx="11">
                        <c:v>5.8548562184411672</c:v>
                      </c:pt>
                      <c:pt idx="12">
                        <c:v>7.031012576752838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3BA-43E6-89F2-54EE0ED8F46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'22. adat'!$D$14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'22. adat'!$E$18:$Q$18</c:f>
              <c:numCache>
                <c:formatCode>General</c:formatCode>
                <c:ptCount val="13"/>
              </c:numCache>
            </c:numRef>
          </c:cat>
          <c:val>
            <c:numRef>
              <c:f>'22. adat'!$E$14:$Q$14</c:f>
              <c:numCache>
                <c:formatCode>0.0</c:formatCode>
                <c:ptCount val="13"/>
                <c:pt idx="0">
                  <c:v>-7.2375703493967212</c:v>
                </c:pt>
                <c:pt idx="1">
                  <c:v>-7.2324011767630783</c:v>
                </c:pt>
                <c:pt idx="2">
                  <c:v>-7.1522048849387776</c:v>
                </c:pt>
                <c:pt idx="3">
                  <c:v>-0.72420998790487123</c:v>
                </c:pt>
                <c:pt idx="4">
                  <c:v>0.27208817704755817</c:v>
                </c:pt>
                <c:pt idx="5">
                  <c:v>0.56508080915975567</c:v>
                </c:pt>
                <c:pt idx="7">
                  <c:v>-1.1192176702177532</c:v>
                </c:pt>
                <c:pt idx="8">
                  <c:v>-4.2270362451925614</c:v>
                </c:pt>
                <c:pt idx="9">
                  <c:v>-8.224604989421568</c:v>
                </c:pt>
                <c:pt idx="10">
                  <c:v>0.25167572992593629</c:v>
                </c:pt>
                <c:pt idx="11">
                  <c:v>0.97818349328896315</c:v>
                </c:pt>
                <c:pt idx="12">
                  <c:v>2.2876898504449668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BA-43E6-89F2-54EE0ED8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44816"/>
        <c:axId val="944945176"/>
      </c:lineChart>
      <c:lineChart>
        <c:grouping val="standard"/>
        <c:varyColors val="0"/>
        <c:ser>
          <c:idx val="3"/>
          <c:order val="3"/>
          <c:tx>
            <c:strRef>
              <c:f>'22. adat'!$D$13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adat'!$E$13:$Q$13</c:f>
              <c:numCache>
                <c:formatCode>0.0</c:formatCode>
                <c:ptCount val="13"/>
                <c:pt idx="0">
                  <c:v>-6.4939221627953927</c:v>
                </c:pt>
                <c:pt idx="1">
                  <c:v>-6.5266572305588895</c:v>
                </c:pt>
                <c:pt idx="2">
                  <c:v>-6.1996375962837167</c:v>
                </c:pt>
                <c:pt idx="3">
                  <c:v>1.0258993998563009</c:v>
                </c:pt>
                <c:pt idx="4">
                  <c:v>2.0829009155804932</c:v>
                </c:pt>
                <c:pt idx="5">
                  <c:v>2.908302432814351</c:v>
                </c:pt>
                <c:pt idx="7">
                  <c:v>0.98407242577844489</c:v>
                </c:pt>
                <c:pt idx="8">
                  <c:v>-1.6917199233422269</c:v>
                </c:pt>
                <c:pt idx="9">
                  <c:v>-6.0651359966909073</c:v>
                </c:pt>
                <c:pt idx="10">
                  <c:v>2.5246934575858084</c:v>
                </c:pt>
                <c:pt idx="11">
                  <c:v>2.8280902354249235</c:v>
                </c:pt>
                <c:pt idx="12">
                  <c:v>4.0731439226232959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BA-43E6-89F2-54EE0ED8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055520"/>
        <c:axId val="956058400"/>
      </c:lineChart>
      <c:catAx>
        <c:axId val="94494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4945176"/>
        <c:crosses val="autoZero"/>
        <c:auto val="1"/>
        <c:lblAlgn val="ctr"/>
        <c:lblOffset val="100"/>
        <c:noMultiLvlLbl val="0"/>
      </c:catAx>
      <c:valAx>
        <c:axId val="944945176"/>
        <c:scaling>
          <c:orientation val="minMax"/>
          <c:max val="10"/>
          <c:min val="-16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4944816"/>
        <c:crosses val="autoZero"/>
        <c:crossBetween val="between"/>
        <c:majorUnit val="2"/>
      </c:valAx>
      <c:valAx>
        <c:axId val="956058400"/>
        <c:scaling>
          <c:orientation val="minMax"/>
          <c:max val="10"/>
          <c:min val="-16"/>
        </c:scaling>
        <c:delete val="0"/>
        <c:axPos val="r"/>
        <c:numFmt formatCode="General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6055520"/>
        <c:crosses val="max"/>
        <c:crossBetween val="between"/>
        <c:majorUnit val="2"/>
      </c:valAx>
      <c:catAx>
        <c:axId val="95605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6058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614741897711713E-3"/>
          <c:y val="0.83872320789000276"/>
          <c:w val="0.98739754301704807"/>
          <c:h val="0.159817416603269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3630060862334E-2"/>
          <c:y val="8.6961835750637415E-2"/>
          <c:w val="0.87439409525358147"/>
          <c:h val="0.6425714036706261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'22. adat'!$C$11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adat'!$E$11:$Q$11</c:f>
              <c:numCache>
                <c:formatCode>0.0</c:formatCode>
                <c:ptCount val="13"/>
                <c:pt idx="0">
                  <c:v>-6.5192407401576693</c:v>
                </c:pt>
                <c:pt idx="1">
                  <c:v>-7.741391762325744</c:v>
                </c:pt>
                <c:pt idx="2">
                  <c:v>-7.3408703256950272</c:v>
                </c:pt>
                <c:pt idx="3">
                  <c:v>-5.4782898617621552</c:v>
                </c:pt>
                <c:pt idx="4">
                  <c:v>-5.5417058660662288</c:v>
                </c:pt>
                <c:pt idx="5">
                  <c:v>-6.1052357161013751</c:v>
                </c:pt>
                <c:pt idx="7">
                  <c:v>-3.4514827029925588</c:v>
                </c:pt>
                <c:pt idx="8">
                  <c:v>-4.0898374145326546</c:v>
                </c:pt>
                <c:pt idx="9">
                  <c:v>-3.8273164957573331</c:v>
                </c:pt>
                <c:pt idx="10">
                  <c:v>-4.5961297508942058</c:v>
                </c:pt>
                <c:pt idx="11">
                  <c:v>-4.8478463163992123</c:v>
                </c:pt>
                <c:pt idx="12">
                  <c:v>-5.0190655122069421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A-43E6-89F2-54EE0ED8F46A}"/>
            </c:ext>
          </c:extLst>
        </c:ser>
        <c:ser>
          <c:idx val="2"/>
          <c:order val="2"/>
          <c:tx>
            <c:strRef>
              <c:f>'22. adat'!$C$12</c:f>
              <c:strCache>
                <c:ptCount val="1"/>
                <c:pt idx="0">
                  <c:v>Transfer balance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adat'!$E$12:$Q$12</c:f>
              <c:numCache>
                <c:formatCode>0.0</c:formatCode>
                <c:ptCount val="13"/>
                <c:pt idx="0">
                  <c:v>0.97817917785194852</c:v>
                </c:pt>
                <c:pt idx="1">
                  <c:v>0.72077232241565337</c:v>
                </c:pt>
                <c:pt idx="2">
                  <c:v>0.79457104516742549</c:v>
                </c:pt>
                <c:pt idx="3">
                  <c:v>2.4831704965478498</c:v>
                </c:pt>
                <c:pt idx="4">
                  <c:v>2.3686306912004751</c:v>
                </c:pt>
                <c:pt idx="5">
                  <c:v>2.9032569841584497</c:v>
                </c:pt>
                <c:pt idx="7">
                  <c:v>2.4995918036098916</c:v>
                </c:pt>
                <c:pt idx="8">
                  <c:v>2.1948057729821633</c:v>
                </c:pt>
                <c:pt idx="9">
                  <c:v>1.9937221787907553</c:v>
                </c:pt>
                <c:pt idx="10">
                  <c:v>2.0262094364193532</c:v>
                </c:pt>
                <c:pt idx="11">
                  <c:v>1.8210803333829684</c:v>
                </c:pt>
                <c:pt idx="12">
                  <c:v>2.0611968580774018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A-43E6-89F2-54EE0ED8F46A}"/>
            </c:ext>
          </c:extLst>
        </c:ser>
        <c:ser>
          <c:idx val="5"/>
          <c:order val="5"/>
          <c:tx>
            <c:strRef>
              <c:f>'22. adat'!$C$9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adat'!$E$9:$Q$9</c:f>
              <c:numCache>
                <c:formatCode>0.0</c:formatCode>
                <c:ptCount val="13"/>
                <c:pt idx="0">
                  <c:v>-2.3871404332798023</c:v>
                </c:pt>
                <c:pt idx="1">
                  <c:v>-0.5197005362919902</c:v>
                </c:pt>
                <c:pt idx="2">
                  <c:v>-0.91905753077018526</c:v>
                </c:pt>
                <c:pt idx="3">
                  <c:v>2.7098291928762461</c:v>
                </c:pt>
                <c:pt idx="4">
                  <c:v>2.5286871853489554</c:v>
                </c:pt>
                <c:pt idx="5">
                  <c:v>2.7925292432643696</c:v>
                </c:pt>
                <c:pt idx="7">
                  <c:v>-0.96764475082544332</c:v>
                </c:pt>
                <c:pt idx="8">
                  <c:v>-2.8862744963639093</c:v>
                </c:pt>
                <c:pt idx="9">
                  <c:v>-8.9854207261410739</c:v>
                </c:pt>
                <c:pt idx="10">
                  <c:v>9.4613772060661461E-2</c:v>
                </c:pt>
                <c:pt idx="11">
                  <c:v>0.85485621844116721</c:v>
                </c:pt>
                <c:pt idx="12">
                  <c:v>2.031012576752838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A-43E6-89F2-54EE0ED8F46A}"/>
            </c:ext>
          </c:extLst>
        </c:ser>
        <c:ser>
          <c:idx val="6"/>
          <c:order val="6"/>
          <c:tx>
            <c:strRef>
              <c:f>'22. adat'!$C$10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adat'!$E$10:$Q$10</c:f>
              <c:numCache>
                <c:formatCode>0.0</c:formatCode>
                <c:ptCount val="13"/>
                <c:pt idx="0">
                  <c:v>1.4342798327901312</c:v>
                </c:pt>
                <c:pt idx="1">
                  <c:v>1.0136627456431924</c:v>
                </c:pt>
                <c:pt idx="2">
                  <c:v>1.2657192150140701</c:v>
                </c:pt>
                <c:pt idx="3">
                  <c:v>1.3111895721943592</c:v>
                </c:pt>
                <c:pt idx="4">
                  <c:v>2.7272889050972915</c:v>
                </c:pt>
                <c:pt idx="5">
                  <c:v>3.3177519214929063</c:v>
                </c:pt>
                <c:pt idx="7">
                  <c:v>2.9036080759865559</c:v>
                </c:pt>
                <c:pt idx="8">
                  <c:v>3.0895862145721735</c:v>
                </c:pt>
                <c:pt idx="9">
                  <c:v>4.7538790464167455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BA-43E6-89F2-54EE0ED8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4944816"/>
        <c:axId val="944945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'22. adat'!$D$19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'22. adat'!$E$7:$Q$7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  <c:pt idx="11">
                        <c:v>2024</c:v>
                      </c:pt>
                      <c:pt idx="12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'22. adat'!$E$8:$Q$8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-0.95286060048967136</c:v>
                      </c:pt>
                      <c:pt idx="1">
                        <c:v>0.49396220935120222</c:v>
                      </c:pt>
                      <c:pt idx="2">
                        <c:v>0.34666168424388494</c:v>
                      </c:pt>
                      <c:pt idx="3">
                        <c:v>4.0210187650706057</c:v>
                      </c:pt>
                      <c:pt idx="4">
                        <c:v>5.2559760904462465</c:v>
                      </c:pt>
                      <c:pt idx="5">
                        <c:v>6.1102811647572759</c:v>
                      </c:pt>
                      <c:pt idx="7">
                        <c:v>1.9359633251611126</c:v>
                      </c:pt>
                      <c:pt idx="8">
                        <c:v>0.20331171820826408</c:v>
                      </c:pt>
                      <c:pt idx="9">
                        <c:v>-4.2315416797243284</c:v>
                      </c:pt>
                      <c:pt idx="10">
                        <c:v>5.0946137720606615</c:v>
                      </c:pt>
                      <c:pt idx="11">
                        <c:v>5.8548562184411672</c:v>
                      </c:pt>
                      <c:pt idx="12">
                        <c:v>7.031012576752838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3BA-43E6-89F2-54EE0ED8F46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'22. adat'!$C$14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'22. adat'!$E$18:$Q$18</c:f>
              <c:numCache>
                <c:formatCode>General</c:formatCode>
                <c:ptCount val="13"/>
              </c:numCache>
            </c:numRef>
          </c:cat>
          <c:val>
            <c:numRef>
              <c:f>'22. adat'!$E$14:$Q$14</c:f>
              <c:numCache>
                <c:formatCode>0.0</c:formatCode>
                <c:ptCount val="13"/>
                <c:pt idx="0">
                  <c:v>-7.2375703493967212</c:v>
                </c:pt>
                <c:pt idx="1">
                  <c:v>-7.2324011767630783</c:v>
                </c:pt>
                <c:pt idx="2">
                  <c:v>-7.1522048849387776</c:v>
                </c:pt>
                <c:pt idx="3">
                  <c:v>-0.72420998790487123</c:v>
                </c:pt>
                <c:pt idx="4">
                  <c:v>0.27208817704755817</c:v>
                </c:pt>
                <c:pt idx="5">
                  <c:v>0.56508080915975567</c:v>
                </c:pt>
                <c:pt idx="7">
                  <c:v>-1.1192176702177532</c:v>
                </c:pt>
                <c:pt idx="8">
                  <c:v>-4.2270362451925614</c:v>
                </c:pt>
                <c:pt idx="9">
                  <c:v>-8.224604989421568</c:v>
                </c:pt>
                <c:pt idx="10">
                  <c:v>0.25167572992593629</c:v>
                </c:pt>
                <c:pt idx="11">
                  <c:v>0.97818349328896315</c:v>
                </c:pt>
                <c:pt idx="12">
                  <c:v>2.2876898504449668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BA-43E6-89F2-54EE0ED8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44816"/>
        <c:axId val="944945176"/>
      </c:lineChart>
      <c:lineChart>
        <c:grouping val="standard"/>
        <c:varyColors val="0"/>
        <c:ser>
          <c:idx val="3"/>
          <c:order val="3"/>
          <c:tx>
            <c:strRef>
              <c:f>'22. adat'!$C$13</c:f>
              <c:strCache>
                <c:ptCount val="1"/>
                <c:pt idx="0">
                  <c:v>Net lending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'22. adat'!$E$7:$Q$7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'22. adat'!$E$13:$Q$13</c:f>
              <c:numCache>
                <c:formatCode>0.0</c:formatCode>
                <c:ptCount val="13"/>
                <c:pt idx="0">
                  <c:v>-6.4939221627953927</c:v>
                </c:pt>
                <c:pt idx="1">
                  <c:v>-6.5266572305588895</c:v>
                </c:pt>
                <c:pt idx="2">
                  <c:v>-6.1996375962837167</c:v>
                </c:pt>
                <c:pt idx="3">
                  <c:v>1.0258993998563009</c:v>
                </c:pt>
                <c:pt idx="4">
                  <c:v>2.0829009155804932</c:v>
                </c:pt>
                <c:pt idx="5">
                  <c:v>2.908302432814351</c:v>
                </c:pt>
                <c:pt idx="7">
                  <c:v>0.98407242577844489</c:v>
                </c:pt>
                <c:pt idx="8">
                  <c:v>-1.6917199233422269</c:v>
                </c:pt>
                <c:pt idx="9">
                  <c:v>-6.0651359966909073</c:v>
                </c:pt>
                <c:pt idx="10">
                  <c:v>2.5246934575858084</c:v>
                </c:pt>
                <c:pt idx="11">
                  <c:v>2.8280902354249235</c:v>
                </c:pt>
                <c:pt idx="12">
                  <c:v>4.0731439226232959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BA-43E6-89F2-54EE0ED8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055520"/>
        <c:axId val="956058400"/>
      </c:lineChart>
      <c:catAx>
        <c:axId val="94494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4945176"/>
        <c:crosses val="autoZero"/>
        <c:auto val="1"/>
        <c:lblAlgn val="ctr"/>
        <c:lblOffset val="100"/>
        <c:noMultiLvlLbl val="0"/>
      </c:catAx>
      <c:valAx>
        <c:axId val="944945176"/>
        <c:scaling>
          <c:orientation val="minMax"/>
          <c:max val="10"/>
          <c:min val="-16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4944816"/>
        <c:crosses val="autoZero"/>
        <c:crossBetween val="between"/>
        <c:majorUnit val="2"/>
      </c:valAx>
      <c:valAx>
        <c:axId val="956058400"/>
        <c:scaling>
          <c:orientation val="minMax"/>
          <c:max val="10"/>
          <c:min val="-16"/>
        </c:scaling>
        <c:delete val="0"/>
        <c:axPos val="r"/>
        <c:numFmt formatCode="General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6055520"/>
        <c:crosses val="max"/>
        <c:crossBetween val="between"/>
        <c:majorUnit val="2"/>
      </c:valAx>
      <c:catAx>
        <c:axId val="95605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6058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614741897711713E-3"/>
          <c:y val="0.89163989293051837"/>
          <c:w val="0.98739754301704807"/>
          <c:h val="0.10690073156275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6.0892222085441134E-3"/>
          <c:y val="5.8292163536599328E-2"/>
          <c:w val="0.98472791904786616"/>
          <c:h val="0.812844427264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 adat'!$E$10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  <a:effectLst/>
          </c:spPr>
          <c:invertIfNegative val="0"/>
          <c:cat>
            <c:numRef>
              <c:f>'23. adat'!$N$8:$R$8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'23. adat'!$N$10:$R$10</c:f>
              <c:numCache>
                <c:formatCode>0.0</c:formatCode>
                <c:ptCount val="5"/>
                <c:pt idx="0">
                  <c:v>-4.4279583856323299</c:v>
                </c:pt>
                <c:pt idx="1">
                  <c:v>-9.9262508474024358</c:v>
                </c:pt>
                <c:pt idx="2">
                  <c:v>-4.2630944412747764</c:v>
                </c:pt>
                <c:pt idx="3">
                  <c:v>-3.6901496496221959</c:v>
                </c:pt>
                <c:pt idx="4">
                  <c:v>-3.2525880286933151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4-4035-B5F5-8A76E02897EF}"/>
            </c:ext>
          </c:extLst>
        </c:ser>
        <c:ser>
          <c:idx val="1"/>
          <c:order val="1"/>
          <c:tx>
            <c:strRef>
              <c:f>'23. adat'!$E$11</c:f>
              <c:strCache>
                <c:ptCount val="1"/>
                <c:pt idx="0">
                  <c:v>Egyéb folyó mérleg tételek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  <a:effectLst/>
          </c:spPr>
          <c:invertIfNegative val="0"/>
          <c:cat>
            <c:numRef>
              <c:f>'23. adat'!$N$8:$R$8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'23. adat'!$N$11:$R$11</c:f>
              <c:numCache>
                <c:formatCode>0.0</c:formatCode>
                <c:ptCount val="5"/>
                <c:pt idx="0">
                  <c:v>0.20092214043976853</c:v>
                </c:pt>
                <c:pt idx="1">
                  <c:v>1.7016458579808678</c:v>
                </c:pt>
                <c:pt idx="2">
                  <c:v>4.5147701712007127</c:v>
                </c:pt>
                <c:pt idx="3">
                  <c:v>4.668333142911159</c:v>
                </c:pt>
                <c:pt idx="4">
                  <c:v>5.5402778791382818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4-4035-B5F5-8A76E0289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5086992"/>
        <c:axId val="1075085192"/>
      </c:barChart>
      <c:lineChart>
        <c:grouping val="standard"/>
        <c:varyColors val="0"/>
        <c:ser>
          <c:idx val="2"/>
          <c:order val="2"/>
          <c:tx>
            <c:strRef>
              <c:f>'23. adat'!$E$9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492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336115184952392E-2"/>
                  <c:y val="6.4929868628714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4-4035-B5F5-8A76E02897EF}"/>
                </c:ext>
              </c:extLst>
            </c:dLbl>
            <c:dLbl>
              <c:idx val="1"/>
              <c:layout>
                <c:manualLayout>
                  <c:x val="-2.7716670158530625E-2"/>
                  <c:y val="3.669949096405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04-4035-B5F5-8A76E02897EF}"/>
                </c:ext>
              </c:extLst>
            </c:dLbl>
            <c:dLbl>
              <c:idx val="2"/>
              <c:layout>
                <c:manualLayout>
                  <c:x val="-2.6176855149723368E-2"/>
                  <c:y val="5.0814679796385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04-4035-B5F5-8A76E02897EF}"/>
                </c:ext>
              </c:extLst>
            </c:dLbl>
            <c:dLbl>
              <c:idx val="3"/>
              <c:layout>
                <c:manualLayout>
                  <c:x val="-2.9256485167337882E-2"/>
                  <c:y val="5.3637717562851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04-4035-B5F5-8A76E02897EF}"/>
                </c:ext>
              </c:extLst>
            </c:dLbl>
            <c:dLbl>
              <c:idx val="4"/>
              <c:layout>
                <c:manualLayout>
                  <c:x val="-2.9256485167337882E-2"/>
                  <c:y val="5.646075532931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04-4035-B5F5-8A76E02897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'23. adat'!$N$8:$R$8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'23. adat'!$N$9:$R$9</c:f>
              <c:numCache>
                <c:formatCode>0.0</c:formatCode>
                <c:ptCount val="5"/>
                <c:pt idx="0">
                  <c:v>-4.2270362451925614</c:v>
                </c:pt>
                <c:pt idx="1">
                  <c:v>-8.224604989421568</c:v>
                </c:pt>
                <c:pt idx="2">
                  <c:v>0.25167572992593629</c:v>
                </c:pt>
                <c:pt idx="3">
                  <c:v>0.97818349328896315</c:v>
                </c:pt>
                <c:pt idx="4">
                  <c:v>2.2876898504449668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04-4035-B5F5-8A76E02897EF}"/>
            </c:ext>
          </c:extLst>
        </c:ser>
        <c:ser>
          <c:idx val="3"/>
          <c:order val="3"/>
          <c:tx>
            <c:strRef>
              <c:f>'23. adat'!$E$12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49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'23. adat'!$N$8:$R$8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'23. adat'!$N$12:$R$12</c:f>
              <c:numCache>
                <c:formatCode>0.0</c:formatCode>
                <c:ptCount val="5"/>
                <c:pt idx="0">
                  <c:v>-1.6917199233422269</c:v>
                </c:pt>
                <c:pt idx="1">
                  <c:v>-6.0651359966909073</c:v>
                </c:pt>
                <c:pt idx="2">
                  <c:v>2.5246934575858084</c:v>
                </c:pt>
                <c:pt idx="3">
                  <c:v>2.8280902354249235</c:v>
                </c:pt>
                <c:pt idx="4">
                  <c:v>4.0731439226232959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04-4035-B5F5-8A76E0289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884192"/>
        <c:axId val="1099883472"/>
      </c:lineChart>
      <c:catAx>
        <c:axId val="107508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5192"/>
        <c:crosses val="autoZero"/>
        <c:auto val="1"/>
        <c:lblAlgn val="ctr"/>
        <c:lblOffset val="100"/>
        <c:noMultiLvlLbl val="0"/>
      </c:catAx>
      <c:valAx>
        <c:axId val="1075085192"/>
        <c:scaling>
          <c:orientation val="minMax"/>
          <c:max val="4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6992"/>
        <c:crosses val="autoZero"/>
        <c:crossBetween val="between"/>
      </c:valAx>
      <c:valAx>
        <c:axId val="1099883472"/>
        <c:scaling>
          <c:orientation val="minMax"/>
          <c:max val="4"/>
          <c:min val="-10"/>
        </c:scaling>
        <c:delete val="0"/>
        <c:axPos val="r"/>
        <c:numFmt formatCode="General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99884192"/>
        <c:crosses val="max"/>
        <c:crossBetween val="between"/>
      </c:valAx>
      <c:catAx>
        <c:axId val="1099884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988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73335343895416E-3"/>
          <c:y val="0.89545025073662698"/>
          <c:w val="0.98472791904786616"/>
          <c:h val="0.104242299194007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16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6.0892222085441134E-3"/>
          <c:y val="5.8292163536599328E-2"/>
          <c:w val="0.98472791904786616"/>
          <c:h val="0.81284442726479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DA0000"/>
            </a:solidFill>
            <a:ln>
              <a:solidFill>
                <a:srgbClr val="DA0000"/>
              </a:solidFill>
            </a:ln>
            <a:effectLst/>
          </c:spPr>
          <c:invertIfNegative val="0"/>
          <c:cat>
            <c:numRef>
              <c:f>'23. adat'!$N$8:$R$8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'23. adat'!$N$10:$R$10</c:f>
              <c:numCache>
                <c:formatCode>0.0</c:formatCode>
                <c:ptCount val="5"/>
                <c:pt idx="0">
                  <c:v>-4.4279583856323299</c:v>
                </c:pt>
                <c:pt idx="1">
                  <c:v>-9.9262508474024358</c:v>
                </c:pt>
                <c:pt idx="2">
                  <c:v>-4.2630944412747764</c:v>
                </c:pt>
                <c:pt idx="3">
                  <c:v>-3.6901496496221959</c:v>
                </c:pt>
                <c:pt idx="4">
                  <c:v>-3.2525880286933151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Fizmérleg!#REF!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E43-4A1E-A766-E00646676CC0}"/>
            </c:ext>
          </c:extLst>
        </c:ser>
        <c:ser>
          <c:idx val="1"/>
          <c:order val="1"/>
          <c:spPr>
            <a:solidFill>
              <a:srgbClr val="009EE0"/>
            </a:solidFill>
            <a:ln>
              <a:solidFill>
                <a:srgbClr val="009EE0"/>
              </a:solidFill>
            </a:ln>
            <a:effectLst/>
          </c:spPr>
          <c:invertIfNegative val="0"/>
          <c:cat>
            <c:numRef>
              <c:f>'23. adat'!$N$8:$R$8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'23. adat'!$N$11:$R$11</c:f>
              <c:numCache>
                <c:formatCode>0.0</c:formatCode>
                <c:ptCount val="5"/>
                <c:pt idx="0">
                  <c:v>0.20092214043976853</c:v>
                </c:pt>
                <c:pt idx="1">
                  <c:v>1.7016458579808678</c:v>
                </c:pt>
                <c:pt idx="2">
                  <c:v>4.5147701712007127</c:v>
                </c:pt>
                <c:pt idx="3">
                  <c:v>4.668333142911159</c:v>
                </c:pt>
                <c:pt idx="4">
                  <c:v>5.5402778791382818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Fizmérleg!#REF!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E43-4A1E-A766-E00646676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5086992"/>
        <c:axId val="1075085192"/>
      </c:barChart>
      <c:lineChart>
        <c:grouping val="standard"/>
        <c:varyColors val="0"/>
        <c:ser>
          <c:idx val="2"/>
          <c:order val="2"/>
          <c:spPr>
            <a:ln w="3492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796300176145139E-2"/>
                  <c:y val="6.4929868628714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3-4A1E-A766-E00646676CC0}"/>
                </c:ext>
              </c:extLst>
            </c:dLbl>
            <c:dLbl>
              <c:idx val="1"/>
              <c:layout>
                <c:manualLayout>
                  <c:x val="-2.7716670158530625E-2"/>
                  <c:y val="5.0814679796385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3-4A1E-A766-E00646676CC0}"/>
                </c:ext>
              </c:extLst>
            </c:dLbl>
            <c:dLbl>
              <c:idx val="2"/>
              <c:layout>
                <c:manualLayout>
                  <c:x val="-2.0017595114494396E-2"/>
                  <c:y val="4.234556649698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43-4A1E-A766-E00646676CC0}"/>
                </c:ext>
              </c:extLst>
            </c:dLbl>
            <c:dLbl>
              <c:idx val="3"/>
              <c:layout>
                <c:manualLayout>
                  <c:x val="-2.7716670158530625E-2"/>
                  <c:y val="4.234556649698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3-4A1E-A766-E00646676CC0}"/>
                </c:ext>
              </c:extLst>
            </c:dLbl>
            <c:dLbl>
              <c:idx val="4"/>
              <c:layout>
                <c:manualLayout>
                  <c:x val="-3.0796300176145139E-2"/>
                  <c:y val="6.2106830862249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43-4A1E-A766-E00646676C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'23. adat'!$N$8:$R$8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'23. adat'!$N$9:$R$9</c:f>
              <c:numCache>
                <c:formatCode>0.0</c:formatCode>
                <c:ptCount val="5"/>
                <c:pt idx="0">
                  <c:v>-4.2270362451925614</c:v>
                </c:pt>
                <c:pt idx="1">
                  <c:v>-8.224604989421568</c:v>
                </c:pt>
                <c:pt idx="2">
                  <c:v>0.25167572992593629</c:v>
                </c:pt>
                <c:pt idx="3">
                  <c:v>0.97818349328896315</c:v>
                </c:pt>
                <c:pt idx="4">
                  <c:v>2.2876898504449668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Fizmérleg!#REF!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7E43-4A1E-A766-E00646676CC0}"/>
            </c:ext>
          </c:extLst>
        </c:ser>
        <c:ser>
          <c:idx val="3"/>
          <c:order val="3"/>
          <c:spPr>
            <a:ln w="349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'23. adat'!$N$8:$R$8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'23. adat'!$N$12:$R$12</c:f>
              <c:numCache>
                <c:formatCode>0.0</c:formatCode>
                <c:ptCount val="5"/>
                <c:pt idx="0">
                  <c:v>-1.6917199233422269</c:v>
                </c:pt>
                <c:pt idx="1">
                  <c:v>-6.0651359966909073</c:v>
                </c:pt>
                <c:pt idx="2">
                  <c:v>2.5246934575858084</c:v>
                </c:pt>
                <c:pt idx="3">
                  <c:v>2.8280902354249235</c:v>
                </c:pt>
                <c:pt idx="4">
                  <c:v>4.0731439226232959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Fizmérleg!#REF!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7E43-4A1E-A766-E00646676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884192"/>
        <c:axId val="1099883472"/>
      </c:lineChart>
      <c:catAx>
        <c:axId val="107508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5192"/>
        <c:crosses val="autoZero"/>
        <c:auto val="1"/>
        <c:lblAlgn val="ctr"/>
        <c:lblOffset val="100"/>
        <c:noMultiLvlLbl val="0"/>
      </c:catAx>
      <c:valAx>
        <c:axId val="1075085192"/>
        <c:scaling>
          <c:orientation val="minMax"/>
          <c:max val="4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6992"/>
        <c:crosses val="autoZero"/>
        <c:crossBetween val="between"/>
      </c:valAx>
      <c:valAx>
        <c:axId val="1099883472"/>
        <c:scaling>
          <c:orientation val="minMax"/>
          <c:max val="4"/>
          <c:min val="-10"/>
        </c:scaling>
        <c:delete val="0"/>
        <c:axPos val="r"/>
        <c:numFmt formatCode="General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99884192"/>
        <c:crosses val="max"/>
        <c:crossBetween val="between"/>
      </c:valAx>
      <c:catAx>
        <c:axId val="1099884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988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73335343895416E-3"/>
          <c:y val="0.89545025073662698"/>
          <c:w val="0.98472791904786616"/>
          <c:h val="0.104242299194007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16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1.0120227505901806E-2"/>
          <c:y val="6.2741223330348594E-2"/>
          <c:w val="0.9898797724940982"/>
          <c:h val="0.80918210703689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 adat'!$E$10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rgbClr val="009EE0">
                <a:lumMod val="40000"/>
                <a:lumOff val="60000"/>
              </a:srgbClr>
            </a:solidFill>
            <a:ln>
              <a:solidFill>
                <a:srgbClr val="009EE0">
                  <a:lumMod val="40000"/>
                  <a:lumOff val="60000"/>
                </a:srgbClr>
              </a:solidFill>
            </a:ln>
            <a:effectLst/>
          </c:spPr>
          <c:invertIfNegative val="0"/>
          <c:cat>
            <c:numRef>
              <c:f>'23. adat'!$F$8:$R$8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'23. adat'!$F$10:$R$10</c:f>
              <c:numCache>
                <c:formatCode>0.0</c:formatCode>
                <c:ptCount val="13"/>
                <c:pt idx="0">
                  <c:v>-5.758737672845144</c:v>
                </c:pt>
                <c:pt idx="1">
                  <c:v>-4.4960049438606804</c:v>
                </c:pt>
                <c:pt idx="2">
                  <c:v>-6.1502010768519684</c:v>
                </c:pt>
                <c:pt idx="3">
                  <c:v>-4.7826282880797288</c:v>
                </c:pt>
                <c:pt idx="4">
                  <c:v>-5.2459427074721985</c:v>
                </c:pt>
                <c:pt idx="5">
                  <c:v>-5.9023021472721293</c:v>
                </c:pt>
                <c:pt idx="7">
                  <c:v>-2.3366419444269479</c:v>
                </c:pt>
                <c:pt idx="8">
                  <c:v>-4.4279583856323299</c:v>
                </c:pt>
                <c:pt idx="9">
                  <c:v>-9.9262508474024358</c:v>
                </c:pt>
                <c:pt idx="10">
                  <c:v>-4.2630944412747764</c:v>
                </c:pt>
                <c:pt idx="11">
                  <c:v>-3.6901496496221959</c:v>
                </c:pt>
                <c:pt idx="12">
                  <c:v>-3.2525880286933151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4-4042-B009-E05030D1EA87}"/>
            </c:ext>
          </c:extLst>
        </c:ser>
        <c:ser>
          <c:idx val="1"/>
          <c:order val="1"/>
          <c:tx>
            <c:strRef>
              <c:f>'23. adat'!$E$11</c:f>
              <c:strCache>
                <c:ptCount val="1"/>
                <c:pt idx="0">
                  <c:v>Egyéb folyó mérleg tételek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  <a:effectLst/>
          </c:spPr>
          <c:invertIfNegative val="0"/>
          <c:cat>
            <c:numRef>
              <c:f>'23. adat'!$F$8:$R$8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'23. adat'!$F$11:$R$11</c:f>
              <c:numCache>
                <c:formatCode>0.0</c:formatCode>
                <c:ptCount val="13"/>
                <c:pt idx="0">
                  <c:v>-1.4788326765515771</c:v>
                </c:pt>
                <c:pt idx="1">
                  <c:v>-2.7363962329023979</c:v>
                </c:pt>
                <c:pt idx="2">
                  <c:v>-1.0020038080868092</c:v>
                </c:pt>
                <c:pt idx="3">
                  <c:v>4.0584183001748579</c:v>
                </c:pt>
                <c:pt idx="4">
                  <c:v>5.5180308845197565</c:v>
                </c:pt>
                <c:pt idx="5">
                  <c:v>6.4673829564318854</c:v>
                </c:pt>
                <c:pt idx="7">
                  <c:v>1.2174242742091947</c:v>
                </c:pt>
                <c:pt idx="8">
                  <c:v>0.20092214043976853</c:v>
                </c:pt>
                <c:pt idx="9">
                  <c:v>1.7016458579808678</c:v>
                </c:pt>
                <c:pt idx="10">
                  <c:v>4.5147701712007127</c:v>
                </c:pt>
                <c:pt idx="11">
                  <c:v>4.668333142911159</c:v>
                </c:pt>
                <c:pt idx="12">
                  <c:v>5.5402778791382818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4-4042-B009-E05030D1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075086992"/>
        <c:axId val="1075085192"/>
      </c:barChart>
      <c:lineChart>
        <c:grouping val="standard"/>
        <c:varyColors val="0"/>
        <c:ser>
          <c:idx val="2"/>
          <c:order val="2"/>
          <c:tx>
            <c:strRef>
              <c:f>'23. adat'!$E$9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28575" cap="rnd">
              <a:solidFill>
                <a:srgbClr val="0C2148"/>
              </a:solidFill>
              <a:prstDash val="solid"/>
              <a:round/>
            </a:ln>
            <a:effectLst/>
          </c:spPr>
          <c:marker>
            <c:symbol val="circle"/>
            <c:size val="11"/>
            <c:spPr>
              <a:solidFill>
                <a:sysClr val="window" lastClr="FFFFFF"/>
              </a:solidFill>
              <a:ln w="19050">
                <a:solidFill>
                  <a:srgbClr val="0C2148"/>
                </a:solidFill>
              </a:ln>
              <a:effectLst/>
            </c:spPr>
          </c:marker>
          <c:dPt>
            <c:idx val="8"/>
            <c:marker>
              <c:symbol val="circle"/>
              <c:size val="11"/>
              <c:spPr>
                <a:solidFill>
                  <a:sysClr val="window" lastClr="FFFFFF"/>
                </a:solidFill>
                <a:ln w="19050">
                  <a:solidFill>
                    <a:srgbClr val="0C2148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C2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44-4042-B009-E05030D1EA87}"/>
              </c:ext>
            </c:extLst>
          </c:dPt>
          <c:dLbls>
            <c:dLbl>
              <c:idx val="0"/>
              <c:layout>
                <c:manualLayout>
                  <c:x val="-5.0527394600650567E-2"/>
                  <c:y val="5.7326388888888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44-4042-B009-E05030D1EA87}"/>
                </c:ext>
              </c:extLst>
            </c:dLbl>
            <c:dLbl>
              <c:idx val="1"/>
              <c:layout>
                <c:manualLayout>
                  <c:x val="-4.9521412172763075E-2"/>
                  <c:y val="5.892534722222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44-4042-B009-E05030D1EA87}"/>
                </c:ext>
              </c:extLst>
            </c:dLbl>
            <c:dLbl>
              <c:idx val="2"/>
              <c:layout>
                <c:manualLayout>
                  <c:x val="-5.2047791753929248E-2"/>
                  <c:y val="5.8925347222222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44-4042-B009-E05030D1EA87}"/>
                </c:ext>
              </c:extLst>
            </c:dLbl>
            <c:dLbl>
              <c:idx val="3"/>
              <c:layout>
                <c:manualLayout>
                  <c:x val="-4.3945297541643814E-2"/>
                  <c:y val="6.8432291666666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44-4042-B009-E05030D1EA87}"/>
                </c:ext>
              </c:extLst>
            </c:dLbl>
            <c:dLbl>
              <c:idx val="4"/>
              <c:layout>
                <c:manualLayout>
                  <c:x val="-4.5961817609270941E-2"/>
                  <c:y val="6.3172222222222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44-4042-B009-E05030D1EA87}"/>
                </c:ext>
              </c:extLst>
            </c:dLbl>
            <c:dLbl>
              <c:idx val="5"/>
              <c:layout>
                <c:manualLayout>
                  <c:x val="-4.8001015321932045E-2"/>
                  <c:y val="5.732638888888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44-4042-B009-E05030D1EA87}"/>
                </c:ext>
              </c:extLst>
            </c:dLbl>
            <c:dLbl>
              <c:idx val="7"/>
              <c:layout>
                <c:manualLayout>
                  <c:x val="-5.558013406071563E-2"/>
                  <c:y val="7.0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44-4042-B009-E05030D1EA87}"/>
                </c:ext>
              </c:extLst>
            </c:dLbl>
            <c:dLbl>
              <c:idx val="8"/>
              <c:layout>
                <c:manualLayout>
                  <c:x val="-5.679428348175921E-2"/>
                  <c:y val="6.1392534722222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767958686525308E-2"/>
                      <c:h val="7.1890171544324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844-4042-B009-E05030D1EA87}"/>
                </c:ext>
              </c:extLst>
            </c:dLbl>
            <c:dLbl>
              <c:idx val="9"/>
              <c:layout>
                <c:manualLayout>
                  <c:x val="-5.302372639137326E-2"/>
                  <c:y val="4.5054513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44-4042-B009-E05030D1EA87}"/>
                </c:ext>
              </c:extLst>
            </c:dLbl>
            <c:dLbl>
              <c:idx val="10"/>
              <c:layout>
                <c:manualLayout>
                  <c:x val="-3.4829329132986989E-2"/>
                  <c:y val="7.03977394676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44-4042-B009-E05030D1EA87}"/>
                </c:ext>
              </c:extLst>
            </c:dLbl>
            <c:dLbl>
              <c:idx val="11"/>
              <c:layout>
                <c:manualLayout>
                  <c:x val="-4.6449188050790673E-2"/>
                  <c:y val="6.4394097222222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44-4042-B009-E05030D1EA87}"/>
                </c:ext>
              </c:extLst>
            </c:dLbl>
            <c:dLbl>
              <c:idx val="12"/>
              <c:layout>
                <c:manualLayout>
                  <c:x val="-4.3930179111621157E-2"/>
                  <c:y val="4.7870486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44-4042-B009-E05030D1E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'23. adat'!$F$8:$R$8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'23. adat'!$F$9:$R$9</c:f>
              <c:numCache>
                <c:formatCode>0.0</c:formatCode>
                <c:ptCount val="13"/>
                <c:pt idx="0">
                  <c:v>-7.2375703493967212</c:v>
                </c:pt>
                <c:pt idx="1">
                  <c:v>-7.2324011767630783</c:v>
                </c:pt>
                <c:pt idx="2">
                  <c:v>-7.1522048849387776</c:v>
                </c:pt>
                <c:pt idx="3">
                  <c:v>-0.72420998790487123</c:v>
                </c:pt>
                <c:pt idx="4">
                  <c:v>0.27208817704755817</c:v>
                </c:pt>
                <c:pt idx="5">
                  <c:v>0.56508080915975567</c:v>
                </c:pt>
                <c:pt idx="7">
                  <c:v>-1.1192176702177532</c:v>
                </c:pt>
                <c:pt idx="8">
                  <c:v>-4.2270362451925614</c:v>
                </c:pt>
                <c:pt idx="9">
                  <c:v>-8.224604989421568</c:v>
                </c:pt>
                <c:pt idx="10">
                  <c:v>0.25167572992593629</c:v>
                </c:pt>
                <c:pt idx="11">
                  <c:v>0.97818349328896315</c:v>
                </c:pt>
                <c:pt idx="12">
                  <c:v>2.2876898504449668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844-4042-B009-E05030D1EA87}"/>
            </c:ext>
          </c:extLst>
        </c:ser>
        <c:ser>
          <c:idx val="3"/>
          <c:order val="3"/>
          <c:tx>
            <c:strRef>
              <c:f>'23. adat'!$E$12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8575" cap="rnd">
              <a:solidFill>
                <a:srgbClr val="0C2148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A844-4042-B009-E05030D1EA87}"/>
              </c:ext>
            </c:extLst>
          </c:dPt>
          <c:cat>
            <c:numRef>
              <c:f>'23. adat'!$F$8:$R$8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'23. adat'!$F$12:$R$12</c:f>
              <c:numCache>
                <c:formatCode>0.0</c:formatCode>
                <c:ptCount val="13"/>
                <c:pt idx="0">
                  <c:v>-6.4939221627953927</c:v>
                </c:pt>
                <c:pt idx="1">
                  <c:v>-6.5266572305588895</c:v>
                </c:pt>
                <c:pt idx="2">
                  <c:v>-6.1996375962837167</c:v>
                </c:pt>
                <c:pt idx="3">
                  <c:v>1.0258993998563009</c:v>
                </c:pt>
                <c:pt idx="4">
                  <c:v>2.0829009155804932</c:v>
                </c:pt>
                <c:pt idx="5">
                  <c:v>2.908302432814351</c:v>
                </c:pt>
                <c:pt idx="7">
                  <c:v>0.98407242577844489</c:v>
                </c:pt>
                <c:pt idx="8">
                  <c:v>-1.6917199233422269</c:v>
                </c:pt>
                <c:pt idx="9">
                  <c:v>-6.0651359966909073</c:v>
                </c:pt>
                <c:pt idx="10">
                  <c:v>2.5246934575858084</c:v>
                </c:pt>
                <c:pt idx="11">
                  <c:v>2.8280902354249235</c:v>
                </c:pt>
                <c:pt idx="12">
                  <c:v>4.0731439226232959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844-4042-B009-E05030D1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884192"/>
        <c:axId val="1099883472"/>
      </c:lineChart>
      <c:catAx>
        <c:axId val="107508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5192"/>
        <c:crosses val="autoZero"/>
        <c:auto val="1"/>
        <c:lblAlgn val="ctr"/>
        <c:lblOffset val="100"/>
        <c:noMultiLvlLbl val="0"/>
      </c:catAx>
      <c:valAx>
        <c:axId val="1075085192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6992"/>
        <c:crosses val="autoZero"/>
        <c:crossBetween val="between"/>
      </c:valAx>
      <c:valAx>
        <c:axId val="1099883472"/>
        <c:scaling>
          <c:orientation val="minMax"/>
          <c:max val="8"/>
          <c:min val="-10"/>
        </c:scaling>
        <c:delete val="0"/>
        <c:axPos val="r"/>
        <c:numFmt formatCode="General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99884192"/>
        <c:crosses val="max"/>
        <c:crossBetween val="between"/>
      </c:valAx>
      <c:catAx>
        <c:axId val="1099884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988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909047127130281E-3"/>
          <c:y val="0.89359340277777777"/>
          <c:w val="0.99114480093233592"/>
          <c:h val="0.10434930555555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1.0120227505901806E-2"/>
          <c:y val="6.2741223330348594E-2"/>
          <c:w val="0.9898797724940982"/>
          <c:h val="0.80918210703689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 adat'!$D$10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rgbClr val="009EE0">
                <a:lumMod val="40000"/>
                <a:lumOff val="60000"/>
              </a:srgbClr>
            </a:solidFill>
            <a:ln>
              <a:solidFill>
                <a:srgbClr val="009EE0">
                  <a:lumMod val="40000"/>
                  <a:lumOff val="60000"/>
                </a:srgbClr>
              </a:solidFill>
            </a:ln>
            <a:effectLst/>
          </c:spPr>
          <c:invertIfNegative val="0"/>
          <c:cat>
            <c:numRef>
              <c:f>'23. adat'!$F$8:$R$8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'23. adat'!$F$10:$R$10</c:f>
              <c:numCache>
                <c:formatCode>0.0</c:formatCode>
                <c:ptCount val="13"/>
                <c:pt idx="0">
                  <c:v>-5.758737672845144</c:v>
                </c:pt>
                <c:pt idx="1">
                  <c:v>-4.4960049438606804</c:v>
                </c:pt>
                <c:pt idx="2">
                  <c:v>-6.1502010768519684</c:v>
                </c:pt>
                <c:pt idx="3">
                  <c:v>-4.7826282880797288</c:v>
                </c:pt>
                <c:pt idx="4">
                  <c:v>-5.2459427074721985</c:v>
                </c:pt>
                <c:pt idx="5">
                  <c:v>-5.9023021472721293</c:v>
                </c:pt>
                <c:pt idx="7">
                  <c:v>-2.3366419444269479</c:v>
                </c:pt>
                <c:pt idx="8">
                  <c:v>-4.4279583856323299</c:v>
                </c:pt>
                <c:pt idx="9">
                  <c:v>-9.9262508474024358</c:v>
                </c:pt>
                <c:pt idx="10">
                  <c:v>-4.2630944412747764</c:v>
                </c:pt>
                <c:pt idx="11">
                  <c:v>-3.6901496496221959</c:v>
                </c:pt>
                <c:pt idx="12">
                  <c:v>-3.2525880286933151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4-4042-B009-E05030D1EA87}"/>
            </c:ext>
          </c:extLst>
        </c:ser>
        <c:ser>
          <c:idx val="1"/>
          <c:order val="1"/>
          <c:tx>
            <c:strRef>
              <c:f>'23. adat'!$D$11</c:f>
              <c:strCache>
                <c:ptCount val="1"/>
                <c:pt idx="0">
                  <c:v>Other current account items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  <a:effectLst/>
          </c:spPr>
          <c:invertIfNegative val="0"/>
          <c:cat>
            <c:numRef>
              <c:f>'23. adat'!$F$8:$R$8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'23. adat'!$F$11:$R$11</c:f>
              <c:numCache>
                <c:formatCode>0.0</c:formatCode>
                <c:ptCount val="13"/>
                <c:pt idx="0">
                  <c:v>-1.4788326765515771</c:v>
                </c:pt>
                <c:pt idx="1">
                  <c:v>-2.7363962329023979</c:v>
                </c:pt>
                <c:pt idx="2">
                  <c:v>-1.0020038080868092</c:v>
                </c:pt>
                <c:pt idx="3">
                  <c:v>4.0584183001748579</c:v>
                </c:pt>
                <c:pt idx="4">
                  <c:v>5.5180308845197565</c:v>
                </c:pt>
                <c:pt idx="5">
                  <c:v>6.4673829564318854</c:v>
                </c:pt>
                <c:pt idx="7">
                  <c:v>1.2174242742091947</c:v>
                </c:pt>
                <c:pt idx="8">
                  <c:v>0.20092214043976853</c:v>
                </c:pt>
                <c:pt idx="9">
                  <c:v>1.7016458579808678</c:v>
                </c:pt>
                <c:pt idx="10">
                  <c:v>4.5147701712007127</c:v>
                </c:pt>
                <c:pt idx="11">
                  <c:v>4.668333142911159</c:v>
                </c:pt>
                <c:pt idx="12">
                  <c:v>5.5402778791382818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4-4042-B009-E05030D1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075086992"/>
        <c:axId val="1075085192"/>
      </c:barChart>
      <c:lineChart>
        <c:grouping val="standard"/>
        <c:varyColors val="0"/>
        <c:ser>
          <c:idx val="2"/>
          <c:order val="2"/>
          <c:tx>
            <c:strRef>
              <c:f>'23. adat'!$D$9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28575" cap="rnd">
              <a:solidFill>
                <a:srgbClr val="0C2148"/>
              </a:solidFill>
              <a:prstDash val="solid"/>
              <a:round/>
            </a:ln>
            <a:effectLst/>
          </c:spPr>
          <c:marker>
            <c:symbol val="circle"/>
            <c:size val="11"/>
            <c:spPr>
              <a:solidFill>
                <a:sysClr val="window" lastClr="FFFFFF"/>
              </a:solidFill>
              <a:ln w="19050">
                <a:solidFill>
                  <a:srgbClr val="0C2148"/>
                </a:solidFill>
              </a:ln>
              <a:effectLst/>
            </c:spPr>
          </c:marker>
          <c:dPt>
            <c:idx val="8"/>
            <c:marker>
              <c:symbol val="circle"/>
              <c:size val="11"/>
              <c:spPr>
                <a:solidFill>
                  <a:sysClr val="window" lastClr="FFFFFF"/>
                </a:solidFill>
                <a:ln w="19050">
                  <a:solidFill>
                    <a:srgbClr val="0C2148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C214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44-4042-B009-E05030D1EA87}"/>
              </c:ext>
            </c:extLst>
          </c:dPt>
          <c:dLbls>
            <c:dLbl>
              <c:idx val="0"/>
              <c:layout>
                <c:manualLayout>
                  <c:x val="-5.0527394600650567E-2"/>
                  <c:y val="5.7326388888888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44-4042-B009-E05030D1EA87}"/>
                </c:ext>
              </c:extLst>
            </c:dLbl>
            <c:dLbl>
              <c:idx val="1"/>
              <c:layout>
                <c:manualLayout>
                  <c:x val="-4.9521412172763075E-2"/>
                  <c:y val="5.892534722222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44-4042-B009-E05030D1EA87}"/>
                </c:ext>
              </c:extLst>
            </c:dLbl>
            <c:dLbl>
              <c:idx val="2"/>
              <c:layout>
                <c:manualLayout>
                  <c:x val="-5.2047791753929248E-2"/>
                  <c:y val="5.8925347222222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44-4042-B009-E05030D1EA87}"/>
                </c:ext>
              </c:extLst>
            </c:dLbl>
            <c:dLbl>
              <c:idx val="3"/>
              <c:layout>
                <c:manualLayout>
                  <c:x val="-4.3945297541643814E-2"/>
                  <c:y val="6.8432291666666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44-4042-B009-E05030D1EA87}"/>
                </c:ext>
              </c:extLst>
            </c:dLbl>
            <c:dLbl>
              <c:idx val="4"/>
              <c:layout>
                <c:manualLayout>
                  <c:x val="-4.5961817609270941E-2"/>
                  <c:y val="6.3172222222222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44-4042-B009-E05030D1EA87}"/>
                </c:ext>
              </c:extLst>
            </c:dLbl>
            <c:dLbl>
              <c:idx val="5"/>
              <c:layout>
                <c:manualLayout>
                  <c:x val="-4.8001015321932045E-2"/>
                  <c:y val="5.732638888888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44-4042-B009-E05030D1EA87}"/>
                </c:ext>
              </c:extLst>
            </c:dLbl>
            <c:dLbl>
              <c:idx val="7"/>
              <c:layout>
                <c:manualLayout>
                  <c:x val="-5.558013406071563E-2"/>
                  <c:y val="7.0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44-4042-B009-E05030D1EA87}"/>
                </c:ext>
              </c:extLst>
            </c:dLbl>
            <c:dLbl>
              <c:idx val="8"/>
              <c:layout>
                <c:manualLayout>
                  <c:x val="-5.679428348175921E-2"/>
                  <c:y val="6.1392534722222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767958686525308E-2"/>
                      <c:h val="7.1890171544324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844-4042-B009-E05030D1EA87}"/>
                </c:ext>
              </c:extLst>
            </c:dLbl>
            <c:dLbl>
              <c:idx val="9"/>
              <c:layout>
                <c:manualLayout>
                  <c:x val="-5.302372639137326E-2"/>
                  <c:y val="4.5054513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44-4042-B009-E05030D1EA87}"/>
                </c:ext>
              </c:extLst>
            </c:dLbl>
            <c:dLbl>
              <c:idx val="10"/>
              <c:layout>
                <c:manualLayout>
                  <c:x val="-3.4829329132986989E-2"/>
                  <c:y val="7.03977394676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44-4042-B009-E05030D1EA87}"/>
                </c:ext>
              </c:extLst>
            </c:dLbl>
            <c:dLbl>
              <c:idx val="11"/>
              <c:layout>
                <c:manualLayout>
                  <c:x val="-4.6449188050790673E-2"/>
                  <c:y val="6.4394097222222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44-4042-B009-E05030D1EA87}"/>
                </c:ext>
              </c:extLst>
            </c:dLbl>
            <c:dLbl>
              <c:idx val="12"/>
              <c:layout>
                <c:manualLayout>
                  <c:x val="-4.3930179111621157E-2"/>
                  <c:y val="4.7870486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44-4042-B009-E05030D1E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'23. adat'!$F$8:$R$8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'23. adat'!$F$9:$R$9</c:f>
              <c:numCache>
                <c:formatCode>0.0</c:formatCode>
                <c:ptCount val="13"/>
                <c:pt idx="0">
                  <c:v>-7.2375703493967212</c:v>
                </c:pt>
                <c:pt idx="1">
                  <c:v>-7.2324011767630783</c:v>
                </c:pt>
                <c:pt idx="2">
                  <c:v>-7.1522048849387776</c:v>
                </c:pt>
                <c:pt idx="3">
                  <c:v>-0.72420998790487123</c:v>
                </c:pt>
                <c:pt idx="4">
                  <c:v>0.27208817704755817</c:v>
                </c:pt>
                <c:pt idx="5">
                  <c:v>0.56508080915975567</c:v>
                </c:pt>
                <c:pt idx="7">
                  <c:v>-1.1192176702177532</c:v>
                </c:pt>
                <c:pt idx="8">
                  <c:v>-4.2270362451925614</c:v>
                </c:pt>
                <c:pt idx="9">
                  <c:v>-8.224604989421568</c:v>
                </c:pt>
                <c:pt idx="10">
                  <c:v>0.25167572992593629</c:v>
                </c:pt>
                <c:pt idx="11">
                  <c:v>0.97818349328896315</c:v>
                </c:pt>
                <c:pt idx="12">
                  <c:v>2.2876898504449668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844-4042-B009-E05030D1EA87}"/>
            </c:ext>
          </c:extLst>
        </c:ser>
        <c:ser>
          <c:idx val="3"/>
          <c:order val="3"/>
          <c:tx>
            <c:strRef>
              <c:f>'23. adat'!$D$12</c:f>
              <c:strCache>
                <c:ptCount val="1"/>
                <c:pt idx="0">
                  <c:v>Net lending</c:v>
                </c:pt>
              </c:strCache>
            </c:strRef>
          </c:tx>
          <c:spPr>
            <a:ln w="28575" cap="rnd">
              <a:solidFill>
                <a:srgbClr val="0C2148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A844-4042-B009-E05030D1EA87}"/>
              </c:ext>
            </c:extLst>
          </c:dPt>
          <c:cat>
            <c:numRef>
              <c:f>'23. adat'!$F$8:$R$8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'23. adat'!$F$12:$R$12</c:f>
              <c:numCache>
                <c:formatCode>0.0</c:formatCode>
                <c:ptCount val="13"/>
                <c:pt idx="0">
                  <c:v>-6.4939221627953927</c:v>
                </c:pt>
                <c:pt idx="1">
                  <c:v>-6.5266572305588895</c:v>
                </c:pt>
                <c:pt idx="2">
                  <c:v>-6.1996375962837167</c:v>
                </c:pt>
                <c:pt idx="3">
                  <c:v>1.0258993998563009</c:v>
                </c:pt>
                <c:pt idx="4">
                  <c:v>2.0829009155804932</c:v>
                </c:pt>
                <c:pt idx="5">
                  <c:v>2.908302432814351</c:v>
                </c:pt>
                <c:pt idx="7">
                  <c:v>0.98407242577844489</c:v>
                </c:pt>
                <c:pt idx="8">
                  <c:v>-1.6917199233422269</c:v>
                </c:pt>
                <c:pt idx="9">
                  <c:v>-6.0651359966909073</c:v>
                </c:pt>
                <c:pt idx="10">
                  <c:v>2.5246934575858084</c:v>
                </c:pt>
                <c:pt idx="11">
                  <c:v>2.8280902354249235</c:v>
                </c:pt>
                <c:pt idx="12">
                  <c:v>4.0731439226232959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844-4042-B009-E05030D1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884192"/>
        <c:axId val="1099883472"/>
      </c:lineChart>
      <c:catAx>
        <c:axId val="107508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5192"/>
        <c:crosses val="autoZero"/>
        <c:auto val="1"/>
        <c:lblAlgn val="ctr"/>
        <c:lblOffset val="100"/>
        <c:noMultiLvlLbl val="0"/>
      </c:catAx>
      <c:valAx>
        <c:axId val="1075085192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6992"/>
        <c:crosses val="autoZero"/>
        <c:crossBetween val="between"/>
      </c:valAx>
      <c:valAx>
        <c:axId val="1099883472"/>
        <c:scaling>
          <c:orientation val="minMax"/>
          <c:max val="8"/>
          <c:min val="-10"/>
        </c:scaling>
        <c:delete val="0"/>
        <c:axPos val="r"/>
        <c:numFmt formatCode="General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99884192"/>
        <c:crosses val="max"/>
        <c:crossBetween val="between"/>
      </c:valAx>
      <c:catAx>
        <c:axId val="1099884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988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909047127130281E-3"/>
          <c:y val="0.89359340277777777"/>
          <c:w val="0.99114480093233592"/>
          <c:h val="0.10434930555555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11538690535255E-2"/>
          <c:y val="8.6961805555555549E-2"/>
          <c:w val="0.89177446563597751"/>
          <c:h val="0.6916878472222222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'24. adat'!$B$9</c:f>
              <c:strCache>
                <c:ptCount val="1"/>
                <c:pt idx="0">
                  <c:v>Cserearány hatás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invertIfNegative val="0"/>
          <c:cat>
            <c:numRef>
              <c:f>'24. adat'!$C$6:$O$6</c:f>
              <c:numCache>
                <c:formatCode>0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'24. adat'!$C$9:$O$9</c:f>
              <c:numCache>
                <c:formatCode>0.0</c:formatCode>
                <c:ptCount val="13"/>
                <c:pt idx="0">
                  <c:v>-1.0364628827685149</c:v>
                </c:pt>
                <c:pt idx="1">
                  <c:v>0.34255626662266919</c:v>
                </c:pt>
                <c:pt idx="2">
                  <c:v>-0.65842291051995105</c:v>
                </c:pt>
                <c:pt idx="3">
                  <c:v>0.62608078021645031</c:v>
                </c:pt>
                <c:pt idx="4">
                  <c:v>8.6729821404238863E-2</c:v>
                </c:pt>
                <c:pt idx="5">
                  <c:v>-0.90485852433235359</c:v>
                </c:pt>
                <c:pt idx="7">
                  <c:v>1.7335207444302489</c:v>
                </c:pt>
                <c:pt idx="8">
                  <c:v>-2.1598568505567433</c:v>
                </c:pt>
                <c:pt idx="9">
                  <c:v>-4.7536478243200602</c:v>
                </c:pt>
                <c:pt idx="10">
                  <c:v>4.6803611169746269</c:v>
                </c:pt>
                <c:pt idx="11">
                  <c:v>0.71856608892931273</c:v>
                </c:pt>
                <c:pt idx="12">
                  <c:v>0.22737079312253342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1-4EA2-80BE-7020F4C94FC4}"/>
            </c:ext>
          </c:extLst>
        </c:ser>
        <c:ser>
          <c:idx val="1"/>
          <c:order val="2"/>
          <c:tx>
            <c:strRef>
              <c:f>'24. adat'!$B$8</c:f>
              <c:strCache>
                <c:ptCount val="1"/>
                <c:pt idx="0">
                  <c:v>Volumen hatás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'24. adat'!$C$6:$O$6</c:f>
              <c:numCache>
                <c:formatCode>0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'24. adat'!$C$8:$O$8</c:f>
              <c:numCache>
                <c:formatCode>0.0</c:formatCode>
                <c:ptCount val="13"/>
                <c:pt idx="0">
                  <c:v>2.1648421096515587</c:v>
                </c:pt>
                <c:pt idx="1">
                  <c:v>1.1726974869922226</c:v>
                </c:pt>
                <c:pt idx="2">
                  <c:v>0.59507324363571334</c:v>
                </c:pt>
                <c:pt idx="3">
                  <c:v>2.8120918497931058</c:v>
                </c:pt>
                <c:pt idx="4">
                  <c:v>1.3080550019427108</c:v>
                </c:pt>
                <c:pt idx="5">
                  <c:v>2.0240625706132529</c:v>
                </c:pt>
                <c:pt idx="7">
                  <c:v>-1.928295400601401</c:v>
                </c:pt>
                <c:pt idx="8">
                  <c:v>0.77545346827822093</c:v>
                </c:pt>
                <c:pt idx="9">
                  <c:v>0.69225332977535947</c:v>
                </c:pt>
                <c:pt idx="10">
                  <c:v>4.296097380509865</c:v>
                </c:pt>
                <c:pt idx="11">
                  <c:v>0.44570970663576809</c:v>
                </c:pt>
                <c:pt idx="12">
                  <c:v>1.3756536222584597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1-4EA2-80BE-7020F4C94FC4}"/>
            </c:ext>
          </c:extLst>
        </c:ser>
        <c:ser>
          <c:idx val="3"/>
          <c:order val="3"/>
          <c:tx>
            <c:strRef>
              <c:f>'24. adat'!$B$10</c:f>
              <c:strCache>
                <c:ptCount val="1"/>
                <c:pt idx="0">
                  <c:v>Egyéb (árszint hatás)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cat>
            <c:numRef>
              <c:f>'24. adat'!$C$6:$O$6</c:f>
              <c:numCache>
                <c:formatCode>0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'24. adat'!$C$10:$O$10</c:f>
              <c:numCache>
                <c:formatCode>0.0</c:formatCode>
                <c:ptCount val="13"/>
                <c:pt idx="0">
                  <c:v>0.20686048156118164</c:v>
                </c:pt>
                <c:pt idx="1">
                  <c:v>7.3085289618841809E-2</c:v>
                </c:pt>
                <c:pt idx="2">
                  <c:v>-4.0990086305773721E-2</c:v>
                </c:pt>
                <c:pt idx="3">
                  <c:v>-2.6102656940269808E-2</c:v>
                </c:pt>
                <c:pt idx="4">
                  <c:v>-9.3699641099046674E-2</c:v>
                </c:pt>
                <c:pt idx="5">
                  <c:v>-0.14588844811243218</c:v>
                </c:pt>
                <c:pt idx="7">
                  <c:v>-0.18511159615053008</c:v>
                </c:pt>
                <c:pt idx="8">
                  <c:v>-0.34982461110622065</c:v>
                </c:pt>
                <c:pt idx="9">
                  <c:v>-0.440029606983801</c:v>
                </c:pt>
                <c:pt idx="10">
                  <c:v>0.42555567705703901</c:v>
                </c:pt>
                <c:pt idx="11">
                  <c:v>-0.40403334918457418</c:v>
                </c:pt>
                <c:pt idx="12">
                  <c:v>-0.42686805706932318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1-4EA2-80BE-7020F4C9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83264448"/>
        <c:axId val="1"/>
      </c:barChart>
      <c:lineChart>
        <c:grouping val="standard"/>
        <c:varyColors val="0"/>
        <c:ser>
          <c:idx val="0"/>
          <c:order val="0"/>
          <c:tx>
            <c:strRef>
              <c:f>'24. adat'!$B$7</c:f>
              <c:strCache>
                <c:ptCount val="1"/>
                <c:pt idx="0">
                  <c:v>Külkereskedelemi egyenleg változása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'24. adat'!$D$6:$O$6</c:f>
              <c:numCache>
                <c:formatCode>0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'24. adat'!$C$7:$O$7</c:f>
              <c:numCache>
                <c:formatCode>0.0</c:formatCode>
                <c:ptCount val="13"/>
                <c:pt idx="0">
                  <c:v>1.3352397084442253</c:v>
                </c:pt>
                <c:pt idx="1">
                  <c:v>1.5883390432337336</c:v>
                </c:pt>
                <c:pt idx="2">
                  <c:v>-0.10433975319001149</c:v>
                </c:pt>
                <c:pt idx="3">
                  <c:v>3.4120699730692863</c:v>
                </c:pt>
                <c:pt idx="4">
                  <c:v>1.301085182247903</c:v>
                </c:pt>
                <c:pt idx="5">
                  <c:v>0.97331559816846713</c:v>
                </c:pt>
                <c:pt idx="7">
                  <c:v>-0.37988625232168216</c:v>
                </c:pt>
                <c:pt idx="8">
                  <c:v>-1.7342279933847431</c:v>
                </c:pt>
                <c:pt idx="9">
                  <c:v>-4.5014241015285013</c:v>
                </c:pt>
                <c:pt idx="10">
                  <c:v>9.4020141745415309</c:v>
                </c:pt>
                <c:pt idx="11">
                  <c:v>0.76024244638050664</c:v>
                </c:pt>
                <c:pt idx="12">
                  <c:v>1.1761563583116699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31-4EA2-80BE-7020F4C9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3264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832644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6"/>
        </c:scaling>
        <c:delete val="0"/>
        <c:axPos val="r"/>
        <c:numFmt formatCode="0" sourceLinked="0"/>
        <c:majorTickMark val="out"/>
        <c:minorTickMark val="none"/>
        <c:tickLblPos val="high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0081965586361562E-2"/>
          <c:y val="0.89800312500000001"/>
          <c:w val="0.98739754301704807"/>
          <c:h val="9.885347222222222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rgbClr val="FEFFFF"/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808659714714190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'2. adat'!$C$1:$BL$1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'3. adat'!$C$7:$BM$7</c:f>
              <c:numCache>
                <c:formatCode>0.0</c:formatCode>
                <c:ptCount val="63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-1.7197592457757196</c:v>
                </c:pt>
                <c:pt idx="45">
                  <c:v>-2.3131266498373151</c:v>
                </c:pt>
                <c:pt idx="46">
                  <c:v>-1.8436340463519798</c:v>
                </c:pt>
                <c:pt idx="47">
                  <c:v>-5.029614767408404</c:v>
                </c:pt>
                <c:pt idx="48">
                  <c:v>-2.7813281191322119</c:v>
                </c:pt>
                <c:pt idx="49">
                  <c:v>-7.7505233658810653</c:v>
                </c:pt>
                <c:pt idx="50">
                  <c:v>0.76109633829362622</c:v>
                </c:pt>
                <c:pt idx="51">
                  <c:v>0.88400324490744708</c:v>
                </c:pt>
                <c:pt idx="52">
                  <c:v>2.0185696296237126</c:v>
                </c:pt>
                <c:pt idx="53">
                  <c:v>8.9566624934703469</c:v>
                </c:pt>
                <c:pt idx="54">
                  <c:v>-3.5738179714225566</c:v>
                </c:pt>
                <c:pt idx="55">
                  <c:v>-0.89267309735052436</c:v>
                </c:pt>
                <c:pt idx="56">
                  <c:v>-1.8512364182589209</c:v>
                </c:pt>
                <c:pt idx="57">
                  <c:v>0.37583379868821964</c:v>
                </c:pt>
                <c:pt idx="58">
                  <c:v>3.6546733304160881</c:v>
                </c:pt>
                <c:pt idx="59">
                  <c:v>1.9428580727961275</c:v>
                </c:pt>
                <c:pt idx="60">
                  <c:v>4.2468464240425163</c:v>
                </c:pt>
                <c:pt idx="61">
                  <c:v>6.2603644909333127</c:v>
                </c:pt>
                <c:pt idx="62">
                  <c:v>5.1573441519738878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'3. adat'!$C$3:$BM$3</c:f>
              <c:numCache>
                <c:formatCode>0.0</c:formatCode>
                <c:ptCount val="63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6.6693913237401148</c:v>
                </c:pt>
                <c:pt idx="45">
                  <c:v>3.2564593026481958</c:v>
                </c:pt>
                <c:pt idx="46">
                  <c:v>9.6395194793828836</c:v>
                </c:pt>
                <c:pt idx="47">
                  <c:v>2.4313445609936934</c:v>
                </c:pt>
                <c:pt idx="48">
                  <c:v>0.19662429909811863</c:v>
                </c:pt>
                <c:pt idx="49">
                  <c:v>-23.955339155791691</c:v>
                </c:pt>
                <c:pt idx="50" formatCode="0.0000">
                  <c:v>-3.9655244131868272</c:v>
                </c:pt>
                <c:pt idx="51" formatCode="0.0000">
                  <c:v>3.3312012826417003</c:v>
                </c:pt>
                <c:pt idx="52" formatCode="0.0000">
                  <c:v>3.2502661146992011</c:v>
                </c:pt>
                <c:pt idx="53" formatCode="0.0000">
                  <c:v>34.176747930371874</c:v>
                </c:pt>
                <c:pt idx="54" formatCode="0.0000">
                  <c:v>1.7489362546712073</c:v>
                </c:pt>
                <c:pt idx="55" formatCode="0.0000">
                  <c:v>3.9904559188741473E-2</c:v>
                </c:pt>
                <c:pt idx="56" formatCode="0.0000">
                  <c:v>9.6871583075040917</c:v>
                </c:pt>
                <c:pt idx="57" formatCode="0.0000">
                  <c:v>10.54986707131475</c:v>
                </c:pt>
                <c:pt idx="58" formatCode="0.0000">
                  <c:v>17.585092319991475</c:v>
                </c:pt>
                <c:pt idx="59" formatCode="0.0000">
                  <c:v>12.729375159069889</c:v>
                </c:pt>
                <c:pt idx="60" formatCode="0.0000">
                  <c:v>6.5751119661073147</c:v>
                </c:pt>
                <c:pt idx="61" formatCode="0.0000">
                  <c:v>0.27113447878454622</c:v>
                </c:pt>
                <c:pt idx="62">
                  <c:v>-3.5923685059770634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'3. adat'!$C$4:$BM$4</c:f>
              <c:numCache>
                <c:formatCode>0.0</c:formatCode>
                <c:ptCount val="63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8.3891505695158344</c:v>
                </c:pt>
                <c:pt idx="45">
                  <c:v>5.5695859524855109</c:v>
                </c:pt>
                <c:pt idx="46">
                  <c:v>11.483153525734863</c:v>
                </c:pt>
                <c:pt idx="47">
                  <c:v>7.4609593284020974</c:v>
                </c:pt>
                <c:pt idx="48">
                  <c:v>2.9779524182303305</c:v>
                </c:pt>
                <c:pt idx="49">
                  <c:v>-16.204815789910626</c:v>
                </c:pt>
                <c:pt idx="50" formatCode="0.0000">
                  <c:v>-4.7266207514804535</c:v>
                </c:pt>
                <c:pt idx="51" formatCode="0.0000">
                  <c:v>2.4471980377342533</c:v>
                </c:pt>
                <c:pt idx="52" formatCode="0.0000">
                  <c:v>1.2316964850754886</c:v>
                </c:pt>
                <c:pt idx="53" formatCode="0.0000">
                  <c:v>25.220085436901527</c:v>
                </c:pt>
                <c:pt idx="54" formatCode="0.0000">
                  <c:v>5.3227542260937639</c:v>
                </c:pt>
                <c:pt idx="55" formatCode="0.0000">
                  <c:v>0.93257765653926583</c:v>
                </c:pt>
                <c:pt idx="56" formatCode="0.0000">
                  <c:v>11.538394725763013</c:v>
                </c:pt>
                <c:pt idx="57" formatCode="0.0000">
                  <c:v>10.174033272626531</c:v>
                </c:pt>
                <c:pt idx="58" formatCode="0.0000">
                  <c:v>13.930418989575386</c:v>
                </c:pt>
                <c:pt idx="59" formatCode="0.0000">
                  <c:v>10.786517086273761</c:v>
                </c:pt>
                <c:pt idx="60" formatCode="0.0000">
                  <c:v>2.3282655420647984</c:v>
                </c:pt>
                <c:pt idx="61" formatCode="0.0000">
                  <c:v>-5.9892300121487665</c:v>
                </c:pt>
                <c:pt idx="62">
                  <c:v>-8.7497126579509512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8388616681585E-2"/>
              <c:y val="2.5864053290552088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8444845479281"/>
              <c:y val="4.966344644787779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217269102763E-2"/>
          <c:y val="0.93150524884037245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11538690535255E-2"/>
          <c:y val="8.6961805555555549E-2"/>
          <c:w val="0.89177446563597751"/>
          <c:h val="0.6916878472222222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'24. adat'!$A$9</c:f>
              <c:strCache>
                <c:ptCount val="1"/>
                <c:pt idx="0">
                  <c:v>Effect of terms of trade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invertIfNegative val="0"/>
          <c:cat>
            <c:numRef>
              <c:f>'24. adat'!$C$6:$O$6</c:f>
              <c:numCache>
                <c:formatCode>0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'24. adat'!$C$9:$O$9</c:f>
              <c:numCache>
                <c:formatCode>0.0</c:formatCode>
                <c:ptCount val="13"/>
                <c:pt idx="0">
                  <c:v>-1.0364628827685149</c:v>
                </c:pt>
                <c:pt idx="1">
                  <c:v>0.34255626662266919</c:v>
                </c:pt>
                <c:pt idx="2">
                  <c:v>-0.65842291051995105</c:v>
                </c:pt>
                <c:pt idx="3">
                  <c:v>0.62608078021645031</c:v>
                </c:pt>
                <c:pt idx="4">
                  <c:v>8.6729821404238863E-2</c:v>
                </c:pt>
                <c:pt idx="5">
                  <c:v>-0.90485852433235359</c:v>
                </c:pt>
                <c:pt idx="7">
                  <c:v>1.7335207444302489</c:v>
                </c:pt>
                <c:pt idx="8">
                  <c:v>-2.1598568505567433</c:v>
                </c:pt>
                <c:pt idx="9">
                  <c:v>-4.7536478243200602</c:v>
                </c:pt>
                <c:pt idx="10">
                  <c:v>4.6803611169746269</c:v>
                </c:pt>
                <c:pt idx="11">
                  <c:v>0.71856608892931273</c:v>
                </c:pt>
                <c:pt idx="12">
                  <c:v>0.22737079312253342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1-4EA2-80BE-7020F4C94FC4}"/>
            </c:ext>
          </c:extLst>
        </c:ser>
        <c:ser>
          <c:idx val="1"/>
          <c:order val="2"/>
          <c:tx>
            <c:strRef>
              <c:f>'24. adat'!$A$8</c:f>
              <c:strCache>
                <c:ptCount val="1"/>
                <c:pt idx="0">
                  <c:v>Volume effect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'24. adat'!$C$6:$O$6</c:f>
              <c:numCache>
                <c:formatCode>0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'24. adat'!$C$8:$O$8</c:f>
              <c:numCache>
                <c:formatCode>0.0</c:formatCode>
                <c:ptCount val="13"/>
                <c:pt idx="0">
                  <c:v>2.1648421096515587</c:v>
                </c:pt>
                <c:pt idx="1">
                  <c:v>1.1726974869922226</c:v>
                </c:pt>
                <c:pt idx="2">
                  <c:v>0.59507324363571334</c:v>
                </c:pt>
                <c:pt idx="3">
                  <c:v>2.8120918497931058</c:v>
                </c:pt>
                <c:pt idx="4">
                  <c:v>1.3080550019427108</c:v>
                </c:pt>
                <c:pt idx="5">
                  <c:v>2.0240625706132529</c:v>
                </c:pt>
                <c:pt idx="7">
                  <c:v>-1.928295400601401</c:v>
                </c:pt>
                <c:pt idx="8">
                  <c:v>0.77545346827822093</c:v>
                </c:pt>
                <c:pt idx="9">
                  <c:v>0.69225332977535947</c:v>
                </c:pt>
                <c:pt idx="10">
                  <c:v>4.296097380509865</c:v>
                </c:pt>
                <c:pt idx="11">
                  <c:v>0.44570970663576809</c:v>
                </c:pt>
                <c:pt idx="12">
                  <c:v>1.3756536222584597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1-4EA2-80BE-7020F4C94FC4}"/>
            </c:ext>
          </c:extLst>
        </c:ser>
        <c:ser>
          <c:idx val="3"/>
          <c:order val="3"/>
          <c:tx>
            <c:strRef>
              <c:f>'24. adat'!$A$10</c:f>
              <c:strCache>
                <c:ptCount val="1"/>
                <c:pt idx="0">
                  <c:v>Other (effect of price level)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cat>
            <c:numRef>
              <c:f>'24. adat'!$C$6:$O$6</c:f>
              <c:numCache>
                <c:formatCode>0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'24. adat'!$C$10:$O$10</c:f>
              <c:numCache>
                <c:formatCode>0.0</c:formatCode>
                <c:ptCount val="13"/>
                <c:pt idx="0">
                  <c:v>0.20686048156118164</c:v>
                </c:pt>
                <c:pt idx="1">
                  <c:v>7.3085289618841809E-2</c:v>
                </c:pt>
                <c:pt idx="2">
                  <c:v>-4.0990086305773721E-2</c:v>
                </c:pt>
                <c:pt idx="3">
                  <c:v>-2.6102656940269808E-2</c:v>
                </c:pt>
                <c:pt idx="4">
                  <c:v>-9.3699641099046674E-2</c:v>
                </c:pt>
                <c:pt idx="5">
                  <c:v>-0.14588844811243218</c:v>
                </c:pt>
                <c:pt idx="7">
                  <c:v>-0.18511159615053008</c:v>
                </c:pt>
                <c:pt idx="8">
                  <c:v>-0.34982461110622065</c:v>
                </c:pt>
                <c:pt idx="9">
                  <c:v>-0.440029606983801</c:v>
                </c:pt>
                <c:pt idx="10">
                  <c:v>0.42555567705703901</c:v>
                </c:pt>
                <c:pt idx="11">
                  <c:v>-0.40403334918457418</c:v>
                </c:pt>
                <c:pt idx="12">
                  <c:v>-0.42686805706932318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1-4EA2-80BE-7020F4C9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83264448"/>
        <c:axId val="1"/>
      </c:barChart>
      <c:lineChart>
        <c:grouping val="standard"/>
        <c:varyColors val="0"/>
        <c:ser>
          <c:idx val="0"/>
          <c:order val="0"/>
          <c:tx>
            <c:strRef>
              <c:f>'24. adat'!$A$7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'24. adat'!$D$6:$O$6</c:f>
              <c:numCache>
                <c:formatCode>0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'24. adat'!$C$7:$O$7</c:f>
              <c:numCache>
                <c:formatCode>0.0</c:formatCode>
                <c:ptCount val="13"/>
                <c:pt idx="0">
                  <c:v>1.3352397084442253</c:v>
                </c:pt>
                <c:pt idx="1">
                  <c:v>1.5883390432337336</c:v>
                </c:pt>
                <c:pt idx="2">
                  <c:v>-0.10433975319001149</c:v>
                </c:pt>
                <c:pt idx="3">
                  <c:v>3.4120699730692863</c:v>
                </c:pt>
                <c:pt idx="4">
                  <c:v>1.301085182247903</c:v>
                </c:pt>
                <c:pt idx="5">
                  <c:v>0.97331559816846713</c:v>
                </c:pt>
                <c:pt idx="7">
                  <c:v>-0.37988625232168216</c:v>
                </c:pt>
                <c:pt idx="8">
                  <c:v>-1.7342279933847431</c:v>
                </c:pt>
                <c:pt idx="9">
                  <c:v>-4.5014241015285013</c:v>
                </c:pt>
                <c:pt idx="10">
                  <c:v>9.4020141745415309</c:v>
                </c:pt>
                <c:pt idx="11">
                  <c:v>0.76024244638050664</c:v>
                </c:pt>
                <c:pt idx="12">
                  <c:v>1.1761563583116699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31-4EA2-80BE-7020F4C9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3264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832644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6"/>
        </c:scaling>
        <c:delete val="0"/>
        <c:axPos val="r"/>
        <c:numFmt formatCode="0" sourceLinked="0"/>
        <c:majorTickMark val="out"/>
        <c:minorTickMark val="none"/>
        <c:tickLblPos val="high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0081965586361562E-2"/>
          <c:y val="0.89800312500000001"/>
          <c:w val="0.98739754301704807"/>
          <c:h val="9.885347222222222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rgbClr val="FEFFFF"/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1.0028438915554622E-2"/>
          <c:y val="6.2741223330348594E-2"/>
          <c:w val="0.98215530103675897"/>
          <c:h val="0.81804057883918024"/>
        </c:manualLayout>
      </c:layout>
      <c:lineChart>
        <c:grouping val="standard"/>
        <c:varyColors val="0"/>
        <c:ser>
          <c:idx val="0"/>
          <c:order val="0"/>
          <c:tx>
            <c:strRef>
              <c:f>'25. adat'!$B$6</c:f>
              <c:strCache>
                <c:ptCount val="1"/>
                <c:pt idx="0">
                  <c:v>Consumption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'25. adat'!$D$4:$P$5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'25. adat'!$D$6:$P$6</c:f>
              <c:numCache>
                <c:formatCode>0.0</c:formatCode>
                <c:ptCount val="13"/>
                <c:pt idx="0">
                  <c:v>1.7751000427449242</c:v>
                </c:pt>
                <c:pt idx="1">
                  <c:v>1.0240455919522873</c:v>
                </c:pt>
                <c:pt idx="2">
                  <c:v>-1.1710856761811499</c:v>
                </c:pt>
                <c:pt idx="3">
                  <c:v>-6.9131741870838397</c:v>
                </c:pt>
                <c:pt idx="4">
                  <c:v>-1.2519960861569075</c:v>
                </c:pt>
                <c:pt idx="5">
                  <c:v>0.85117202038678386</c:v>
                </c:pt>
                <c:pt idx="7">
                  <c:v>-1.3399003924500477</c:v>
                </c:pt>
                <c:pt idx="8">
                  <c:v>4.8115437126216847</c:v>
                </c:pt>
                <c:pt idx="9">
                  <c:v>6.5423138912546079</c:v>
                </c:pt>
                <c:pt idx="10">
                  <c:v>-1.9000000000000057</c:v>
                </c:pt>
                <c:pt idx="11">
                  <c:v>2.4500000000000028</c:v>
                </c:pt>
                <c:pt idx="12">
                  <c:v>3.0999999999999943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DC-4D03-8BAB-E820DC690DD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'25. adat'!$D$4:$P$5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1DC-4D03-8BAB-E820DC690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086992"/>
        <c:axId val="1075085192"/>
      </c:lineChart>
      <c:lineChart>
        <c:grouping val="standard"/>
        <c:varyColors val="0"/>
        <c:ser>
          <c:idx val="1"/>
          <c:order val="1"/>
          <c:tx>
            <c:strRef>
              <c:f>'25. adat'!$B$7</c:f>
              <c:strCache>
                <c:ptCount val="1"/>
                <c:pt idx="0">
                  <c:v>Investment</c:v>
                </c:pt>
              </c:strCache>
            </c:strRef>
          </c:tx>
          <c:spPr>
            <a:ln w="28575" cap="rnd">
              <a:solidFill>
                <a:srgbClr val="DA0000"/>
              </a:solidFill>
              <a:round/>
            </a:ln>
            <a:effectLst/>
          </c:spPr>
          <c:marker>
            <c:symbol val="none"/>
          </c:marker>
          <c:cat>
            <c:strRef>
              <c:f>'25. adat'!$D$4:$P$5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'25. adat'!$D$7:$P$7</c:f>
              <c:numCache>
                <c:formatCode>0.0</c:formatCode>
                <c:ptCount val="13"/>
                <c:pt idx="0">
                  <c:v>0.73857112369810807</c:v>
                </c:pt>
                <c:pt idx="1">
                  <c:v>4.6046579599761088</c:v>
                </c:pt>
                <c:pt idx="2">
                  <c:v>1.184556909342021</c:v>
                </c:pt>
                <c:pt idx="3">
                  <c:v>-9.1216600643289922</c:v>
                </c:pt>
                <c:pt idx="4">
                  <c:v>-9.4660272343628407</c:v>
                </c:pt>
                <c:pt idx="5">
                  <c:v>-1.301266874404007</c:v>
                </c:pt>
                <c:pt idx="7">
                  <c:v>-7.1303562158106644</c:v>
                </c:pt>
                <c:pt idx="8">
                  <c:v>6.5113054248537452</c:v>
                </c:pt>
                <c:pt idx="9">
                  <c:v>1.2446048380800931</c:v>
                </c:pt>
                <c:pt idx="10">
                  <c:v>-8</c:v>
                </c:pt>
                <c:pt idx="11">
                  <c:v>3.5499999999999972</c:v>
                </c:pt>
                <c:pt idx="12">
                  <c:v>3.9599999999999937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DC-4D03-8BAB-E820DC690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714904"/>
        <c:axId val="1202725344"/>
      </c:lineChart>
      <c:catAx>
        <c:axId val="107508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5192"/>
        <c:crosses val="autoZero"/>
        <c:auto val="1"/>
        <c:lblAlgn val="ctr"/>
        <c:lblOffset val="100"/>
        <c:noMultiLvlLbl val="0"/>
      </c:catAx>
      <c:valAx>
        <c:axId val="1075085192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6992"/>
        <c:crosses val="autoZero"/>
        <c:crossBetween val="between"/>
      </c:valAx>
      <c:valAx>
        <c:axId val="120272534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02714904"/>
        <c:crosses val="max"/>
        <c:crossBetween val="between"/>
      </c:valAx>
      <c:catAx>
        <c:axId val="1202714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2725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1.0028438915554622E-2"/>
          <c:y val="0.92058263888888869"/>
          <c:w val="0.98215530103675897"/>
          <c:h val="7.3242687682253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1.0028436935838731E-2"/>
          <c:y val="6.2741223330348594E-2"/>
          <c:w val="0.9821551071493082"/>
          <c:h val="0.81804057883918024"/>
        </c:manualLayout>
      </c:layout>
      <c:lineChart>
        <c:grouping val="standard"/>
        <c:varyColors val="0"/>
        <c:ser>
          <c:idx val="0"/>
          <c:order val="0"/>
          <c:tx>
            <c:strRef>
              <c:f>'25. adat'!$C$6</c:f>
              <c:strCache>
                <c:ptCount val="1"/>
                <c:pt idx="0">
                  <c:v>Fogyasztás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'25. adat'!$D$4:$P$5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'25. adat'!$D$6:$P$6</c:f>
              <c:numCache>
                <c:formatCode>0.0</c:formatCode>
                <c:ptCount val="13"/>
                <c:pt idx="0">
                  <c:v>1.7751000427449242</c:v>
                </c:pt>
                <c:pt idx="1">
                  <c:v>1.0240455919522873</c:v>
                </c:pt>
                <c:pt idx="2">
                  <c:v>-1.1710856761811499</c:v>
                </c:pt>
                <c:pt idx="3">
                  <c:v>-6.9131741870838397</c:v>
                </c:pt>
                <c:pt idx="4">
                  <c:v>-1.2519960861569075</c:v>
                </c:pt>
                <c:pt idx="5">
                  <c:v>0.85117202038678386</c:v>
                </c:pt>
                <c:pt idx="7">
                  <c:v>-1.3399003924500477</c:v>
                </c:pt>
                <c:pt idx="8">
                  <c:v>4.8115437126216847</c:v>
                </c:pt>
                <c:pt idx="9">
                  <c:v>6.5423138912546079</c:v>
                </c:pt>
                <c:pt idx="10">
                  <c:v>-1.9000000000000057</c:v>
                </c:pt>
                <c:pt idx="11">
                  <c:v>2.4500000000000028</c:v>
                </c:pt>
                <c:pt idx="12">
                  <c:v>3.0999999999999943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4-4BE4-93B3-1F0F574AE9D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'25. adat'!$D$4:$P$5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F54-4BE4-93B3-1F0F574AE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086992"/>
        <c:axId val="1075085192"/>
      </c:lineChart>
      <c:lineChart>
        <c:grouping val="standard"/>
        <c:varyColors val="0"/>
        <c:ser>
          <c:idx val="1"/>
          <c:order val="1"/>
          <c:tx>
            <c:strRef>
              <c:f>'25. adat'!$C$7</c:f>
              <c:strCache>
                <c:ptCount val="1"/>
                <c:pt idx="0">
                  <c:v>Beruházás</c:v>
                </c:pt>
              </c:strCache>
            </c:strRef>
          </c:tx>
          <c:spPr>
            <a:ln w="28575" cap="rnd">
              <a:solidFill>
                <a:srgbClr val="DA0000"/>
              </a:solidFill>
              <a:round/>
            </a:ln>
            <a:effectLst/>
          </c:spPr>
          <c:marker>
            <c:symbol val="none"/>
          </c:marker>
          <c:cat>
            <c:strRef>
              <c:f>'25. adat'!$D$4:$P$5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'25. adat'!$D$7:$P$7</c:f>
              <c:numCache>
                <c:formatCode>0.0</c:formatCode>
                <c:ptCount val="13"/>
                <c:pt idx="0">
                  <c:v>0.73857112369810807</c:v>
                </c:pt>
                <c:pt idx="1">
                  <c:v>4.6046579599761088</c:v>
                </c:pt>
                <c:pt idx="2">
                  <c:v>1.184556909342021</c:v>
                </c:pt>
                <c:pt idx="3">
                  <c:v>-9.1216600643289922</c:v>
                </c:pt>
                <c:pt idx="4">
                  <c:v>-9.4660272343628407</c:v>
                </c:pt>
                <c:pt idx="5">
                  <c:v>-1.301266874404007</c:v>
                </c:pt>
                <c:pt idx="7">
                  <c:v>-7.1303562158106644</c:v>
                </c:pt>
                <c:pt idx="8">
                  <c:v>6.5113054248537452</c:v>
                </c:pt>
                <c:pt idx="9">
                  <c:v>1.2446048380800931</c:v>
                </c:pt>
                <c:pt idx="10">
                  <c:v>-8</c:v>
                </c:pt>
                <c:pt idx="11">
                  <c:v>3.5499999999999972</c:v>
                </c:pt>
                <c:pt idx="12">
                  <c:v>3.9599999999999937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54-4BE4-93B3-1F0F574AE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714904"/>
        <c:axId val="1202725344"/>
      </c:lineChart>
      <c:catAx>
        <c:axId val="107508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5192"/>
        <c:crosses val="autoZero"/>
        <c:auto val="1"/>
        <c:lblAlgn val="ctr"/>
        <c:lblOffset val="100"/>
        <c:noMultiLvlLbl val="0"/>
      </c:catAx>
      <c:valAx>
        <c:axId val="1075085192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6992"/>
        <c:crosses val="autoZero"/>
        <c:crossBetween val="between"/>
      </c:valAx>
      <c:valAx>
        <c:axId val="120272534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02714904"/>
        <c:crosses val="max"/>
        <c:crossBetween val="between"/>
      </c:valAx>
      <c:catAx>
        <c:axId val="1202714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2725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1.0028436935838731E-2"/>
          <c:y val="0.89412418563003671"/>
          <c:w val="0.9821551071493082"/>
          <c:h val="7.3242687682253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1.0081965586361562E-2"/>
          <c:y val="6.2741223330348594E-2"/>
          <c:w val="0.98739754301704807"/>
          <c:h val="0.8800531424625947"/>
        </c:manualLayout>
      </c:layout>
      <c:lineChart>
        <c:grouping val="standard"/>
        <c:varyColors val="0"/>
        <c:ser>
          <c:idx val="0"/>
          <c:order val="0"/>
          <c:tx>
            <c:strRef>
              <c:f>'26. adat'!$F$8</c:f>
              <c:strCache>
                <c:ptCount val="1"/>
                <c:pt idx="0">
                  <c:v>Külső kereslet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'26. adat'!$G$7:$S$7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'26. adat'!$G$8:$S$8</c:f>
              <c:numCache>
                <c:formatCode>0.0</c:formatCode>
                <c:ptCount val="13"/>
                <c:pt idx="0">
                  <c:v>12.670779312334801</c:v>
                </c:pt>
                <c:pt idx="1">
                  <c:v>12.468994379397301</c:v>
                </c:pt>
                <c:pt idx="2">
                  <c:v>4.553442133198331</c:v>
                </c:pt>
                <c:pt idx="3">
                  <c:v>-16.187246159123475</c:v>
                </c:pt>
                <c:pt idx="4">
                  <c:v>12.414352902979829</c:v>
                </c:pt>
                <c:pt idx="5">
                  <c:v>8.1876177655119164</c:v>
                </c:pt>
                <c:pt idx="7">
                  <c:v>-7.5474045909397489</c:v>
                </c:pt>
                <c:pt idx="8">
                  <c:v>12.239134449506167</c:v>
                </c:pt>
                <c:pt idx="9">
                  <c:v>7.5030441546565072</c:v>
                </c:pt>
                <c:pt idx="10">
                  <c:v>-2.0253183703440101</c:v>
                </c:pt>
                <c:pt idx="11">
                  <c:v>3.0734675067688642</c:v>
                </c:pt>
                <c:pt idx="12">
                  <c:v>4.2423560857218376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A-4DB9-9EB2-3DFCB93F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086992"/>
        <c:axId val="1075085192"/>
      </c:lineChart>
      <c:catAx>
        <c:axId val="107508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5192"/>
        <c:crosses val="autoZero"/>
        <c:auto val="1"/>
        <c:lblAlgn val="ctr"/>
        <c:lblOffset val="100"/>
        <c:noMultiLvlLbl val="0"/>
      </c:catAx>
      <c:valAx>
        <c:axId val="107508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081965586361562E-2"/>
          <c:y val="0.91959891314416276"/>
          <c:w val="0.98739754301704807"/>
          <c:h val="8.0401086855837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1.0081965586361562E-2"/>
          <c:y val="6.2741223330348594E-2"/>
          <c:w val="0.98739754301704807"/>
          <c:h val="0.85442188483400072"/>
        </c:manualLayout>
      </c:layout>
      <c:lineChart>
        <c:grouping val="standard"/>
        <c:varyColors val="0"/>
        <c:ser>
          <c:idx val="0"/>
          <c:order val="0"/>
          <c:tx>
            <c:strRef>
              <c:f>'26. adat'!$E$8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'26. adat'!$G$7:$S$7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'26. adat'!$G$8:$S$8</c:f>
              <c:numCache>
                <c:formatCode>0.0</c:formatCode>
                <c:ptCount val="13"/>
                <c:pt idx="0">
                  <c:v>12.670779312334801</c:v>
                </c:pt>
                <c:pt idx="1">
                  <c:v>12.468994379397301</c:v>
                </c:pt>
                <c:pt idx="2">
                  <c:v>4.553442133198331</c:v>
                </c:pt>
                <c:pt idx="3">
                  <c:v>-16.187246159123475</c:v>
                </c:pt>
                <c:pt idx="4">
                  <c:v>12.414352902979829</c:v>
                </c:pt>
                <c:pt idx="5">
                  <c:v>8.1876177655119164</c:v>
                </c:pt>
                <c:pt idx="7">
                  <c:v>-7.5474045909397489</c:v>
                </c:pt>
                <c:pt idx="8">
                  <c:v>12.239134449506167</c:v>
                </c:pt>
                <c:pt idx="9">
                  <c:v>7.5030441546565072</c:v>
                </c:pt>
                <c:pt idx="10">
                  <c:v>-2.0253183703440101</c:v>
                </c:pt>
                <c:pt idx="11">
                  <c:v>3.0734675067688642</c:v>
                </c:pt>
                <c:pt idx="12">
                  <c:v>4.2423560857218376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A-4DB9-9EB2-3DFCB93F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086992"/>
        <c:axId val="1075085192"/>
      </c:lineChart>
      <c:catAx>
        <c:axId val="107508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5192"/>
        <c:crosses val="autoZero"/>
        <c:auto val="1"/>
        <c:lblAlgn val="ctr"/>
        <c:lblOffset val="100"/>
        <c:noMultiLvlLbl val="0"/>
      </c:catAx>
      <c:valAx>
        <c:axId val="107508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50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081965586361562E-2"/>
          <c:y val="0.91959891314416276"/>
          <c:w val="0.98739754301704807"/>
          <c:h val="8.0401086855837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6.2741223330348594E-2"/>
          <c:w val="0.98739754301704807"/>
          <c:h val="0.773091875488197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adat'!$B$2</c:f>
              <c:strCache>
                <c:ptCount val="1"/>
                <c:pt idx="0">
                  <c:v>Belső keresleti tételek importtartalma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'27. adat'!$A$3:$A$16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'27. adat'!$B$3:$B$16</c:f>
              <c:numCache>
                <c:formatCode>0.0</c:formatCode>
                <c:ptCount val="13"/>
                <c:pt idx="0">
                  <c:v>-2.818020117092543</c:v>
                </c:pt>
                <c:pt idx="1">
                  <c:v>-3.7717229727645192</c:v>
                </c:pt>
                <c:pt idx="2">
                  <c:v>-1.5693845033410363</c:v>
                </c:pt>
                <c:pt idx="3">
                  <c:v>6.6509428630318963</c:v>
                </c:pt>
                <c:pt idx="4">
                  <c:v>-2.1956097744968268</c:v>
                </c:pt>
                <c:pt idx="5">
                  <c:v>-0.17857812736180143</c:v>
                </c:pt>
                <c:pt idx="7">
                  <c:v>0.24292358627652327</c:v>
                </c:pt>
                <c:pt idx="8">
                  <c:v>-1.7392299322602471</c:v>
                </c:pt>
                <c:pt idx="9">
                  <c:v>-3.0125525362389962</c:v>
                </c:pt>
                <c:pt idx="10">
                  <c:v>4.1386723154739782</c:v>
                </c:pt>
                <c:pt idx="11">
                  <c:v>-0.70681306150571088</c:v>
                </c:pt>
                <c:pt idx="12">
                  <c:v>-0.75107105252866768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7-4701-AE03-842FA0B714E3}"/>
            </c:ext>
          </c:extLst>
        </c:ser>
        <c:ser>
          <c:idx val="1"/>
          <c:order val="1"/>
          <c:tx>
            <c:strRef>
              <c:f>'27. adat'!$C$2</c:f>
              <c:strCache>
                <c:ptCount val="1"/>
                <c:pt idx="0">
                  <c:v>Export (importtól szűrve)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'27. adat'!$A$3:$A$16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'27. adat'!$C$3:$C$16</c:f>
              <c:numCache>
                <c:formatCode>0.0</c:formatCode>
                <c:ptCount val="13"/>
                <c:pt idx="0">
                  <c:v>4.9828623156660665</c:v>
                </c:pt>
                <c:pt idx="1">
                  <c:v>4.9444204597567758</c:v>
                </c:pt>
                <c:pt idx="2">
                  <c:v>2.1644577469767246</c:v>
                </c:pt>
                <c:pt idx="3">
                  <c:v>-3.8388510132387923</c:v>
                </c:pt>
                <c:pt idx="4">
                  <c:v>3.5036647764395181</c:v>
                </c:pt>
                <c:pt idx="5">
                  <c:v>2.2023578503895118</c:v>
                </c:pt>
                <c:pt idx="7">
                  <c:v>-2.1712189868779066</c:v>
                </c:pt>
                <c:pt idx="8">
                  <c:v>2.5146834005384666</c:v>
                </c:pt>
                <c:pt idx="9">
                  <c:v>3.7048058764911067</c:v>
                </c:pt>
                <c:pt idx="10">
                  <c:v>0.15742506503595485</c:v>
                </c:pt>
                <c:pt idx="11">
                  <c:v>1.1525227681414631</c:v>
                </c:pt>
                <c:pt idx="12">
                  <c:v>2.1267246747871109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7-4701-AE03-842FA0B714E3}"/>
            </c:ext>
          </c:extLst>
        </c:ser>
        <c:ser>
          <c:idx val="2"/>
          <c:order val="2"/>
          <c:tx>
            <c:strRef>
              <c:f>'27. adat'!$D$2</c:f>
              <c:strCache>
                <c:ptCount val="1"/>
                <c:pt idx="0">
                  <c:v>Cserearány hatása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'27. adat'!$A$3:$A$16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'27. adat'!$D$3:$D$16</c:f>
              <c:numCache>
                <c:formatCode>0.0</c:formatCode>
                <c:ptCount val="13"/>
                <c:pt idx="0">
                  <c:v>-1.0296794606970394</c:v>
                </c:pt>
                <c:pt idx="1">
                  <c:v>0.33711736815167603</c:v>
                </c:pt>
                <c:pt idx="2">
                  <c:v>-0.69161656130267968</c:v>
                </c:pt>
                <c:pt idx="3">
                  <c:v>0.59897349761603491</c:v>
                </c:pt>
                <c:pt idx="4">
                  <c:v>0.11402495972962463</c:v>
                </c:pt>
                <c:pt idx="5">
                  <c:v>-0.87599192616511468</c:v>
                </c:pt>
                <c:pt idx="7">
                  <c:v>1.5842157900183322</c:v>
                </c:pt>
                <c:pt idx="8">
                  <c:v>-2.2730641011805592</c:v>
                </c:pt>
                <c:pt idx="9">
                  <c:v>-5.1617403666153674</c:v>
                </c:pt>
                <c:pt idx="10">
                  <c:v>4.5533420749029094</c:v>
                </c:pt>
                <c:pt idx="11">
                  <c:v>0.74568018816950998</c:v>
                </c:pt>
                <c:pt idx="12">
                  <c:v>0.24427039253617755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37-4701-AE03-842FA0B71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818088"/>
        <c:axId val="556818808"/>
      </c:barChart>
      <c:lineChart>
        <c:grouping val="stacked"/>
        <c:varyColors val="0"/>
        <c:ser>
          <c:idx val="3"/>
          <c:order val="3"/>
          <c:tx>
            <c:strRef>
              <c:f>'27. adat'!$E$2</c:f>
              <c:strCache>
                <c:ptCount val="1"/>
                <c:pt idx="0">
                  <c:v>Egyenleg változás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6"/>
            <c:marker>
              <c:symbol val="diamond"/>
              <c:size val="9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C37-4701-AE03-842FA0B714E3}"/>
              </c:ext>
            </c:extLst>
          </c:dPt>
          <c:cat>
            <c:numRef>
              <c:f>'27. adat'!$A$3:$A$16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'27. adat'!$E$3:$E$16</c:f>
              <c:numCache>
                <c:formatCode>0.0</c:formatCode>
                <c:ptCount val="13"/>
                <c:pt idx="0">
                  <c:v>1.1351627378764839</c:v>
                </c:pt>
                <c:pt idx="1">
                  <c:v>1.5098148551439323</c:v>
                </c:pt>
                <c:pt idx="2">
                  <c:v>-9.654331766699141E-2</c:v>
                </c:pt>
                <c:pt idx="3">
                  <c:v>3.411065347409139</c:v>
                </c:pt>
                <c:pt idx="4">
                  <c:v>1.4220799616723161</c:v>
                </c:pt>
                <c:pt idx="5">
                  <c:v>1.1477877968625958</c:v>
                </c:pt>
                <c:pt idx="7">
                  <c:v>-0.34407961058305103</c:v>
                </c:pt>
                <c:pt idx="8">
                  <c:v>-1.4976106329023404</c:v>
                </c:pt>
                <c:pt idx="9">
                  <c:v>-4.4694870263632565</c:v>
                </c:pt>
                <c:pt idx="10">
                  <c:v>8.8494394554128419</c:v>
                </c:pt>
                <c:pt idx="11">
                  <c:v>1.1913898948052621</c:v>
                </c:pt>
                <c:pt idx="12">
                  <c:v>1.6199240147946208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37-4701-AE03-842FA0B71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53352"/>
        <c:axId val="557551912"/>
      </c:lineChart>
      <c:catAx>
        <c:axId val="55681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808"/>
        <c:crosses val="autoZero"/>
        <c:auto val="1"/>
        <c:lblAlgn val="ctr"/>
        <c:lblOffset val="100"/>
        <c:noMultiLvlLbl val="0"/>
      </c:catAx>
      <c:valAx>
        <c:axId val="55681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088"/>
        <c:crosses val="autoZero"/>
        <c:crossBetween val="between"/>
        <c:majorUnit val="2"/>
      </c:valAx>
      <c:valAx>
        <c:axId val="557551912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7553352"/>
        <c:crosses val="max"/>
        <c:crossBetween val="between"/>
        <c:majorUnit val="2"/>
      </c:valAx>
      <c:catAx>
        <c:axId val="55755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551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451755333930281"/>
          <c:w val="0.98739754301704807"/>
          <c:h val="0.12444869855188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6.2741223330348594E-2"/>
          <c:w val="0.98739754301704807"/>
          <c:h val="0.773362129733783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adat'!$B$1</c:f>
              <c:strCache>
                <c:ptCount val="1"/>
                <c:pt idx="0">
                  <c:v>Import content of domestic demand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'27. adat'!$A$3:$A$16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'27. adat'!$B$3:$B$16</c:f>
              <c:numCache>
                <c:formatCode>0.0</c:formatCode>
                <c:ptCount val="13"/>
                <c:pt idx="0">
                  <c:v>-2.818020117092543</c:v>
                </c:pt>
                <c:pt idx="1">
                  <c:v>-3.7717229727645192</c:v>
                </c:pt>
                <c:pt idx="2">
                  <c:v>-1.5693845033410363</c:v>
                </c:pt>
                <c:pt idx="3">
                  <c:v>6.6509428630318963</c:v>
                </c:pt>
                <c:pt idx="4">
                  <c:v>-2.1956097744968268</c:v>
                </c:pt>
                <c:pt idx="5">
                  <c:v>-0.17857812736180143</c:v>
                </c:pt>
                <c:pt idx="7">
                  <c:v>0.24292358627652327</c:v>
                </c:pt>
                <c:pt idx="8">
                  <c:v>-1.7392299322602471</c:v>
                </c:pt>
                <c:pt idx="9">
                  <c:v>-3.0125525362389962</c:v>
                </c:pt>
                <c:pt idx="10">
                  <c:v>4.1386723154739782</c:v>
                </c:pt>
                <c:pt idx="11">
                  <c:v>-0.70681306150571088</c:v>
                </c:pt>
                <c:pt idx="12">
                  <c:v>-0.75107105252866768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7-4701-AE03-842FA0B714E3}"/>
            </c:ext>
          </c:extLst>
        </c:ser>
        <c:ser>
          <c:idx val="1"/>
          <c:order val="1"/>
          <c:tx>
            <c:strRef>
              <c:f>'27. adat'!$C$1</c:f>
              <c:strCache>
                <c:ptCount val="1"/>
                <c:pt idx="0">
                  <c:v>Export (adjusted by import)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'27. adat'!$A$3:$A$16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'27. adat'!$C$3:$C$16</c:f>
              <c:numCache>
                <c:formatCode>0.0</c:formatCode>
                <c:ptCount val="13"/>
                <c:pt idx="0">
                  <c:v>4.9828623156660665</c:v>
                </c:pt>
                <c:pt idx="1">
                  <c:v>4.9444204597567758</c:v>
                </c:pt>
                <c:pt idx="2">
                  <c:v>2.1644577469767246</c:v>
                </c:pt>
                <c:pt idx="3">
                  <c:v>-3.8388510132387923</c:v>
                </c:pt>
                <c:pt idx="4">
                  <c:v>3.5036647764395181</c:v>
                </c:pt>
                <c:pt idx="5">
                  <c:v>2.2023578503895118</c:v>
                </c:pt>
                <c:pt idx="7">
                  <c:v>-2.1712189868779066</c:v>
                </c:pt>
                <c:pt idx="8">
                  <c:v>2.5146834005384666</c:v>
                </c:pt>
                <c:pt idx="9">
                  <c:v>3.7048058764911067</c:v>
                </c:pt>
                <c:pt idx="10">
                  <c:v>0.15742506503595485</c:v>
                </c:pt>
                <c:pt idx="11">
                  <c:v>1.1525227681414631</c:v>
                </c:pt>
                <c:pt idx="12">
                  <c:v>2.1267246747871109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7-4701-AE03-842FA0B714E3}"/>
            </c:ext>
          </c:extLst>
        </c:ser>
        <c:ser>
          <c:idx val="2"/>
          <c:order val="2"/>
          <c:tx>
            <c:strRef>
              <c:f>'27. adat'!$D$1</c:f>
              <c:strCache>
                <c:ptCount val="1"/>
                <c:pt idx="0">
                  <c:v>Effect of terms of trade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'27. adat'!$A$3:$A$16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'27. adat'!$D$3:$D$16</c:f>
              <c:numCache>
                <c:formatCode>0.0</c:formatCode>
                <c:ptCount val="13"/>
                <c:pt idx="0">
                  <c:v>-1.0296794606970394</c:v>
                </c:pt>
                <c:pt idx="1">
                  <c:v>0.33711736815167603</c:v>
                </c:pt>
                <c:pt idx="2">
                  <c:v>-0.69161656130267968</c:v>
                </c:pt>
                <c:pt idx="3">
                  <c:v>0.59897349761603491</c:v>
                </c:pt>
                <c:pt idx="4">
                  <c:v>0.11402495972962463</c:v>
                </c:pt>
                <c:pt idx="5">
                  <c:v>-0.87599192616511468</c:v>
                </c:pt>
                <c:pt idx="7">
                  <c:v>1.5842157900183322</c:v>
                </c:pt>
                <c:pt idx="8">
                  <c:v>-2.2730641011805592</c:v>
                </c:pt>
                <c:pt idx="9">
                  <c:v>-5.1617403666153674</c:v>
                </c:pt>
                <c:pt idx="10">
                  <c:v>4.5533420749029094</c:v>
                </c:pt>
                <c:pt idx="11">
                  <c:v>0.74568018816950998</c:v>
                </c:pt>
                <c:pt idx="12">
                  <c:v>0.24427039253617755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37-4701-AE03-842FA0B71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818088"/>
        <c:axId val="556818808"/>
      </c:barChart>
      <c:lineChart>
        <c:grouping val="stacked"/>
        <c:varyColors val="0"/>
        <c:ser>
          <c:idx val="3"/>
          <c:order val="3"/>
          <c:tx>
            <c:strRef>
              <c:f>'27. adat'!$E$1</c:f>
              <c:strCache>
                <c:ptCount val="1"/>
                <c:pt idx="0">
                  <c:v>Change in balance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6"/>
            <c:marker>
              <c:symbol val="diamond"/>
              <c:size val="9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C37-4701-AE03-842FA0B714E3}"/>
              </c:ext>
            </c:extLst>
          </c:dPt>
          <c:cat>
            <c:numRef>
              <c:f>'27. adat'!$A$3:$A$16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'27. adat'!$E$3:$E$16</c:f>
              <c:numCache>
                <c:formatCode>0.0</c:formatCode>
                <c:ptCount val="13"/>
                <c:pt idx="0">
                  <c:v>1.1351627378764839</c:v>
                </c:pt>
                <c:pt idx="1">
                  <c:v>1.5098148551439323</c:v>
                </c:pt>
                <c:pt idx="2">
                  <c:v>-9.654331766699141E-2</c:v>
                </c:pt>
                <c:pt idx="3">
                  <c:v>3.411065347409139</c:v>
                </c:pt>
                <c:pt idx="4">
                  <c:v>1.4220799616723161</c:v>
                </c:pt>
                <c:pt idx="5">
                  <c:v>1.1477877968625958</c:v>
                </c:pt>
                <c:pt idx="7">
                  <c:v>-0.34407961058305103</c:v>
                </c:pt>
                <c:pt idx="8">
                  <c:v>-1.4976106329023404</c:v>
                </c:pt>
                <c:pt idx="9">
                  <c:v>-4.4694870263632565</c:v>
                </c:pt>
                <c:pt idx="10">
                  <c:v>8.8494394554128419</c:v>
                </c:pt>
                <c:pt idx="11">
                  <c:v>1.1913898948052621</c:v>
                </c:pt>
                <c:pt idx="12">
                  <c:v>1.6199240147946208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37-4701-AE03-842FA0B71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53352"/>
        <c:axId val="557551912"/>
      </c:lineChart>
      <c:catAx>
        <c:axId val="55681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808"/>
        <c:crosses val="autoZero"/>
        <c:auto val="1"/>
        <c:lblAlgn val="ctr"/>
        <c:lblOffset val="100"/>
        <c:noMultiLvlLbl val="0"/>
      </c:catAx>
      <c:valAx>
        <c:axId val="55681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088"/>
        <c:crosses val="autoZero"/>
        <c:crossBetween val="between"/>
        <c:majorUnit val="2"/>
      </c:valAx>
      <c:valAx>
        <c:axId val="557551912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7553352"/>
        <c:crosses val="max"/>
        <c:crossBetween val="between"/>
        <c:majorUnit val="2"/>
      </c:valAx>
      <c:catAx>
        <c:axId val="55755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551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067673611111116"/>
          <c:w val="0.98739754301704807"/>
          <c:h val="0.15581931962039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54290447459282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'3. adat'!$C$7:$BM$7</c:f>
              <c:numCache>
                <c:formatCode>0.0</c:formatCode>
                <c:ptCount val="63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-1.7197592457757196</c:v>
                </c:pt>
                <c:pt idx="45">
                  <c:v>-2.3131266498373151</c:v>
                </c:pt>
                <c:pt idx="46">
                  <c:v>-1.8436340463519798</c:v>
                </c:pt>
                <c:pt idx="47">
                  <c:v>-5.029614767408404</c:v>
                </c:pt>
                <c:pt idx="48">
                  <c:v>-2.7813281191322119</c:v>
                </c:pt>
                <c:pt idx="49">
                  <c:v>-7.7505233658810653</c:v>
                </c:pt>
                <c:pt idx="50">
                  <c:v>0.76109633829362622</c:v>
                </c:pt>
                <c:pt idx="51">
                  <c:v>0.88400324490744708</c:v>
                </c:pt>
                <c:pt idx="52">
                  <c:v>2.0185696296237126</c:v>
                </c:pt>
                <c:pt idx="53">
                  <c:v>8.9566624934703469</c:v>
                </c:pt>
                <c:pt idx="54">
                  <c:v>-3.5738179714225566</c:v>
                </c:pt>
                <c:pt idx="55">
                  <c:v>-0.89267309735052436</c:v>
                </c:pt>
                <c:pt idx="56">
                  <c:v>-1.8512364182589209</c:v>
                </c:pt>
                <c:pt idx="57">
                  <c:v>0.37583379868821964</c:v>
                </c:pt>
                <c:pt idx="58">
                  <c:v>3.6546733304160881</c:v>
                </c:pt>
                <c:pt idx="59">
                  <c:v>1.9428580727961275</c:v>
                </c:pt>
                <c:pt idx="60">
                  <c:v>4.2468464240425163</c:v>
                </c:pt>
                <c:pt idx="61">
                  <c:v>6.2603644909333127</c:v>
                </c:pt>
                <c:pt idx="62">
                  <c:v>5.1573441519738878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'3. adat'!$C$3:$BM$3</c:f>
              <c:numCache>
                <c:formatCode>0.0</c:formatCode>
                <c:ptCount val="63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6.6693913237401148</c:v>
                </c:pt>
                <c:pt idx="45">
                  <c:v>3.2564593026481958</c:v>
                </c:pt>
                <c:pt idx="46">
                  <c:v>9.6395194793828836</c:v>
                </c:pt>
                <c:pt idx="47">
                  <c:v>2.4313445609936934</c:v>
                </c:pt>
                <c:pt idx="48">
                  <c:v>0.19662429909811863</c:v>
                </c:pt>
                <c:pt idx="49">
                  <c:v>-23.955339155791691</c:v>
                </c:pt>
                <c:pt idx="50" formatCode="0.0000">
                  <c:v>-3.9655244131868272</c:v>
                </c:pt>
                <c:pt idx="51" formatCode="0.0000">
                  <c:v>3.3312012826417003</c:v>
                </c:pt>
                <c:pt idx="52" formatCode="0.0000">
                  <c:v>3.2502661146992011</c:v>
                </c:pt>
                <c:pt idx="53" formatCode="0.0000">
                  <c:v>34.176747930371874</c:v>
                </c:pt>
                <c:pt idx="54" formatCode="0.0000">
                  <c:v>1.7489362546712073</c:v>
                </c:pt>
                <c:pt idx="55" formatCode="0.0000">
                  <c:v>3.9904559188741473E-2</c:v>
                </c:pt>
                <c:pt idx="56" formatCode="0.0000">
                  <c:v>9.6871583075040917</c:v>
                </c:pt>
                <c:pt idx="57" formatCode="0.0000">
                  <c:v>10.54986707131475</c:v>
                </c:pt>
                <c:pt idx="58" formatCode="0.0000">
                  <c:v>17.585092319991475</c:v>
                </c:pt>
                <c:pt idx="59" formatCode="0.0000">
                  <c:v>12.729375159069889</c:v>
                </c:pt>
                <c:pt idx="60" formatCode="0.0000">
                  <c:v>6.5751119661073147</c:v>
                </c:pt>
                <c:pt idx="61" formatCode="0.0000">
                  <c:v>0.27113447878454622</c:v>
                </c:pt>
                <c:pt idx="62">
                  <c:v>-3.5923685059770634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'2. adat'!$C$2:$BM$2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'3. adat'!$C$4:$BM$4</c:f>
              <c:numCache>
                <c:formatCode>0.0</c:formatCode>
                <c:ptCount val="63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8.3891505695158344</c:v>
                </c:pt>
                <c:pt idx="45">
                  <c:v>5.5695859524855109</c:v>
                </c:pt>
                <c:pt idx="46">
                  <c:v>11.483153525734863</c:v>
                </c:pt>
                <c:pt idx="47">
                  <c:v>7.4609593284020974</c:v>
                </c:pt>
                <c:pt idx="48">
                  <c:v>2.9779524182303305</c:v>
                </c:pt>
                <c:pt idx="49">
                  <c:v>-16.204815789910626</c:v>
                </c:pt>
                <c:pt idx="50" formatCode="0.0000">
                  <c:v>-4.7266207514804535</c:v>
                </c:pt>
                <c:pt idx="51" formatCode="0.0000">
                  <c:v>2.4471980377342533</c:v>
                </c:pt>
                <c:pt idx="52" formatCode="0.0000">
                  <c:v>1.2316964850754886</c:v>
                </c:pt>
                <c:pt idx="53" formatCode="0.0000">
                  <c:v>25.220085436901527</c:v>
                </c:pt>
                <c:pt idx="54" formatCode="0.0000">
                  <c:v>5.3227542260937639</c:v>
                </c:pt>
                <c:pt idx="55" formatCode="0.0000">
                  <c:v>0.93257765653926583</c:v>
                </c:pt>
                <c:pt idx="56" formatCode="0.0000">
                  <c:v>11.538394725763013</c:v>
                </c:pt>
                <c:pt idx="57" formatCode="0.0000">
                  <c:v>10.174033272626531</c:v>
                </c:pt>
                <c:pt idx="58" formatCode="0.0000">
                  <c:v>13.930418989575386</c:v>
                </c:pt>
                <c:pt idx="59" formatCode="0.0000">
                  <c:v>10.786517086273761</c:v>
                </c:pt>
                <c:pt idx="60" formatCode="0.0000">
                  <c:v>2.3282655420647984</c:v>
                </c:pt>
                <c:pt idx="61" formatCode="0.0000">
                  <c:v>-5.9892300121487665</c:v>
                </c:pt>
                <c:pt idx="62">
                  <c:v>-8.7497126579509512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792064721986E-2"/>
          <c:y val="0.93165416942768453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adat'!$C$1:$BJ$1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'4. adat'!$C$4:$BM$4</c:f>
              <c:numCache>
                <c:formatCode>0.0</c:formatCode>
                <c:ptCount val="63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-1.1267406986062549</c:v>
                </c:pt>
                <c:pt idx="45">
                  <c:v>-1.7796714759106218</c:v>
                </c:pt>
                <c:pt idx="46">
                  <c:v>-1.1952371762060072</c:v>
                </c:pt>
                <c:pt idx="47">
                  <c:v>-4.0319994648678774</c:v>
                </c:pt>
                <c:pt idx="48">
                  <c:v>-2.5901621737266369</c:v>
                </c:pt>
                <c:pt idx="49">
                  <c:v>-7.9494609054780661</c:v>
                </c:pt>
                <c:pt idx="50">
                  <c:v>0.58373285250672546</c:v>
                </c:pt>
                <c:pt idx="51">
                  <c:v>0.75617289395423504</c:v>
                </c:pt>
                <c:pt idx="52">
                  <c:v>1.9835764833824587</c:v>
                </c:pt>
                <c:pt idx="53">
                  <c:v>6.3349078370426426</c:v>
                </c:pt>
                <c:pt idx="54">
                  <c:v>-3.0514079011847257</c:v>
                </c:pt>
                <c:pt idx="55">
                  <c:v>-0.79590553210061277</c:v>
                </c:pt>
                <c:pt idx="56">
                  <c:v>-1.3650890438281165</c:v>
                </c:pt>
                <c:pt idx="57">
                  <c:v>0.59158191617676714</c:v>
                </c:pt>
                <c:pt idx="58">
                  <c:v>3.0886019874965926</c:v>
                </c:pt>
                <c:pt idx="59">
                  <c:v>1.6562941535289157</c:v>
                </c:pt>
                <c:pt idx="60">
                  <c:v>4.4846026528381531</c:v>
                </c:pt>
                <c:pt idx="61">
                  <c:v>5.7828075143706048</c:v>
                </c:pt>
                <c:pt idx="62">
                  <c:v>4.7495273139657037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adat'!$C$1:$BM$1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'4. adat'!$C$3:$BM$3</c:f>
              <c:numCache>
                <c:formatCode>0.0</c:formatCode>
                <c:ptCount val="63"/>
                <c:pt idx="0">
                  <c:v>0.64920954552458454</c:v>
                </c:pt>
                <c:pt idx="1">
                  <c:v>3.7051936184791003</c:v>
                </c:pt>
                <c:pt idx="2">
                  <c:v>1.7552379875126434</c:v>
                </c:pt>
                <c:pt idx="3">
                  <c:v>-4.228023967750147</c:v>
                </c:pt>
                <c:pt idx="4">
                  <c:v>-9.3942730391598417</c:v>
                </c:pt>
                <c:pt idx="5">
                  <c:v>-12.841850940685617</c:v>
                </c:pt>
                <c:pt idx="6">
                  <c:v>-10.474140232300243</c:v>
                </c:pt>
                <c:pt idx="7">
                  <c:v>-4.6579006405364822</c:v>
                </c:pt>
                <c:pt idx="8">
                  <c:v>-2.0710307439792643</c:v>
                </c:pt>
                <c:pt idx="9">
                  <c:v>-0.25529954977679381</c:v>
                </c:pt>
                <c:pt idx="10">
                  <c:v>1.1535835447738378</c:v>
                </c:pt>
                <c:pt idx="11">
                  <c:v>-0.1694455369542851</c:v>
                </c:pt>
                <c:pt idx="12">
                  <c:v>1.2328292384765405</c:v>
                </c:pt>
                <c:pt idx="13">
                  <c:v>0.41078047888525759</c:v>
                </c:pt>
                <c:pt idx="14">
                  <c:v>-1.6306886891472914</c:v>
                </c:pt>
                <c:pt idx="15">
                  <c:v>-0.7507887043081638</c:v>
                </c:pt>
                <c:pt idx="16">
                  <c:v>-1.1411000107034965</c:v>
                </c:pt>
                <c:pt idx="17">
                  <c:v>-3.8859687926994724</c:v>
                </c:pt>
                <c:pt idx="18">
                  <c:v>-3.1833824036720841</c:v>
                </c:pt>
                <c:pt idx="19">
                  <c:v>-1.5372006463267667</c:v>
                </c:pt>
                <c:pt idx="20">
                  <c:v>-1.8169714629123916</c:v>
                </c:pt>
                <c:pt idx="21">
                  <c:v>3.3800170673110586</c:v>
                </c:pt>
                <c:pt idx="22">
                  <c:v>1.4651617467172002</c:v>
                </c:pt>
                <c:pt idx="23">
                  <c:v>3.2811253223098618</c:v>
                </c:pt>
                <c:pt idx="24">
                  <c:v>4.0227882001625801</c:v>
                </c:pt>
                <c:pt idx="25">
                  <c:v>6.59379431796836</c:v>
                </c:pt>
                <c:pt idx="26">
                  <c:v>6.2636876390506018</c:v>
                </c:pt>
                <c:pt idx="27">
                  <c:v>4.3851446677921331</c:v>
                </c:pt>
                <c:pt idx="28">
                  <c:v>2.1599488636087329</c:v>
                </c:pt>
                <c:pt idx="29">
                  <c:v>1.1391874137879938</c:v>
                </c:pt>
                <c:pt idx="30">
                  <c:v>2.3848652699864203</c:v>
                </c:pt>
                <c:pt idx="31">
                  <c:v>2.3833285515070912</c:v>
                </c:pt>
                <c:pt idx="32">
                  <c:v>2.9302415531459474</c:v>
                </c:pt>
                <c:pt idx="33">
                  <c:v>0.81887440969762793</c:v>
                </c:pt>
                <c:pt idx="34">
                  <c:v>1.5792145856980966</c:v>
                </c:pt>
                <c:pt idx="35">
                  <c:v>1.9035682904488453</c:v>
                </c:pt>
                <c:pt idx="36">
                  <c:v>6.1736079450798229</c:v>
                </c:pt>
                <c:pt idx="37">
                  <c:v>4.1615079259041465</c:v>
                </c:pt>
                <c:pt idx="38">
                  <c:v>6.8638036891742047</c:v>
                </c:pt>
                <c:pt idx="39">
                  <c:v>5.6314503150196344</c:v>
                </c:pt>
                <c:pt idx="40">
                  <c:v>5.3812765339100253</c:v>
                </c:pt>
                <c:pt idx="41">
                  <c:v>7.5971185870187696</c:v>
                </c:pt>
                <c:pt idx="42">
                  <c:v>8.9936230118284612</c:v>
                </c:pt>
                <c:pt idx="43">
                  <c:v>6.17608100871918</c:v>
                </c:pt>
                <c:pt idx="44">
                  <c:v>6.8695068507808941</c:v>
                </c:pt>
                <c:pt idx="45">
                  <c:v>6.9047599862110332</c:v>
                </c:pt>
                <c:pt idx="46">
                  <c:v>6.2737197308237285</c:v>
                </c:pt>
                <c:pt idx="47">
                  <c:v>8.4408987145960168</c:v>
                </c:pt>
                <c:pt idx="48">
                  <c:v>4.7124870005302171</c:v>
                </c:pt>
                <c:pt idx="49">
                  <c:v>-5.9679824816818865</c:v>
                </c:pt>
                <c:pt idx="50">
                  <c:v>-4.7906249027729899</c:v>
                </c:pt>
                <c:pt idx="51">
                  <c:v>-3.5495097890777743</c:v>
                </c:pt>
                <c:pt idx="52">
                  <c:v>-4.3110979559691032</c:v>
                </c:pt>
                <c:pt idx="53">
                  <c:v>11.735704767083433</c:v>
                </c:pt>
                <c:pt idx="54">
                  <c:v>9.1646983909611635</c:v>
                </c:pt>
                <c:pt idx="55">
                  <c:v>8.2627961919258297</c:v>
                </c:pt>
                <c:pt idx="56">
                  <c:v>9.8350692610991217</c:v>
                </c:pt>
                <c:pt idx="57">
                  <c:v>6.3869799051998086</c:v>
                </c:pt>
                <c:pt idx="58">
                  <c:v>1.612776317958847</c:v>
                </c:pt>
                <c:pt idx="59">
                  <c:v>-1.3208683023926255</c:v>
                </c:pt>
                <c:pt idx="60">
                  <c:v>-4.4496358792937656</c:v>
                </c:pt>
                <c:pt idx="61">
                  <c:v>-8.0234255015732145</c:v>
                </c:pt>
                <c:pt idx="62">
                  <c:v>-5.2403318736699873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0902142961791E-2"/>
              <c:y val="1.4086422767063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387234924197337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9054685592717886"/>
          <c:w val="0.97084696040425855"/>
          <c:h val="9.69138213650472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'4. adat'!$B$4</c:f>
              <c:strCache>
                <c:ptCount val="1"/>
                <c:pt idx="0">
                  <c:v>Contribution of net exports to GDP growth (right-hand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63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-1.1267406986062549</c:v>
                </c:pt>
                <c:pt idx="45">
                  <c:v>-1.7796714759106218</c:v>
                </c:pt>
                <c:pt idx="46">
                  <c:v>-1.1952371762060072</c:v>
                </c:pt>
                <c:pt idx="47">
                  <c:v>-4.0319994648678774</c:v>
                </c:pt>
                <c:pt idx="48">
                  <c:v>-2.5901621737266369</c:v>
                </c:pt>
                <c:pt idx="49">
                  <c:v>-7.9494609054780661</c:v>
                </c:pt>
                <c:pt idx="50">
                  <c:v>0.58373285250672546</c:v>
                </c:pt>
                <c:pt idx="51">
                  <c:v>0.75617289395423504</c:v>
                </c:pt>
                <c:pt idx="52">
                  <c:v>1.9835764833824587</c:v>
                </c:pt>
                <c:pt idx="53">
                  <c:v>6.3349078370426426</c:v>
                </c:pt>
                <c:pt idx="54">
                  <c:v>-3.0514079011847257</c:v>
                </c:pt>
                <c:pt idx="55">
                  <c:v>-0.79590553210061277</c:v>
                </c:pt>
                <c:pt idx="56">
                  <c:v>-1.3650890438281165</c:v>
                </c:pt>
                <c:pt idx="57">
                  <c:v>0.59158191617676714</c:v>
                </c:pt>
                <c:pt idx="58">
                  <c:v>3.0886019874965926</c:v>
                </c:pt>
                <c:pt idx="59">
                  <c:v>1.6562941535289157</c:v>
                </c:pt>
                <c:pt idx="60">
                  <c:v>4.4846026528381531</c:v>
                </c:pt>
                <c:pt idx="61">
                  <c:v>5.7828075143706048</c:v>
                </c:pt>
                <c:pt idx="62">
                  <c:v>4.7495273139657037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63"/>
                <c:pt idx="0">
                  <c:v>0.64920954552458454</c:v>
                </c:pt>
                <c:pt idx="1">
                  <c:v>3.7051936184791003</c:v>
                </c:pt>
                <c:pt idx="2">
                  <c:v>1.7552379875126434</c:v>
                </c:pt>
                <c:pt idx="3">
                  <c:v>-4.228023967750147</c:v>
                </c:pt>
                <c:pt idx="4">
                  <c:v>-9.3942730391598417</c:v>
                </c:pt>
                <c:pt idx="5">
                  <c:v>-12.841850940685617</c:v>
                </c:pt>
                <c:pt idx="6">
                  <c:v>-10.474140232300243</c:v>
                </c:pt>
                <c:pt idx="7">
                  <c:v>-4.6579006405364822</c:v>
                </c:pt>
                <c:pt idx="8">
                  <c:v>-2.0710307439792643</c:v>
                </c:pt>
                <c:pt idx="9">
                  <c:v>-0.25529954977679381</c:v>
                </c:pt>
                <c:pt idx="10">
                  <c:v>1.1535835447738378</c:v>
                </c:pt>
                <c:pt idx="11">
                  <c:v>-0.1694455369542851</c:v>
                </c:pt>
                <c:pt idx="12">
                  <c:v>1.2328292384765405</c:v>
                </c:pt>
                <c:pt idx="13">
                  <c:v>0.41078047888525759</c:v>
                </c:pt>
                <c:pt idx="14">
                  <c:v>-1.6306886891472914</c:v>
                </c:pt>
                <c:pt idx="15">
                  <c:v>-0.7507887043081638</c:v>
                </c:pt>
                <c:pt idx="16">
                  <c:v>-1.1411000107034965</c:v>
                </c:pt>
                <c:pt idx="17">
                  <c:v>-3.8859687926994724</c:v>
                </c:pt>
                <c:pt idx="18">
                  <c:v>-3.1833824036720841</c:v>
                </c:pt>
                <c:pt idx="19">
                  <c:v>-1.5372006463267667</c:v>
                </c:pt>
                <c:pt idx="20">
                  <c:v>-1.8169714629123916</c:v>
                </c:pt>
                <c:pt idx="21">
                  <c:v>3.3800170673110586</c:v>
                </c:pt>
                <c:pt idx="22">
                  <c:v>1.4651617467172002</c:v>
                </c:pt>
                <c:pt idx="23">
                  <c:v>3.2811253223098618</c:v>
                </c:pt>
                <c:pt idx="24">
                  <c:v>4.0227882001625801</c:v>
                </c:pt>
                <c:pt idx="25">
                  <c:v>6.59379431796836</c:v>
                </c:pt>
                <c:pt idx="26">
                  <c:v>6.2636876390506018</c:v>
                </c:pt>
                <c:pt idx="27">
                  <c:v>4.3851446677921331</c:v>
                </c:pt>
                <c:pt idx="28">
                  <c:v>2.1599488636087329</c:v>
                </c:pt>
                <c:pt idx="29">
                  <c:v>1.1391874137879938</c:v>
                </c:pt>
                <c:pt idx="30">
                  <c:v>2.3848652699864203</c:v>
                </c:pt>
                <c:pt idx="31">
                  <c:v>2.3833285515070912</c:v>
                </c:pt>
                <c:pt idx="32">
                  <c:v>2.9302415531459474</c:v>
                </c:pt>
                <c:pt idx="33">
                  <c:v>0.81887440969762793</c:v>
                </c:pt>
                <c:pt idx="34">
                  <c:v>1.5792145856980966</c:v>
                </c:pt>
                <c:pt idx="35">
                  <c:v>1.9035682904488453</c:v>
                </c:pt>
                <c:pt idx="36">
                  <c:v>6.1736079450798229</c:v>
                </c:pt>
                <c:pt idx="37">
                  <c:v>4.1615079259041465</c:v>
                </c:pt>
                <c:pt idx="38">
                  <c:v>6.8638036891742047</c:v>
                </c:pt>
                <c:pt idx="39">
                  <c:v>5.6314503150196344</c:v>
                </c:pt>
                <c:pt idx="40">
                  <c:v>5.3812765339100253</c:v>
                </c:pt>
                <c:pt idx="41">
                  <c:v>7.5971185870187696</c:v>
                </c:pt>
                <c:pt idx="42">
                  <c:v>8.9936230118284612</c:v>
                </c:pt>
                <c:pt idx="43">
                  <c:v>6.17608100871918</c:v>
                </c:pt>
                <c:pt idx="44">
                  <c:v>6.8695068507808941</c:v>
                </c:pt>
                <c:pt idx="45">
                  <c:v>6.9047599862110332</c:v>
                </c:pt>
                <c:pt idx="46">
                  <c:v>6.2737197308237285</c:v>
                </c:pt>
                <c:pt idx="47">
                  <c:v>8.4408987145960168</c:v>
                </c:pt>
                <c:pt idx="48">
                  <c:v>4.7124870005302171</c:v>
                </c:pt>
                <c:pt idx="49">
                  <c:v>-5.9679824816818865</c:v>
                </c:pt>
                <c:pt idx="50">
                  <c:v>-4.7906249027729899</c:v>
                </c:pt>
                <c:pt idx="51">
                  <c:v>-3.5495097890777743</c:v>
                </c:pt>
                <c:pt idx="52">
                  <c:v>-4.3110979559691032</c:v>
                </c:pt>
                <c:pt idx="53">
                  <c:v>11.735704767083433</c:v>
                </c:pt>
                <c:pt idx="54">
                  <c:v>9.1646983909611635</c:v>
                </c:pt>
                <c:pt idx="55">
                  <c:v>8.2627961919258297</c:v>
                </c:pt>
                <c:pt idx="56">
                  <c:v>9.8350692610991217</c:v>
                </c:pt>
                <c:pt idx="57">
                  <c:v>6.3869799051998086</c:v>
                </c:pt>
                <c:pt idx="58">
                  <c:v>1.612776317958847</c:v>
                </c:pt>
                <c:pt idx="59">
                  <c:v>-1.3208683023926255</c:v>
                </c:pt>
                <c:pt idx="60">
                  <c:v>-4.4496358792937656</c:v>
                </c:pt>
                <c:pt idx="61">
                  <c:v>-8.0234255015732145</c:v>
                </c:pt>
                <c:pt idx="62">
                  <c:v>-5.2403318736699873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243371333469857"/>
              <c:y val="3.48969413734175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8730547902207657"/>
          <c:w val="0.92049267676767677"/>
          <c:h val="0.1126945209779234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7245294324717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63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-102.8094905258431</c:v>
                </c:pt>
                <c:pt idx="45">
                  <c:v>-178.1485802330244</c:v>
                </c:pt>
                <c:pt idx="46">
                  <c:v>-133.11325189931813</c:v>
                </c:pt>
                <c:pt idx="47">
                  <c:v>-449.60583512244375</c:v>
                </c:pt>
                <c:pt idx="48">
                  <c:v>-248.28641969290766</c:v>
                </c:pt>
                <c:pt idx="49">
                  <c:v>-830.79725569769107</c:v>
                </c:pt>
                <c:pt idx="50">
                  <c:v>64.244395547193562</c:v>
                </c:pt>
                <c:pt idx="51">
                  <c:v>87.965590342651922</c:v>
                </c:pt>
                <c:pt idx="52">
                  <c:v>201.62233881683824</c:v>
                </c:pt>
                <c:pt idx="53">
                  <c:v>656.78500860014447</c:v>
                </c:pt>
                <c:pt idx="54">
                  <c:v>-327.99686947512964</c:v>
                </c:pt>
                <c:pt idx="55">
                  <c:v>-92.877486611359927</c:v>
                </c:pt>
                <c:pt idx="56">
                  <c:v>-131.77061173975926</c:v>
                </c:pt>
                <c:pt idx="57">
                  <c:v>68.130060872486865</c:v>
                </c:pt>
                <c:pt idx="58">
                  <c:v>366.22258456765849</c:v>
                </c:pt>
                <c:pt idx="59">
                  <c:v>173.63230433029457</c:v>
                </c:pt>
                <c:pt idx="60">
                  <c:v>547.84103296788453</c:v>
                </c:pt>
                <c:pt idx="61">
                  <c:v>938.32235272506114</c:v>
                </c:pt>
                <c:pt idx="62">
                  <c:v>916.66470535247208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63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-74.382356331012545</c:v>
                </c:pt>
                <c:pt idx="45">
                  <c:v>-14.494966285192049</c:v>
                </c:pt>
                <c:pt idx="46">
                  <c:v>87.37698174581945</c:v>
                </c:pt>
                <c:pt idx="47">
                  <c:v>104.57971182401869</c:v>
                </c:pt>
                <c:pt idx="48">
                  <c:v>205.72509653093556</c:v>
                </c:pt>
                <c:pt idx="49">
                  <c:v>215.42531536305887</c:v>
                </c:pt>
                <c:pt idx="50">
                  <c:v>148.58542750694932</c:v>
                </c:pt>
                <c:pt idx="51">
                  <c:v>160.56380699436221</c:v>
                </c:pt>
                <c:pt idx="52">
                  <c:v>5.3106107142572228</c:v>
                </c:pt>
                <c:pt idx="53">
                  <c:v>-256.09655961139117</c:v>
                </c:pt>
                <c:pt idx="54">
                  <c:v>-320.47383776005665</c:v>
                </c:pt>
                <c:pt idx="55">
                  <c:v>-653.43620799330483</c:v>
                </c:pt>
                <c:pt idx="56">
                  <c:v>-807.4241715279361</c:v>
                </c:pt>
                <c:pt idx="57">
                  <c:v>-617.01284420453726</c:v>
                </c:pt>
                <c:pt idx="58">
                  <c:v>-924.02296441506689</c:v>
                </c:pt>
                <c:pt idx="59">
                  <c:v>-495.49166645694322</c:v>
                </c:pt>
                <c:pt idx="60">
                  <c:v>334.47850112503778</c:v>
                </c:pt>
                <c:pt idx="61">
                  <c:v>660.78158147904105</c:v>
                </c:pt>
                <c:pt idx="62">
                  <c:v>1470.2080700029085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ser>
          <c:idx val="3"/>
          <c:order val="3"/>
          <c:tx>
            <c:strRef>
              <c:f>'5. adat'!$A$6</c:f>
              <c:strCache>
                <c:ptCount val="1"/>
                <c:pt idx="0">
                  <c:v>Árszint-hatás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'5. adat'!$C$6:$BM$6</c:f>
              <c:numCache>
                <c:formatCode>0</c:formatCode>
                <c:ptCount val="63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8.7838468568552912</c:v>
                </c:pt>
                <c:pt idx="45">
                  <c:v>7.3925465182162498</c:v>
                </c:pt>
                <c:pt idx="46">
                  <c:v>0.53927015349492535</c:v>
                </c:pt>
                <c:pt idx="47">
                  <c:v>0.28112329842244677</c:v>
                </c:pt>
                <c:pt idx="48">
                  <c:v>11.905323161974877</c:v>
                </c:pt>
                <c:pt idx="49">
                  <c:v>-4.6410596653677203</c:v>
                </c:pt>
                <c:pt idx="50">
                  <c:v>11.56817694585817</c:v>
                </c:pt>
                <c:pt idx="51">
                  <c:v>11.11960266298712</c:v>
                </c:pt>
                <c:pt idx="52">
                  <c:v>27.360050468902386</c:v>
                </c:pt>
                <c:pt idx="53">
                  <c:v>15.011551011248372</c:v>
                </c:pt>
                <c:pt idx="54">
                  <c:v>-16.337292764814578</c:v>
                </c:pt>
                <c:pt idx="55">
                  <c:v>-65.536305395331908</c:v>
                </c:pt>
                <c:pt idx="56">
                  <c:v>-63.541216732303667</c:v>
                </c:pt>
                <c:pt idx="57">
                  <c:v>-70.589216667952996</c:v>
                </c:pt>
                <c:pt idx="58">
                  <c:v>-240.23762015259024</c:v>
                </c:pt>
                <c:pt idx="59">
                  <c:v>-211.11663787335192</c:v>
                </c:pt>
                <c:pt idx="60">
                  <c:v>54.704465907078941</c:v>
                </c:pt>
                <c:pt idx="61">
                  <c:v>-3.8379342041025666</c:v>
                </c:pt>
                <c:pt idx="62">
                  <c:v>-106.42577535538044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A-4264-84C7-BB1FE15A5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3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63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234.29299999999967</c:v>
                </c:pt>
                <c:pt idx="53">
                  <c:v>415.69999999999982</c:v>
                </c:pt>
                <c:pt idx="54">
                  <c:v>-664.80799999999908</c:v>
                </c:pt>
                <c:pt idx="55">
                  <c:v>-811.85000000000036</c:v>
                </c:pt>
                <c:pt idx="56">
                  <c:v>-1002.735999999999</c:v>
                </c:pt>
                <c:pt idx="57">
                  <c:v>-619.47200000000157</c:v>
                </c:pt>
                <c:pt idx="58">
                  <c:v>-798.03799999999865</c:v>
                </c:pt>
                <c:pt idx="59">
                  <c:v>-532.97600000000057</c:v>
                </c:pt>
                <c:pt idx="60">
                  <c:v>937.02399999999943</c:v>
                </c:pt>
                <c:pt idx="61">
                  <c:v>1595.2660000000014</c:v>
                </c:pt>
                <c:pt idx="62">
                  <c:v>2280.4469999999983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2500"/>
          <c:min val="-14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300"/>
      </c:valAx>
      <c:valAx>
        <c:axId val="670133176"/>
        <c:scaling>
          <c:orientation val="minMax"/>
          <c:max val="2500"/>
          <c:min val="-14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3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575181823844542"/>
          <c:w val="0.99134977744143915"/>
          <c:h val="9.424818176155454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438332</xdr:colOff>
      <xdr:row>3</xdr:row>
      <xdr:rowOff>126848</xdr:rowOff>
    </xdr:from>
    <xdr:to>
      <xdr:col>107</xdr:col>
      <xdr:colOff>72936</xdr:colOff>
      <xdr:row>22</xdr:row>
      <xdr:rowOff>102782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6B670B-955E-4F25-A8E8-B41BB00FF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98</xdr:col>
      <xdr:colOff>395653</xdr:colOff>
      <xdr:row>23</xdr:row>
      <xdr:rowOff>43961</xdr:rowOff>
    </xdr:from>
    <xdr:to>
      <xdr:col>107</xdr:col>
      <xdr:colOff>30257</xdr:colOff>
      <xdr:row>42</xdr:row>
      <xdr:rowOff>18429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D8EDED9-F5F5-4430-9D36-DB016FF45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156882</xdr:colOff>
      <xdr:row>9</xdr:row>
      <xdr:rowOff>112059</xdr:rowOff>
    </xdr:from>
    <xdr:to>
      <xdr:col>52</xdr:col>
      <xdr:colOff>215250</xdr:colOff>
      <xdr:row>30</xdr:row>
      <xdr:rowOff>35480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218708</xdr:colOff>
      <xdr:row>10</xdr:row>
      <xdr:rowOff>5729</xdr:rowOff>
    </xdr:from>
    <xdr:to>
      <xdr:col>61</xdr:col>
      <xdr:colOff>351890</xdr:colOff>
      <xdr:row>28</xdr:row>
      <xdr:rowOff>132816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0.22282</cdr:x>
      <cdr:y>0.54716</cdr:y>
    </cdr:from>
    <cdr:to>
      <cdr:x>0.7624</cdr:x>
      <cdr:y>0.59566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1091649" y="1760746"/>
          <a:ext cx="2643569" cy="156071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0.24316</cdr:x>
      <cdr:y>0.08805</cdr:y>
    </cdr:from>
    <cdr:to>
      <cdr:x>0.78734</cdr:x>
      <cdr:y>0.15318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203786" y="259965"/>
          <a:ext cx="2694012" cy="192294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0.28079</cdr:x>
      <cdr:y>0.54555</cdr:y>
    </cdr:from>
    <cdr:to>
      <cdr:x>0.77121</cdr:x>
      <cdr:y>0.59711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1396673" y="1612333"/>
          <a:ext cx="2439410" cy="152383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0.27744</cdr:x>
      <cdr:y>0.10654</cdr:y>
    </cdr:from>
    <cdr:to>
      <cdr:x>0.76737</cdr:x>
      <cdr:y>0.17013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389950" y="305787"/>
          <a:ext cx="2454540" cy="182522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284271</xdr:colOff>
      <xdr:row>2</xdr:row>
      <xdr:rowOff>0</xdr:rowOff>
    </xdr:from>
    <xdr:to>
      <xdr:col>75</xdr:col>
      <xdr:colOff>152400</xdr:colOff>
      <xdr:row>19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67</xdr:col>
      <xdr:colOff>178058</xdr:colOff>
      <xdr:row>22</xdr:row>
      <xdr:rowOff>11840</xdr:rowOff>
    </xdr:from>
    <xdr:to>
      <xdr:col>75</xdr:col>
      <xdr:colOff>311239</xdr:colOff>
      <xdr:row>40</xdr:row>
      <xdr:rowOff>136757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558593</xdr:colOff>
      <xdr:row>6</xdr:row>
      <xdr:rowOff>18101</xdr:rowOff>
    </xdr:from>
    <xdr:to>
      <xdr:col>82</xdr:col>
      <xdr:colOff>285543</xdr:colOff>
      <xdr:row>20</xdr:row>
      <xdr:rowOff>103373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87C5502-AB08-48E3-A0B2-5AB91750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67</xdr:col>
      <xdr:colOff>0</xdr:colOff>
      <xdr:row>6</xdr:row>
      <xdr:rowOff>0</xdr:rowOff>
    </xdr:from>
    <xdr:to>
      <xdr:col>74</xdr:col>
      <xdr:colOff>333086</xdr:colOff>
      <xdr:row>20</xdr:row>
      <xdr:rowOff>85272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BC71618F-616E-4027-B537-F15717EC9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508703</xdr:colOff>
      <xdr:row>7</xdr:row>
      <xdr:rowOff>57426</xdr:rowOff>
    </xdr:from>
    <xdr:to>
      <xdr:col>70</xdr:col>
      <xdr:colOff>42671</xdr:colOff>
      <xdr:row>26</xdr:row>
      <xdr:rowOff>24040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45055</xdr:colOff>
      <xdr:row>26</xdr:row>
      <xdr:rowOff>102559</xdr:rowOff>
    </xdr:from>
    <xdr:to>
      <xdr:col>70</xdr:col>
      <xdr:colOff>178238</xdr:colOff>
      <xdr:row>45</xdr:row>
      <xdr:rowOff>75327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303742</xdr:colOff>
      <xdr:row>5</xdr:row>
      <xdr:rowOff>50800</xdr:rowOff>
    </xdr:from>
    <xdr:to>
      <xdr:col>76</xdr:col>
      <xdr:colOff>405174</xdr:colOff>
      <xdr:row>24</xdr:row>
      <xdr:rowOff>22500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320C5F-23EA-4224-A192-91CA8B1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383117</xdr:colOff>
      <xdr:row>25</xdr:row>
      <xdr:rowOff>56092</xdr:rowOff>
    </xdr:from>
    <xdr:to>
      <xdr:col>76</xdr:col>
      <xdr:colOff>516299</xdr:colOff>
      <xdr:row>44</xdr:row>
      <xdr:rowOff>27792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00F7F5E-8A55-4C3D-B05B-B3DB8D0D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607481</xdr:colOff>
      <xdr:row>14</xdr:row>
      <xdr:rowOff>70131</xdr:rowOff>
    </xdr:from>
    <xdr:to>
      <xdr:col>66</xdr:col>
      <xdr:colOff>84073</xdr:colOff>
      <xdr:row>33</xdr:row>
      <xdr:rowOff>41831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A0644C5-79E1-4FA8-828B-4EB04F3E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273228</xdr:colOff>
      <xdr:row>13</xdr:row>
      <xdr:rowOff>44467</xdr:rowOff>
    </xdr:from>
    <xdr:to>
      <xdr:col>74</xdr:col>
      <xdr:colOff>374660</xdr:colOff>
      <xdr:row>32</xdr:row>
      <xdr:rowOff>16167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498522</xdr:colOff>
      <xdr:row>5</xdr:row>
      <xdr:rowOff>27314</xdr:rowOff>
    </xdr:from>
    <xdr:to>
      <xdr:col>37</xdr:col>
      <xdr:colOff>105733</xdr:colOff>
      <xdr:row>23</xdr:row>
      <xdr:rowOff>24901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483151</xdr:colOff>
      <xdr:row>24</xdr:row>
      <xdr:rowOff>11187</xdr:rowOff>
    </xdr:from>
    <xdr:to>
      <xdr:col>37</xdr:col>
      <xdr:colOff>87086</xdr:colOff>
      <xdr:row>42</xdr:row>
      <xdr:rowOff>147988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444118</xdr:colOff>
      <xdr:row>26</xdr:row>
      <xdr:rowOff>138643</xdr:rowOff>
    </xdr:from>
    <xdr:to>
      <xdr:col>59</xdr:col>
      <xdr:colOff>53425</xdr:colOff>
      <xdr:row>45</xdr:row>
      <xdr:rowOff>113166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381000</xdr:colOff>
      <xdr:row>7</xdr:row>
      <xdr:rowOff>118534</xdr:rowOff>
    </xdr:from>
    <xdr:to>
      <xdr:col>58</xdr:col>
      <xdr:colOff>608374</xdr:colOff>
      <xdr:row>26</xdr:row>
      <xdr:rowOff>97290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2FA4392E-CAB8-4273-97AA-06AFE959C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437315</xdr:colOff>
      <xdr:row>6</xdr:row>
      <xdr:rowOff>18326</xdr:rowOff>
    </xdr:from>
    <xdr:to>
      <xdr:col>74</xdr:col>
      <xdr:colOff>13783</xdr:colOff>
      <xdr:row>24</xdr:row>
      <xdr:rowOff>143017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475265</xdr:colOff>
      <xdr:row>26</xdr:row>
      <xdr:rowOff>63146</xdr:rowOff>
    </xdr:from>
    <xdr:to>
      <xdr:col>74</xdr:col>
      <xdr:colOff>28216</xdr:colOff>
      <xdr:row>45</xdr:row>
      <xdr:rowOff>37227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30AD80-917A-4117-B6EA-1AB372FA6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418687</xdr:colOff>
      <xdr:row>5</xdr:row>
      <xdr:rowOff>39848</xdr:rowOff>
    </xdr:from>
    <xdr:to>
      <xdr:col>70</xdr:col>
      <xdr:colOff>352011</xdr:colOff>
      <xdr:row>24</xdr:row>
      <xdr:rowOff>11548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415373</xdr:colOff>
      <xdr:row>24</xdr:row>
      <xdr:rowOff>138320</xdr:rowOff>
    </xdr:from>
    <xdr:to>
      <xdr:col>70</xdr:col>
      <xdr:colOff>348697</xdr:colOff>
      <xdr:row>43</xdr:row>
      <xdr:rowOff>110020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5EF94D4-7BB0-4FBA-81CF-AC3EB4E78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269874</xdr:colOff>
      <xdr:row>12</xdr:row>
      <xdr:rowOff>93137</xdr:rowOff>
    </xdr:from>
    <xdr:to>
      <xdr:col>72</xdr:col>
      <xdr:colOff>513522</xdr:colOff>
      <xdr:row>31</xdr:row>
      <xdr:rowOff>64837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226482</xdr:colOff>
      <xdr:row>32</xdr:row>
      <xdr:rowOff>146051</xdr:rowOff>
    </xdr:from>
    <xdr:to>
      <xdr:col>72</xdr:col>
      <xdr:colOff>359664</xdr:colOff>
      <xdr:row>51</xdr:row>
      <xdr:rowOff>117751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523875</xdr:colOff>
      <xdr:row>8</xdr:row>
      <xdr:rowOff>98425</xdr:rowOff>
    </xdr:from>
    <xdr:to>
      <xdr:col>68</xdr:col>
      <xdr:colOff>47457</xdr:colOff>
      <xdr:row>27</xdr:row>
      <xdr:rowOff>70125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398145</xdr:colOff>
      <xdr:row>8</xdr:row>
      <xdr:rowOff>92075</xdr:rowOff>
    </xdr:from>
    <xdr:to>
      <xdr:col>76</xdr:col>
      <xdr:colOff>549742</xdr:colOff>
      <xdr:row>27</xdr:row>
      <xdr:rowOff>63775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420686</xdr:colOff>
      <xdr:row>3</xdr:row>
      <xdr:rowOff>141286</xdr:rowOff>
    </xdr:from>
    <xdr:to>
      <xdr:col>74</xdr:col>
      <xdr:colOff>522118</xdr:colOff>
      <xdr:row>22</xdr:row>
      <xdr:rowOff>112986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441325</xdr:colOff>
      <xdr:row>23</xdr:row>
      <xdr:rowOff>41274</xdr:rowOff>
    </xdr:from>
    <xdr:to>
      <xdr:col>74</xdr:col>
      <xdr:colOff>574507</xdr:colOff>
      <xdr:row>42</xdr:row>
      <xdr:rowOff>12974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256309</xdr:colOff>
      <xdr:row>14</xdr:row>
      <xdr:rowOff>34637</xdr:rowOff>
    </xdr:from>
    <xdr:to>
      <xdr:col>18</xdr:col>
      <xdr:colOff>418209</xdr:colOff>
      <xdr:row>29</xdr:row>
      <xdr:rowOff>57136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34E32039-53D1-46AD-B79B-16233FBBC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169717</xdr:colOff>
      <xdr:row>16</xdr:row>
      <xdr:rowOff>1733</xdr:rowOff>
    </xdr:from>
    <xdr:to>
      <xdr:col>14</xdr:col>
      <xdr:colOff>550717</xdr:colOff>
      <xdr:row>18</xdr:row>
      <xdr:rowOff>26164</xdr:rowOff>
    </xdr:to>
    <xdr:sp macro="" textlink="">
      <xdr:nvSpPr>
        <xdr:cNvPr id="5" name="Szövegdoboz 7">
          <a:extLst>
            <a:ext uri="{FF2B5EF4-FFF2-40B4-BE49-F238E27FC236}">
              <a16:creationId xmlns:a16="http://schemas.microsoft.com/office/drawing/2014/main" id="{B1CD73E3-5BE9-407D-BA7A-946E7A59792B}"/>
            </a:ext>
          </a:extLst>
        </xdr:cNvPr>
        <xdr:cNvSpPr txBox="1"/>
      </xdr:nvSpPr>
      <xdr:spPr>
        <a:xfrm>
          <a:off x="9923317" y="2883478"/>
          <a:ext cx="381000" cy="384650"/>
        </a:xfrm>
        <a:prstGeom prst="rect">
          <a:avLst/>
        </a:prstGeom>
        <a:noFill/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…</a:t>
          </a:r>
          <a:endParaRPr lang="en-GB" sz="2000" b="1"/>
        </a:p>
      </xdr:txBody>
    </xdr:sp>
    <xdr:clientData/>
  </xdr:twoCellAnchor>
  <xdr:twoCellAnchor>
    <xdr:from>
      <xdr:col>14</xdr:col>
      <xdr:colOff>174048</xdr:colOff>
      <xdr:row>18</xdr:row>
      <xdr:rowOff>109969</xdr:rowOff>
    </xdr:from>
    <xdr:to>
      <xdr:col>14</xdr:col>
      <xdr:colOff>555048</xdr:colOff>
      <xdr:row>20</xdr:row>
      <xdr:rowOff>124010</xdr:rowOff>
    </xdr:to>
    <xdr:sp macro="" textlink="">
      <xdr:nvSpPr>
        <xdr:cNvPr id="4" name="Szövegdoboz 7">
          <a:extLst>
            <a:ext uri="{FF2B5EF4-FFF2-40B4-BE49-F238E27FC236}">
              <a16:creationId xmlns:a16="http://schemas.microsoft.com/office/drawing/2014/main" id="{73912FC4-FF98-498C-8565-DCAC6A93AC9C}"/>
            </a:ext>
          </a:extLst>
        </xdr:cNvPr>
        <xdr:cNvSpPr txBox="1"/>
      </xdr:nvSpPr>
      <xdr:spPr>
        <a:xfrm>
          <a:off x="9927648" y="3351933"/>
          <a:ext cx="381000" cy="374259"/>
        </a:xfrm>
        <a:prstGeom prst="rect">
          <a:avLst/>
        </a:prstGeom>
        <a:noFill/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…</a:t>
          </a:r>
          <a:endParaRPr lang="en-GB" sz="2000" b="1"/>
        </a:p>
      </xdr:txBody>
    </xdr:sp>
    <xdr:clientData/>
  </xdr:twoCellAnchor>
  <xdr:twoCellAnchor>
    <xdr:from>
      <xdr:col>3</xdr:col>
      <xdr:colOff>265273</xdr:colOff>
      <xdr:row>13</xdr:row>
      <xdr:rowOff>182359</xdr:rowOff>
    </xdr:from>
    <xdr:to>
      <xdr:col>9</xdr:col>
      <xdr:colOff>427173</xdr:colOff>
      <xdr:row>29</xdr:row>
      <xdr:rowOff>14358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F6542B-B523-186A-DD9B-365F6F742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124894</xdr:colOff>
      <xdr:row>16</xdr:row>
      <xdr:rowOff>37592</xdr:rowOff>
    </xdr:from>
    <xdr:to>
      <xdr:col>5</xdr:col>
      <xdr:colOff>505894</xdr:colOff>
      <xdr:row>18</xdr:row>
      <xdr:rowOff>62023</xdr:rowOff>
    </xdr:to>
    <xdr:sp macro="" textlink="">
      <xdr:nvSpPr>
        <xdr:cNvPr id="3" name="Szövegdoboz 7">
          <a:extLst>
            <a:ext uri="{FF2B5EF4-FFF2-40B4-BE49-F238E27FC236}">
              <a16:creationId xmlns:a16="http://schemas.microsoft.com/office/drawing/2014/main" id="{703BF65A-DE85-C6FC-8A0F-B3EEA904348A}"/>
            </a:ext>
          </a:extLst>
        </xdr:cNvPr>
        <xdr:cNvSpPr txBox="1"/>
      </xdr:nvSpPr>
      <xdr:spPr>
        <a:xfrm>
          <a:off x="4418988" y="2906298"/>
          <a:ext cx="381000" cy="383019"/>
        </a:xfrm>
        <a:prstGeom prst="rect">
          <a:avLst/>
        </a:prstGeom>
        <a:noFill/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…</a:t>
          </a:r>
          <a:endParaRPr lang="en-GB" sz="2000" b="1"/>
        </a:p>
      </xdr:txBody>
    </xdr:sp>
    <xdr:clientData/>
  </xdr:twoCellAnchor>
  <xdr:twoCellAnchor>
    <xdr:from>
      <xdr:col>5</xdr:col>
      <xdr:colOff>129224</xdr:colOff>
      <xdr:row>18</xdr:row>
      <xdr:rowOff>65145</xdr:rowOff>
    </xdr:from>
    <xdr:to>
      <xdr:col>5</xdr:col>
      <xdr:colOff>510224</xdr:colOff>
      <xdr:row>20</xdr:row>
      <xdr:rowOff>79186</xdr:rowOff>
    </xdr:to>
    <xdr:sp macro="" textlink="">
      <xdr:nvSpPr>
        <xdr:cNvPr id="7" name="Szövegdoboz 7">
          <a:extLst>
            <a:ext uri="{FF2B5EF4-FFF2-40B4-BE49-F238E27FC236}">
              <a16:creationId xmlns:a16="http://schemas.microsoft.com/office/drawing/2014/main" id="{EE723706-E033-04E3-68DB-CC910FEA4ECB}"/>
            </a:ext>
          </a:extLst>
        </xdr:cNvPr>
        <xdr:cNvSpPr txBox="1"/>
      </xdr:nvSpPr>
      <xdr:spPr>
        <a:xfrm>
          <a:off x="4423318" y="3292439"/>
          <a:ext cx="381000" cy="372629"/>
        </a:xfrm>
        <a:prstGeom prst="rect">
          <a:avLst/>
        </a:prstGeom>
        <a:noFill/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…</a:t>
          </a:r>
          <a:endParaRPr lang="en-GB" sz="2000" b="1"/>
        </a:p>
      </xdr:txBody>
    </xdr:sp>
    <xdr:clientData/>
  </xdr:twoCellAnchor>
  <xdr:twoCellAnchor>
    <xdr:from>
      <xdr:col>7</xdr:col>
      <xdr:colOff>319377</xdr:colOff>
      <xdr:row>15</xdr:row>
      <xdr:rowOff>49988</xdr:rowOff>
    </xdr:from>
    <xdr:to>
      <xdr:col>7</xdr:col>
      <xdr:colOff>319377</xdr:colOff>
      <xdr:row>24</xdr:row>
      <xdr:rowOff>171488</xdr:rowOff>
    </xdr:to>
    <xdr:cxnSp macro="">
      <xdr:nvCxnSpPr>
        <xdr:cNvPr id="9" name="Straight Connector 2">
          <a:extLst>
            <a:ext uri="{FF2B5EF4-FFF2-40B4-BE49-F238E27FC236}">
              <a16:creationId xmlns:a16="http://schemas.microsoft.com/office/drawing/2014/main" id="{22679B78-38A8-7319-94EB-64454AA5E491}"/>
            </a:ext>
          </a:extLst>
        </xdr:cNvPr>
        <xdr:cNvCxnSpPr/>
      </xdr:nvCxnSpPr>
      <xdr:spPr>
        <a:xfrm>
          <a:off x="5628529" y="2907488"/>
          <a:ext cx="0" cy="183600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323023</xdr:colOff>
      <xdr:row>15</xdr:row>
      <xdr:rowOff>91108</xdr:rowOff>
    </xdr:from>
    <xdr:to>
      <xdr:col>16</xdr:col>
      <xdr:colOff>323023</xdr:colOff>
      <xdr:row>24</xdr:row>
      <xdr:rowOff>122608</xdr:rowOff>
    </xdr:to>
    <xdr:cxnSp macro="">
      <xdr:nvCxnSpPr>
        <xdr:cNvPr id="10" name="Straight Connector 2">
          <a:extLst>
            <a:ext uri="{FF2B5EF4-FFF2-40B4-BE49-F238E27FC236}">
              <a16:creationId xmlns:a16="http://schemas.microsoft.com/office/drawing/2014/main" id="{58865E4B-4D5E-4B46-B6B6-5573C2163F53}"/>
            </a:ext>
          </a:extLst>
        </xdr:cNvPr>
        <xdr:cNvCxnSpPr/>
      </xdr:nvCxnSpPr>
      <xdr:spPr>
        <a:xfrm>
          <a:off x="10924762" y="2948608"/>
          <a:ext cx="0" cy="174600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0.04433</cdr:x>
      <cdr:y>0.02561</cdr:y>
    </cdr:from>
    <cdr:to>
      <cdr:x>0.43929</cdr:x>
      <cdr:y>0.11972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62703B98-0796-D0F0-AF31-6B75B073AB06}"/>
            </a:ext>
          </a:extLst>
        </cdr:cNvPr>
        <cdr:cNvSpPr txBox="1"/>
      </cdr:nvSpPr>
      <cdr:spPr>
        <a:xfrm xmlns:a="http://schemas.openxmlformats.org/drawingml/2006/main">
          <a:off x="223360" y="73749"/>
          <a:ext cx="1990080" cy="271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</a:t>
          </a:r>
          <a:r>
            <a:rPr lang="hu-HU" sz="900" baseline="0"/>
            <a:t> százalékában</a:t>
          </a:r>
          <a:endParaRPr lang="hu-HU" sz="900"/>
        </a:p>
      </cdr:txBody>
    </cdr:sp>
  </cdr:relSizeAnchor>
  <cdr:relSizeAnchor xmlns:cdr="http://schemas.openxmlformats.org/drawingml/2006/chartDrawing">
    <cdr:from>
      <cdr:x>0.75615</cdr:x>
      <cdr:y>0.02561</cdr:y>
    </cdr:from>
    <cdr:to>
      <cdr:x>0.9689</cdr:x>
      <cdr:y>0.11972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DC00F063-4448-9E30-65C1-5390CE89CED1}"/>
            </a:ext>
          </a:extLst>
        </cdr:cNvPr>
        <cdr:cNvSpPr txBox="1"/>
      </cdr:nvSpPr>
      <cdr:spPr>
        <a:xfrm xmlns:a="http://schemas.openxmlformats.org/drawingml/2006/main">
          <a:off x="3810000" y="73749"/>
          <a:ext cx="1072014" cy="271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1</cdr:x>
      <cdr:y>0.31164</cdr:y>
    </cdr:from>
    <cdr:to>
      <cdr:x>1</cdr:x>
      <cdr:y>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6E044B64-772E-4E83-9303-FCFFE2C12069}"/>
            </a:ext>
          </a:extLst>
        </cdr:cNvPr>
        <cdr:cNvCxnSpPr/>
      </cdr:nvCxnSpPr>
      <cdr:spPr>
        <a:xfrm xmlns:a="http://schemas.openxmlformats.org/drawingml/2006/main">
          <a:off x="15384145" y="1107184"/>
          <a:ext cx="0" cy="19038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0.04433</cdr:x>
      <cdr:y>0.02561</cdr:y>
    </cdr:from>
    <cdr:to>
      <cdr:x>0.43929</cdr:x>
      <cdr:y>0.11972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62703B98-0796-D0F0-AF31-6B75B073AB06}"/>
            </a:ext>
          </a:extLst>
        </cdr:cNvPr>
        <cdr:cNvSpPr txBox="1"/>
      </cdr:nvSpPr>
      <cdr:spPr>
        <a:xfrm xmlns:a="http://schemas.openxmlformats.org/drawingml/2006/main">
          <a:off x="223360" y="73749"/>
          <a:ext cx="1990080" cy="271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</a:t>
          </a:r>
          <a:r>
            <a:rPr lang="hu-HU" sz="900" baseline="0"/>
            <a:t> </a:t>
          </a:r>
          <a:endParaRPr lang="hu-HU" sz="900"/>
        </a:p>
      </cdr:txBody>
    </cdr:sp>
  </cdr:relSizeAnchor>
  <cdr:relSizeAnchor xmlns:cdr="http://schemas.openxmlformats.org/drawingml/2006/chartDrawing">
    <cdr:from>
      <cdr:x>0.7395</cdr:x>
      <cdr:y>0.0269</cdr:y>
    </cdr:from>
    <cdr:to>
      <cdr:x>0.9689</cdr:x>
      <cdr:y>0.11972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DC00F063-4448-9E30-65C1-5390CE89CED1}"/>
            </a:ext>
          </a:extLst>
        </cdr:cNvPr>
        <cdr:cNvSpPr txBox="1"/>
      </cdr:nvSpPr>
      <cdr:spPr>
        <a:xfrm xmlns:a="http://schemas.openxmlformats.org/drawingml/2006/main">
          <a:off x="3610989" y="77472"/>
          <a:ext cx="1120138" cy="26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 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48</xdr:col>
      <xdr:colOff>353900</xdr:colOff>
      <xdr:row>24</xdr:row>
      <xdr:rowOff>117200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379E27EC-4AFE-4DB0-873D-CADDC7C1E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0</xdr:colOff>
      <xdr:row>27</xdr:row>
      <xdr:rowOff>0</xdr:rowOff>
    </xdr:from>
    <xdr:to>
      <xdr:col>48</xdr:col>
      <xdr:colOff>353900</xdr:colOff>
      <xdr:row>50</xdr:row>
      <xdr:rowOff>117200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A4ECE581-CCD3-4E50-B02E-EC19E52AB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351693</xdr:colOff>
      <xdr:row>1</xdr:row>
      <xdr:rowOff>111368</xdr:rowOff>
    </xdr:from>
    <xdr:to>
      <xdr:col>26</xdr:col>
      <xdr:colOff>513593</xdr:colOff>
      <xdr:row>16</xdr:row>
      <xdr:rowOff>133868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5FE2B28D-BE0F-4F24-A4FC-A467FC18C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426720</xdr:colOff>
      <xdr:row>2</xdr:row>
      <xdr:rowOff>175260</xdr:rowOff>
    </xdr:from>
    <xdr:to>
      <xdr:col>24</xdr:col>
      <xdr:colOff>426720</xdr:colOff>
      <xdr:row>13</xdr:row>
      <xdr:rowOff>67380</xdr:rowOff>
    </xdr:to>
    <xdr:cxnSp macro="">
      <xdr:nvCxnSpPr>
        <xdr:cNvPr id="7" name="Straight Connector 2">
          <a:extLst>
            <a:ext uri="{FF2B5EF4-FFF2-40B4-BE49-F238E27FC236}">
              <a16:creationId xmlns:a16="http://schemas.microsoft.com/office/drawing/2014/main" id="{7355022D-886F-4D38-905F-AEABE364AB99}"/>
            </a:ext>
          </a:extLst>
        </xdr:cNvPr>
        <xdr:cNvCxnSpPr/>
      </xdr:nvCxnSpPr>
      <xdr:spPr>
        <a:xfrm>
          <a:off x="15156180" y="541020"/>
          <a:ext cx="0" cy="190380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443133</xdr:colOff>
      <xdr:row>17</xdr:row>
      <xdr:rowOff>12308</xdr:rowOff>
    </xdr:from>
    <xdr:to>
      <xdr:col>26</xdr:col>
      <xdr:colOff>605033</xdr:colOff>
      <xdr:row>32</xdr:row>
      <xdr:rowOff>34808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75EE91D-DF84-442A-ADD9-820B804BC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525780</xdr:colOff>
      <xdr:row>18</xdr:row>
      <xdr:rowOff>60960</xdr:rowOff>
    </xdr:from>
    <xdr:to>
      <xdr:col>24</xdr:col>
      <xdr:colOff>525780</xdr:colOff>
      <xdr:row>28</xdr:row>
      <xdr:rowOff>135960</xdr:rowOff>
    </xdr:to>
    <xdr:cxnSp macro="">
      <xdr:nvCxnSpPr>
        <xdr:cNvPr id="6" name="Straight Connector 2">
          <a:extLst>
            <a:ext uri="{FF2B5EF4-FFF2-40B4-BE49-F238E27FC236}">
              <a16:creationId xmlns:a16="http://schemas.microsoft.com/office/drawing/2014/main" id="{D7848AA1-6183-627B-5955-D42502DA2462}"/>
            </a:ext>
          </a:extLst>
        </xdr:cNvPr>
        <xdr:cNvCxnSpPr/>
      </xdr:nvCxnSpPr>
      <xdr:spPr>
        <a:xfrm>
          <a:off x="15255240" y="3352800"/>
          <a:ext cx="0" cy="190380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115332</xdr:colOff>
      <xdr:row>3</xdr:row>
      <xdr:rowOff>66405</xdr:rowOff>
    </xdr:from>
    <xdr:to>
      <xdr:col>74</xdr:col>
      <xdr:colOff>212954</xdr:colOff>
      <xdr:row>22</xdr:row>
      <xdr:rowOff>30485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215537</xdr:colOff>
      <xdr:row>23</xdr:row>
      <xdr:rowOff>67958</xdr:rowOff>
    </xdr:from>
    <xdr:to>
      <xdr:col>74</xdr:col>
      <xdr:colOff>343004</xdr:colOff>
      <xdr:row>42</xdr:row>
      <xdr:rowOff>41563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0.41108</cdr:x>
      <cdr:y>0.08142</cdr:y>
    </cdr:from>
    <cdr:to>
      <cdr:x>0.4129</cdr:x>
      <cdr:y>0.87722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C20B329-FABC-4E95-2921-09F6778490D7}"/>
            </a:ext>
          </a:extLst>
        </cdr:cNvPr>
        <cdr:cNvCxnSpPr/>
      </cdr:nvCxnSpPr>
      <cdr:spPr>
        <a:xfrm xmlns:a="http://schemas.openxmlformats.org/drawingml/2006/main">
          <a:off x="3390460" y="366284"/>
          <a:ext cx="15011" cy="358006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0.05575</cdr:x>
      <cdr:y>0.01129</cdr:y>
    </cdr:from>
    <cdr:to>
      <cdr:x>0.45268</cdr:x>
      <cdr:y>0.10163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FC1FC5F4-3CA0-601B-E303-AE11B6DD8003}"/>
            </a:ext>
          </a:extLst>
        </cdr:cNvPr>
        <cdr:cNvSpPr txBox="1"/>
      </cdr:nvSpPr>
      <cdr:spPr>
        <a:xfrm xmlns:a="http://schemas.openxmlformats.org/drawingml/2006/main">
          <a:off x="461560" y="50800"/>
          <a:ext cx="328608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1600"/>
            <a:t>GDP százalékában</a:t>
          </a:r>
        </a:p>
      </cdr:txBody>
    </cdr:sp>
  </cdr:relSizeAnchor>
  <cdr:relSizeAnchor xmlns:cdr="http://schemas.openxmlformats.org/drawingml/2006/chartDrawing">
    <cdr:from>
      <cdr:x>0.72371</cdr:x>
      <cdr:y>0.00777</cdr:y>
    </cdr:from>
    <cdr:to>
      <cdr:x>1</cdr:x>
      <cdr:y>0.0981</cdr:y>
    </cdr:to>
    <cdr:sp macro="" textlink="">
      <cdr:nvSpPr>
        <cdr:cNvPr id="4" name="SecondaryTitle">
          <a:extLst xmlns:a="http://schemas.openxmlformats.org/drawingml/2006/main">
            <a:ext uri="{FF2B5EF4-FFF2-40B4-BE49-F238E27FC236}">
              <a16:creationId xmlns:a16="http://schemas.microsoft.com/office/drawing/2014/main" id="{721EF653-D806-5D57-719F-888EF17DED8B}"/>
            </a:ext>
          </a:extLst>
        </cdr:cNvPr>
        <cdr:cNvSpPr txBox="1"/>
      </cdr:nvSpPr>
      <cdr:spPr>
        <a:xfrm xmlns:a="http://schemas.openxmlformats.org/drawingml/2006/main">
          <a:off x="6037621" y="33841"/>
          <a:ext cx="2304988" cy="393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1600"/>
            <a:t>GDP százalékában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0.41108</cdr:x>
      <cdr:y>0.08142</cdr:y>
    </cdr:from>
    <cdr:to>
      <cdr:x>0.4129</cdr:x>
      <cdr:y>0.87722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C20B329-FABC-4E95-2921-09F6778490D7}"/>
            </a:ext>
          </a:extLst>
        </cdr:cNvPr>
        <cdr:cNvCxnSpPr/>
      </cdr:nvCxnSpPr>
      <cdr:spPr>
        <a:xfrm xmlns:a="http://schemas.openxmlformats.org/drawingml/2006/main">
          <a:off x="3390460" y="366284"/>
          <a:ext cx="15011" cy="358006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0.05575</cdr:x>
      <cdr:y>0.01129</cdr:y>
    </cdr:from>
    <cdr:to>
      <cdr:x>0.45268</cdr:x>
      <cdr:y>0.10163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FC1FC5F4-3CA0-601B-E303-AE11B6DD8003}"/>
            </a:ext>
          </a:extLst>
        </cdr:cNvPr>
        <cdr:cNvSpPr txBox="1"/>
      </cdr:nvSpPr>
      <cdr:spPr>
        <a:xfrm xmlns:a="http://schemas.openxmlformats.org/drawingml/2006/main">
          <a:off x="461560" y="50800"/>
          <a:ext cx="328608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1600"/>
            <a:t>Percentage of GDP</a:t>
          </a:r>
        </a:p>
      </cdr:txBody>
    </cdr:sp>
  </cdr:relSizeAnchor>
  <cdr:relSizeAnchor xmlns:cdr="http://schemas.openxmlformats.org/drawingml/2006/chartDrawing">
    <cdr:from>
      <cdr:x>0.72371</cdr:x>
      <cdr:y>0.00777</cdr:y>
    </cdr:from>
    <cdr:to>
      <cdr:x>1</cdr:x>
      <cdr:y>0.0981</cdr:y>
    </cdr:to>
    <cdr:sp macro="" textlink="">
      <cdr:nvSpPr>
        <cdr:cNvPr id="4" name="SecondaryTitle">
          <a:extLst xmlns:a="http://schemas.openxmlformats.org/drawingml/2006/main">
            <a:ext uri="{FF2B5EF4-FFF2-40B4-BE49-F238E27FC236}">
              <a16:creationId xmlns:a16="http://schemas.microsoft.com/office/drawing/2014/main" id="{721EF653-D806-5D57-719F-888EF17DED8B}"/>
            </a:ext>
          </a:extLst>
        </cdr:cNvPr>
        <cdr:cNvSpPr txBox="1"/>
      </cdr:nvSpPr>
      <cdr:spPr>
        <a:xfrm xmlns:a="http://schemas.openxmlformats.org/drawingml/2006/main">
          <a:off x="6037621" y="33841"/>
          <a:ext cx="2304988" cy="393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1600"/>
            <a:t>Percentage of GDP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0.46315</cdr:x>
      <cdr:y>0.11172</cdr:y>
    </cdr:from>
    <cdr:to>
      <cdr:x>0.55826</cdr:x>
      <cdr:y>0.2525</cdr:y>
    </cdr:to>
    <cdr:sp macro="" textlink="">
      <cdr:nvSpPr>
        <cdr:cNvPr id="4" name="Szövegdoboz 7">
          <a:extLst xmlns:a="http://schemas.openxmlformats.org/drawingml/2006/main">
            <a:ext uri="{FF2B5EF4-FFF2-40B4-BE49-F238E27FC236}">
              <a16:creationId xmlns:a16="http://schemas.microsoft.com/office/drawing/2014/main" id="{B21CE1BF-BF9D-0C3C-53AD-24886A2DE0C8}"/>
            </a:ext>
          </a:extLst>
        </cdr:cNvPr>
        <cdr:cNvSpPr txBox="1"/>
      </cdr:nvSpPr>
      <cdr:spPr>
        <a:xfrm xmlns:a="http://schemas.openxmlformats.org/drawingml/2006/main">
          <a:off x="2333661" y="307028"/>
          <a:ext cx="479231" cy="386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000" b="1" dirty="0"/>
            <a:t>…</a:t>
          </a:r>
          <a:endParaRPr lang="en-GB" sz="2000" b="1" dirty="0"/>
        </a:p>
      </cdr:txBody>
    </cdr:sp>
  </cdr:relSizeAnchor>
  <cdr:relSizeAnchor xmlns:cdr="http://schemas.openxmlformats.org/drawingml/2006/chartDrawing">
    <cdr:from>
      <cdr:x>0.46598</cdr:x>
      <cdr:y>0.4305</cdr:y>
    </cdr:from>
    <cdr:to>
      <cdr:x>0.56109</cdr:x>
      <cdr:y>0.57128</cdr:y>
    </cdr:to>
    <cdr:sp macro="" textlink="">
      <cdr:nvSpPr>
        <cdr:cNvPr id="5" name="Szövegdoboz 7">
          <a:extLst xmlns:a="http://schemas.openxmlformats.org/drawingml/2006/main">
            <a:ext uri="{FF2B5EF4-FFF2-40B4-BE49-F238E27FC236}">
              <a16:creationId xmlns:a16="http://schemas.microsoft.com/office/drawing/2014/main" id="{29EE45C6-83A2-2286-C808-BFAEB385F3A7}"/>
            </a:ext>
          </a:extLst>
        </cdr:cNvPr>
        <cdr:cNvSpPr txBox="1"/>
      </cdr:nvSpPr>
      <cdr:spPr>
        <a:xfrm xmlns:a="http://schemas.openxmlformats.org/drawingml/2006/main">
          <a:off x="2347936" y="1183064"/>
          <a:ext cx="479231" cy="38687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000" b="1" dirty="0"/>
            <a:t>…</a:t>
          </a:r>
          <a:endParaRPr lang="en-GB" sz="2000" b="1" dirty="0"/>
        </a:p>
      </cdr:txBody>
    </cdr:sp>
  </cdr:relSizeAnchor>
  <cdr:relSizeAnchor xmlns:cdr="http://schemas.openxmlformats.org/drawingml/2006/chartDrawing">
    <cdr:from>
      <cdr:x>0.06151</cdr:x>
      <cdr:y>0.01103</cdr:y>
    </cdr:from>
    <cdr:to>
      <cdr:x>0.45647</cdr:x>
      <cdr:y>0.10514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CFB4590C-1B60-69BF-04D4-31FCC08CFB63}"/>
            </a:ext>
          </a:extLst>
        </cdr:cNvPr>
        <cdr:cNvSpPr txBox="1"/>
      </cdr:nvSpPr>
      <cdr:spPr>
        <a:xfrm xmlns:a="http://schemas.openxmlformats.org/drawingml/2006/main">
          <a:off x="309912" y="30303"/>
          <a:ext cx="1990085" cy="25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0.7214</cdr:x>
      <cdr:y>0.00689</cdr:y>
    </cdr:from>
    <cdr:to>
      <cdr:x>0.96238</cdr:x>
      <cdr:y>0.10696</cdr:y>
    </cdr:to>
    <cdr:sp macro="" textlink="">
      <cdr:nvSpPr>
        <cdr:cNvPr id="6" name="SecondaryTitle">
          <a:extLst xmlns:a="http://schemas.openxmlformats.org/drawingml/2006/main">
            <a:ext uri="{FF2B5EF4-FFF2-40B4-BE49-F238E27FC236}">
              <a16:creationId xmlns:a16="http://schemas.microsoft.com/office/drawing/2014/main" id="{CADFA34C-1D06-F7AD-5000-525F3F9FC48C}"/>
            </a:ext>
          </a:extLst>
        </cdr:cNvPr>
        <cdr:cNvSpPr txBox="1"/>
      </cdr:nvSpPr>
      <cdr:spPr>
        <a:xfrm xmlns:a="http://schemas.openxmlformats.org/drawingml/2006/main">
          <a:off x="3524982" y="19843"/>
          <a:ext cx="1177495" cy="288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0.46315</cdr:x>
      <cdr:y>0.11172</cdr:y>
    </cdr:from>
    <cdr:to>
      <cdr:x>0.55826</cdr:x>
      <cdr:y>0.2525</cdr:y>
    </cdr:to>
    <cdr:sp macro="" textlink="">
      <cdr:nvSpPr>
        <cdr:cNvPr id="4" name="Szövegdoboz 7">
          <a:extLst xmlns:a="http://schemas.openxmlformats.org/drawingml/2006/main">
            <a:ext uri="{FF2B5EF4-FFF2-40B4-BE49-F238E27FC236}">
              <a16:creationId xmlns:a16="http://schemas.microsoft.com/office/drawing/2014/main" id="{B21CE1BF-BF9D-0C3C-53AD-24886A2DE0C8}"/>
            </a:ext>
          </a:extLst>
        </cdr:cNvPr>
        <cdr:cNvSpPr txBox="1"/>
      </cdr:nvSpPr>
      <cdr:spPr>
        <a:xfrm xmlns:a="http://schemas.openxmlformats.org/drawingml/2006/main">
          <a:off x="2333661" y="307028"/>
          <a:ext cx="479231" cy="386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000" b="1" dirty="0"/>
            <a:t>…</a:t>
          </a:r>
          <a:endParaRPr lang="en-GB" sz="2000" b="1" dirty="0"/>
        </a:p>
      </cdr:txBody>
    </cdr:sp>
  </cdr:relSizeAnchor>
  <cdr:relSizeAnchor xmlns:cdr="http://schemas.openxmlformats.org/drawingml/2006/chartDrawing">
    <cdr:from>
      <cdr:x>0.46598</cdr:x>
      <cdr:y>0.4305</cdr:y>
    </cdr:from>
    <cdr:to>
      <cdr:x>0.56109</cdr:x>
      <cdr:y>0.57128</cdr:y>
    </cdr:to>
    <cdr:sp macro="" textlink="">
      <cdr:nvSpPr>
        <cdr:cNvPr id="5" name="Szövegdoboz 7">
          <a:extLst xmlns:a="http://schemas.openxmlformats.org/drawingml/2006/main">
            <a:ext uri="{FF2B5EF4-FFF2-40B4-BE49-F238E27FC236}">
              <a16:creationId xmlns:a16="http://schemas.microsoft.com/office/drawing/2014/main" id="{29EE45C6-83A2-2286-C808-BFAEB385F3A7}"/>
            </a:ext>
          </a:extLst>
        </cdr:cNvPr>
        <cdr:cNvSpPr txBox="1"/>
      </cdr:nvSpPr>
      <cdr:spPr>
        <a:xfrm xmlns:a="http://schemas.openxmlformats.org/drawingml/2006/main">
          <a:off x="2347936" y="1183064"/>
          <a:ext cx="479231" cy="38687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000" b="1" dirty="0"/>
            <a:t>…</a:t>
          </a:r>
          <a:endParaRPr lang="en-GB" sz="2000" b="1" dirty="0"/>
        </a:p>
      </cdr:txBody>
    </cdr:sp>
  </cdr:relSizeAnchor>
  <cdr:relSizeAnchor xmlns:cdr="http://schemas.openxmlformats.org/drawingml/2006/chartDrawing">
    <cdr:from>
      <cdr:x>0.06151</cdr:x>
      <cdr:y>0.01103</cdr:y>
    </cdr:from>
    <cdr:to>
      <cdr:x>0.45647</cdr:x>
      <cdr:y>0.10514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CFB4590C-1B60-69BF-04D4-31FCC08CFB63}"/>
            </a:ext>
          </a:extLst>
        </cdr:cNvPr>
        <cdr:cNvSpPr txBox="1"/>
      </cdr:nvSpPr>
      <cdr:spPr>
        <a:xfrm xmlns:a="http://schemas.openxmlformats.org/drawingml/2006/main">
          <a:off x="309912" y="30303"/>
          <a:ext cx="1990085" cy="25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 </a:t>
          </a:r>
        </a:p>
      </cdr:txBody>
    </cdr:sp>
  </cdr:relSizeAnchor>
  <cdr:relSizeAnchor xmlns:cdr="http://schemas.openxmlformats.org/drawingml/2006/chartDrawing">
    <cdr:from>
      <cdr:x>0.73284</cdr:x>
      <cdr:y>0.00689</cdr:y>
    </cdr:from>
    <cdr:to>
      <cdr:x>0.96238</cdr:x>
      <cdr:y>0.10696</cdr:y>
    </cdr:to>
    <cdr:sp macro="" textlink="">
      <cdr:nvSpPr>
        <cdr:cNvPr id="6" name="SecondaryTitle">
          <a:extLst xmlns:a="http://schemas.openxmlformats.org/drawingml/2006/main">
            <a:ext uri="{FF2B5EF4-FFF2-40B4-BE49-F238E27FC236}">
              <a16:creationId xmlns:a16="http://schemas.microsoft.com/office/drawing/2014/main" id="{CADFA34C-1D06-F7AD-5000-525F3F9FC48C}"/>
            </a:ext>
          </a:extLst>
        </cdr:cNvPr>
        <cdr:cNvSpPr txBox="1"/>
      </cdr:nvSpPr>
      <cdr:spPr>
        <a:xfrm xmlns:a="http://schemas.openxmlformats.org/drawingml/2006/main">
          <a:off x="3566893" y="19843"/>
          <a:ext cx="1117252" cy="288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 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350520</xdr:colOff>
      <xdr:row>4</xdr:row>
      <xdr:rowOff>83820</xdr:rowOff>
    </xdr:from>
    <xdr:to>
      <xdr:col>23</xdr:col>
      <xdr:colOff>512420</xdr:colOff>
      <xdr:row>19</xdr:row>
      <xdr:rowOff>30120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0596CD-E40B-4B6C-92C2-8711E4194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259080</xdr:colOff>
      <xdr:row>12</xdr:row>
      <xdr:rowOff>57150</xdr:rowOff>
    </xdr:from>
    <xdr:to>
      <xdr:col>20</xdr:col>
      <xdr:colOff>30480</xdr:colOff>
      <xdr:row>14</xdr:row>
      <xdr:rowOff>81582</xdr:rowOff>
    </xdr:to>
    <xdr:sp macro="" textlink="">
      <xdr:nvSpPr>
        <xdr:cNvPr id="4" name="Szövegdoboz 7">
          <a:extLst>
            <a:ext uri="{FF2B5EF4-FFF2-40B4-BE49-F238E27FC236}">
              <a16:creationId xmlns:a16="http://schemas.microsoft.com/office/drawing/2014/main" id="{79754C3F-53B3-43A2-B926-FAED0DDD2B95}"/>
            </a:ext>
          </a:extLst>
        </xdr:cNvPr>
        <xdr:cNvSpPr txBox="1"/>
      </xdr:nvSpPr>
      <xdr:spPr>
        <a:xfrm>
          <a:off x="13235940" y="2327910"/>
          <a:ext cx="381000" cy="3901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…</a:t>
          </a:r>
          <a:endParaRPr lang="en-GB" sz="2000" b="1"/>
        </a:p>
      </xdr:txBody>
    </xdr:sp>
    <xdr:clientData/>
  </xdr:twoCellAnchor>
  <xdr:twoCellAnchor>
    <xdr:from>
      <xdr:col>19</xdr:col>
      <xdr:colOff>236220</xdr:colOff>
      <xdr:row>8</xdr:row>
      <xdr:rowOff>108585</xdr:rowOff>
    </xdr:from>
    <xdr:to>
      <xdr:col>20</xdr:col>
      <xdr:colOff>7620</xdr:colOff>
      <xdr:row>10</xdr:row>
      <xdr:rowOff>102537</xdr:rowOff>
    </xdr:to>
    <xdr:sp macro="" textlink="">
      <xdr:nvSpPr>
        <xdr:cNvPr id="5" name="Szövegdoboz 7">
          <a:extLst>
            <a:ext uri="{FF2B5EF4-FFF2-40B4-BE49-F238E27FC236}">
              <a16:creationId xmlns:a16="http://schemas.microsoft.com/office/drawing/2014/main" id="{A78DE712-B243-4B0F-B525-CE54EE3E44A5}"/>
            </a:ext>
          </a:extLst>
        </xdr:cNvPr>
        <xdr:cNvSpPr txBox="1"/>
      </xdr:nvSpPr>
      <xdr:spPr>
        <a:xfrm>
          <a:off x="13213080" y="1617345"/>
          <a:ext cx="381000" cy="3901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…</a:t>
          </a:r>
          <a:endParaRPr lang="en-GB" sz="2000" b="1"/>
        </a:p>
      </xdr:txBody>
    </xdr:sp>
    <xdr:clientData/>
  </xdr:twoCellAnchor>
  <xdr:twoCellAnchor>
    <xdr:from>
      <xdr:col>21</xdr:col>
      <xdr:colOff>390525</xdr:colOff>
      <xdr:row>5</xdr:row>
      <xdr:rowOff>141984</xdr:rowOff>
    </xdr:from>
    <xdr:to>
      <xdr:col>21</xdr:col>
      <xdr:colOff>390525</xdr:colOff>
      <xdr:row>15</xdr:row>
      <xdr:rowOff>140784</xdr:rowOff>
    </xdr:to>
    <xdr:cxnSp macro="">
      <xdr:nvCxnSpPr>
        <xdr:cNvPr id="6" name="Straight Connector 2">
          <a:extLst>
            <a:ext uri="{FF2B5EF4-FFF2-40B4-BE49-F238E27FC236}">
              <a16:creationId xmlns:a16="http://schemas.microsoft.com/office/drawing/2014/main" id="{6E044B64-772E-4E83-9303-FCFFE2C12069}"/>
            </a:ext>
          </a:extLst>
        </xdr:cNvPr>
        <xdr:cNvCxnSpPr/>
      </xdr:nvCxnSpPr>
      <xdr:spPr>
        <a:xfrm>
          <a:off x="14586585" y="1056384"/>
          <a:ext cx="0" cy="190380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381000</xdr:colOff>
      <xdr:row>19</xdr:row>
      <xdr:rowOff>53340</xdr:rowOff>
    </xdr:from>
    <xdr:to>
      <xdr:col>23</xdr:col>
      <xdr:colOff>542900</xdr:colOff>
      <xdr:row>34</xdr:row>
      <xdr:rowOff>75840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072C3E-63D2-6F84-A26D-0F674A0F8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236220</xdr:colOff>
      <xdr:row>22</xdr:row>
      <xdr:rowOff>57150</xdr:rowOff>
    </xdr:from>
    <xdr:to>
      <xdr:col>20</xdr:col>
      <xdr:colOff>7620</xdr:colOff>
      <xdr:row>24</xdr:row>
      <xdr:rowOff>81582</xdr:rowOff>
    </xdr:to>
    <xdr:sp macro="" textlink="">
      <xdr:nvSpPr>
        <xdr:cNvPr id="7" name="Szövegdoboz 7">
          <a:extLst>
            <a:ext uri="{FF2B5EF4-FFF2-40B4-BE49-F238E27FC236}">
              <a16:creationId xmlns:a16="http://schemas.microsoft.com/office/drawing/2014/main" id="{7016C861-46FC-827C-AFB9-C44486AC7FBC}"/>
            </a:ext>
          </a:extLst>
        </xdr:cNvPr>
        <xdr:cNvSpPr txBox="1"/>
      </xdr:nvSpPr>
      <xdr:spPr>
        <a:xfrm>
          <a:off x="13213080" y="4156710"/>
          <a:ext cx="381000" cy="3901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…</a:t>
          </a:r>
          <a:endParaRPr lang="en-GB" sz="2000" b="1"/>
        </a:p>
      </xdr:txBody>
    </xdr:sp>
    <xdr:clientData/>
  </xdr:twoCellAnchor>
  <xdr:twoCellAnchor>
    <xdr:from>
      <xdr:col>19</xdr:col>
      <xdr:colOff>251460</xdr:colOff>
      <xdr:row>27</xdr:row>
      <xdr:rowOff>95250</xdr:rowOff>
    </xdr:from>
    <xdr:to>
      <xdr:col>20</xdr:col>
      <xdr:colOff>22860</xdr:colOff>
      <xdr:row>29</xdr:row>
      <xdr:rowOff>119682</xdr:rowOff>
    </xdr:to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CFCC8441-C249-6F32-067C-6EC0CABA0163}"/>
            </a:ext>
          </a:extLst>
        </xdr:cNvPr>
        <xdr:cNvSpPr txBox="1"/>
      </xdr:nvSpPr>
      <xdr:spPr>
        <a:xfrm>
          <a:off x="13228320" y="5109210"/>
          <a:ext cx="381000" cy="390192"/>
        </a:xfrm>
        <a:prstGeom prst="rect">
          <a:avLst/>
        </a:prstGeom>
        <a:noFill/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 b="1"/>
            <a:t>…</a:t>
          </a:r>
          <a:endParaRPr lang="en-GB" sz="2000" b="1"/>
        </a:p>
      </xdr:txBody>
    </xdr:sp>
    <xdr:clientData/>
  </xdr:twoCellAnchor>
  <xdr:twoCellAnchor>
    <xdr:from>
      <xdr:col>21</xdr:col>
      <xdr:colOff>421005</xdr:colOff>
      <xdr:row>20</xdr:row>
      <xdr:rowOff>103884</xdr:rowOff>
    </xdr:from>
    <xdr:to>
      <xdr:col>21</xdr:col>
      <xdr:colOff>421005</xdr:colOff>
      <xdr:row>30</xdr:row>
      <xdr:rowOff>178884</xdr:rowOff>
    </xdr:to>
    <xdr:cxnSp macro="">
      <xdr:nvCxnSpPr>
        <xdr:cNvPr id="9" name="Straight Connector 2">
          <a:extLst>
            <a:ext uri="{FF2B5EF4-FFF2-40B4-BE49-F238E27FC236}">
              <a16:creationId xmlns:a16="http://schemas.microsoft.com/office/drawing/2014/main" id="{68224A5B-EC26-7568-885C-41EACCE886D4}"/>
            </a:ext>
          </a:extLst>
        </xdr:cNvPr>
        <xdr:cNvCxnSpPr/>
      </xdr:nvCxnSpPr>
      <xdr:spPr>
        <a:xfrm>
          <a:off x="14617065" y="3837684"/>
          <a:ext cx="0" cy="190380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0.02353</cdr:x>
      <cdr:y>0.0223</cdr:y>
    </cdr:from>
    <cdr:to>
      <cdr:x>0.41849</cdr:x>
      <cdr:y>0.11641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DC6F34F3-2CF9-8BFE-2B7B-F97AA2B6C637}"/>
            </a:ext>
          </a:extLst>
        </cdr:cNvPr>
        <cdr:cNvSpPr txBox="1"/>
      </cdr:nvSpPr>
      <cdr:spPr>
        <a:xfrm xmlns:a="http://schemas.openxmlformats.org/drawingml/2006/main">
          <a:off x="118585" y="64224"/>
          <a:ext cx="1990080" cy="271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0.9036</cdr:x>
      <cdr:y>0.0223</cdr:y>
    </cdr:from>
    <cdr:to>
      <cdr:x>0.97079</cdr:x>
      <cdr:y>0.11641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0BD505C6-D2EC-F368-9AA4-747DCB3C2D79}"/>
            </a:ext>
          </a:extLst>
        </cdr:cNvPr>
        <cdr:cNvSpPr txBox="1"/>
      </cdr:nvSpPr>
      <cdr:spPr>
        <a:xfrm xmlns:a="http://schemas.openxmlformats.org/drawingml/2006/main">
          <a:off x="4552950" y="64224"/>
          <a:ext cx="338570" cy="271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0.03718</cdr:x>
      <cdr:y>0.02561</cdr:y>
    </cdr:from>
    <cdr:to>
      <cdr:x>0.43214</cdr:x>
      <cdr:y>0.11972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DC6F34F3-2CF9-8BFE-2B7B-F97AA2B6C637}"/>
            </a:ext>
          </a:extLst>
        </cdr:cNvPr>
        <cdr:cNvSpPr txBox="1"/>
      </cdr:nvSpPr>
      <cdr:spPr>
        <a:xfrm xmlns:a="http://schemas.openxmlformats.org/drawingml/2006/main">
          <a:off x="181650" y="73749"/>
          <a:ext cx="1929893" cy="271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0.84211</cdr:x>
      <cdr:y>0.0223</cdr:y>
    </cdr:from>
    <cdr:to>
      <cdr:x>0.97079</cdr:x>
      <cdr:y>0.11641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0BD505C6-D2EC-F368-9AA4-747DCB3C2D79}"/>
            </a:ext>
          </a:extLst>
        </cdr:cNvPr>
        <cdr:cNvSpPr txBox="1"/>
      </cdr:nvSpPr>
      <cdr:spPr>
        <a:xfrm xmlns:a="http://schemas.openxmlformats.org/drawingml/2006/main">
          <a:off x="4114800" y="64224"/>
          <a:ext cx="628771" cy="271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32</xdr:row>
      <xdr:rowOff>38100</xdr:rowOff>
    </xdr:from>
    <xdr:to>
      <xdr:col>22</xdr:col>
      <xdr:colOff>485775</xdr:colOff>
      <xdr:row>34</xdr:row>
      <xdr:rowOff>77772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5448E1E4-B070-4E55-A722-4957D1B049DB}"/>
            </a:ext>
          </a:extLst>
        </xdr:cNvPr>
        <xdr:cNvSpPr txBox="1"/>
      </xdr:nvSpPr>
      <xdr:spPr>
        <a:xfrm>
          <a:off x="13515975" y="5890260"/>
          <a:ext cx="381000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n-GB" sz="2000" b="1"/>
        </a:p>
      </xdr:txBody>
    </xdr:sp>
    <xdr:clientData/>
  </xdr:twoCellAnchor>
  <xdr:twoCellAnchor>
    <xdr:from>
      <xdr:col>6</xdr:col>
      <xdr:colOff>358588</xdr:colOff>
      <xdr:row>9</xdr:row>
      <xdr:rowOff>56029</xdr:rowOff>
    </xdr:from>
    <xdr:to>
      <xdr:col>15</xdr:col>
      <xdr:colOff>78977</xdr:colOff>
      <xdr:row>24</xdr:row>
      <xdr:rowOff>78529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E05B2151-0E14-4517-91EB-144C3DBD1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268941</xdr:colOff>
      <xdr:row>8</xdr:row>
      <xdr:rowOff>145676</xdr:rowOff>
    </xdr:from>
    <xdr:to>
      <xdr:col>24</xdr:col>
      <xdr:colOff>583242</xdr:colOff>
      <xdr:row>25</xdr:row>
      <xdr:rowOff>145876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7F448BAE-CC3E-453D-A48C-1EA8C2006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0.73535</cdr:x>
      <cdr:y>0.09089</cdr:y>
    </cdr:from>
    <cdr:to>
      <cdr:x>0.74291</cdr:x>
      <cdr:y>0.80339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C20B329-FABC-4E95-2921-09F6778490D7}"/>
            </a:ext>
          </a:extLst>
        </cdr:cNvPr>
        <cdr:cNvCxnSpPr/>
      </cdr:nvCxnSpPr>
      <cdr:spPr>
        <a:xfrm xmlns:a="http://schemas.openxmlformats.org/drawingml/2006/main">
          <a:off x="3724966" y="261767"/>
          <a:ext cx="38296" cy="20520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0.43628</cdr:x>
      <cdr:y>0.19203</cdr:y>
    </cdr:from>
    <cdr:to>
      <cdr:x>0.53139</cdr:x>
      <cdr:y>0.30804</cdr:y>
    </cdr:to>
    <cdr:sp macro="" textlink="">
      <cdr:nvSpPr>
        <cdr:cNvPr id="4" name="Szövegdoboz 7">
          <a:extLst xmlns:a="http://schemas.openxmlformats.org/drawingml/2006/main">
            <a:ext uri="{FF2B5EF4-FFF2-40B4-BE49-F238E27FC236}">
              <a16:creationId xmlns:a16="http://schemas.microsoft.com/office/drawing/2014/main" id="{B21CE1BF-BF9D-0C3C-53AD-24886A2DE0C8}"/>
            </a:ext>
          </a:extLst>
        </cdr:cNvPr>
        <cdr:cNvSpPr txBox="1"/>
      </cdr:nvSpPr>
      <cdr:spPr>
        <a:xfrm xmlns:a="http://schemas.openxmlformats.org/drawingml/2006/main">
          <a:off x="3658913" y="866087"/>
          <a:ext cx="797651" cy="5232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800" b="1" dirty="0"/>
            <a:t>…</a:t>
          </a:r>
          <a:endParaRPr lang="en-GB" sz="2800" b="1" dirty="0"/>
        </a:p>
      </cdr:txBody>
    </cdr:sp>
  </cdr:relSizeAnchor>
  <cdr:relSizeAnchor xmlns:cdr="http://schemas.openxmlformats.org/drawingml/2006/chartDrawing">
    <cdr:from>
      <cdr:x>0.43787</cdr:x>
      <cdr:y>0.51095</cdr:y>
    </cdr:from>
    <cdr:to>
      <cdr:x>0.53298</cdr:x>
      <cdr:y>0.62696</cdr:y>
    </cdr:to>
    <cdr:sp macro="" textlink="">
      <cdr:nvSpPr>
        <cdr:cNvPr id="5" name="Szövegdoboz 7">
          <a:extLst xmlns:a="http://schemas.openxmlformats.org/drawingml/2006/main">
            <a:ext uri="{FF2B5EF4-FFF2-40B4-BE49-F238E27FC236}">
              <a16:creationId xmlns:a16="http://schemas.microsoft.com/office/drawing/2014/main" id="{29EE45C6-83A2-2286-C808-BFAEB385F3A7}"/>
            </a:ext>
          </a:extLst>
        </cdr:cNvPr>
        <cdr:cNvSpPr txBox="1"/>
      </cdr:nvSpPr>
      <cdr:spPr>
        <a:xfrm xmlns:a="http://schemas.openxmlformats.org/drawingml/2006/main">
          <a:off x="3672225" y="2304431"/>
          <a:ext cx="797650" cy="52321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800" b="1" dirty="0"/>
            <a:t>…</a:t>
          </a:r>
          <a:endParaRPr lang="en-GB" sz="2800" b="1" dirty="0"/>
        </a:p>
      </cdr:txBody>
    </cdr:sp>
  </cdr:relSizeAnchor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A874BC04-C347-8315-D4AD-BFF487FECE49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0.83619</cdr:x>
      <cdr:y>0.01958</cdr:y>
    </cdr:from>
    <cdr:to>
      <cdr:x>0.98572</cdr:x>
      <cdr:y>0.11369</cdr:y>
    </cdr:to>
    <cdr:sp macro="" textlink="">
      <cdr:nvSpPr>
        <cdr:cNvPr id="6" name="SecondaryTitle">
          <a:extLst xmlns:a="http://schemas.openxmlformats.org/drawingml/2006/main">
            <a:ext uri="{FF2B5EF4-FFF2-40B4-BE49-F238E27FC236}">
              <a16:creationId xmlns:a16="http://schemas.microsoft.com/office/drawing/2014/main" id="{183CF18F-5329-ACB0-93DD-DAC8E0CDF7E0}"/>
            </a:ext>
          </a:extLst>
        </cdr:cNvPr>
        <cdr:cNvSpPr txBox="1"/>
      </cdr:nvSpPr>
      <cdr:spPr>
        <a:xfrm xmlns:a="http://schemas.openxmlformats.org/drawingml/2006/main">
          <a:off x="4235822" y="56380"/>
          <a:ext cx="757415" cy="271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0.72871</cdr:x>
      <cdr:y>0.08311</cdr:y>
    </cdr:from>
    <cdr:to>
      <cdr:x>0.73627</cdr:x>
      <cdr:y>0.80562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C20B329-FABC-4E95-2921-09F6778490D7}"/>
            </a:ext>
          </a:extLst>
        </cdr:cNvPr>
        <cdr:cNvCxnSpPr/>
      </cdr:nvCxnSpPr>
      <cdr:spPr>
        <a:xfrm xmlns:a="http://schemas.openxmlformats.org/drawingml/2006/main">
          <a:off x="3691350" y="269168"/>
          <a:ext cx="38296" cy="23400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0.43628</cdr:x>
      <cdr:y>0.19203</cdr:y>
    </cdr:from>
    <cdr:to>
      <cdr:x>0.53139</cdr:x>
      <cdr:y>0.30804</cdr:y>
    </cdr:to>
    <cdr:sp macro="" textlink="">
      <cdr:nvSpPr>
        <cdr:cNvPr id="4" name="Szövegdoboz 7">
          <a:extLst xmlns:a="http://schemas.openxmlformats.org/drawingml/2006/main">
            <a:ext uri="{FF2B5EF4-FFF2-40B4-BE49-F238E27FC236}">
              <a16:creationId xmlns:a16="http://schemas.microsoft.com/office/drawing/2014/main" id="{B21CE1BF-BF9D-0C3C-53AD-24886A2DE0C8}"/>
            </a:ext>
          </a:extLst>
        </cdr:cNvPr>
        <cdr:cNvSpPr txBox="1"/>
      </cdr:nvSpPr>
      <cdr:spPr>
        <a:xfrm xmlns:a="http://schemas.openxmlformats.org/drawingml/2006/main">
          <a:off x="3658913" y="866087"/>
          <a:ext cx="797651" cy="5232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800" b="1" dirty="0"/>
            <a:t>…</a:t>
          </a:r>
          <a:endParaRPr lang="en-GB" sz="2800" b="1" dirty="0"/>
        </a:p>
      </cdr:txBody>
    </cdr:sp>
  </cdr:relSizeAnchor>
  <cdr:relSizeAnchor xmlns:cdr="http://schemas.openxmlformats.org/drawingml/2006/chartDrawing">
    <cdr:from>
      <cdr:x>0.43787</cdr:x>
      <cdr:y>0.51095</cdr:y>
    </cdr:from>
    <cdr:to>
      <cdr:x>0.53298</cdr:x>
      <cdr:y>0.62696</cdr:y>
    </cdr:to>
    <cdr:sp macro="" textlink="">
      <cdr:nvSpPr>
        <cdr:cNvPr id="5" name="Szövegdoboz 7">
          <a:extLst xmlns:a="http://schemas.openxmlformats.org/drawingml/2006/main">
            <a:ext uri="{FF2B5EF4-FFF2-40B4-BE49-F238E27FC236}">
              <a16:creationId xmlns:a16="http://schemas.microsoft.com/office/drawing/2014/main" id="{29EE45C6-83A2-2286-C808-BFAEB385F3A7}"/>
            </a:ext>
          </a:extLst>
        </cdr:cNvPr>
        <cdr:cNvSpPr txBox="1"/>
      </cdr:nvSpPr>
      <cdr:spPr>
        <a:xfrm xmlns:a="http://schemas.openxmlformats.org/drawingml/2006/main">
          <a:off x="3672225" y="2304431"/>
          <a:ext cx="797650" cy="52321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800" b="1" dirty="0"/>
            <a:t>…</a:t>
          </a:r>
          <a:endParaRPr lang="en-GB" sz="2800" b="1" dirty="0"/>
        </a:p>
      </cdr:txBody>
    </cdr:sp>
  </cdr:relSizeAnchor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25967A77-BC6E-6AA5-E00C-8B818577855C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0.88265</cdr:x>
      <cdr:y>0.02953</cdr:y>
    </cdr:from>
    <cdr:to>
      <cdr:x>0.97687</cdr:x>
      <cdr:y>0.12364</cdr:y>
    </cdr:to>
    <cdr:sp macro="" textlink="">
      <cdr:nvSpPr>
        <cdr:cNvPr id="6" name="SecondaryTitle">
          <a:extLst xmlns:a="http://schemas.openxmlformats.org/drawingml/2006/main">
            <a:ext uri="{FF2B5EF4-FFF2-40B4-BE49-F238E27FC236}">
              <a16:creationId xmlns:a16="http://schemas.microsoft.com/office/drawing/2014/main" id="{97475B89-C0A7-F42D-C604-287A27F00EB5}"/>
            </a:ext>
          </a:extLst>
        </cdr:cNvPr>
        <cdr:cNvSpPr txBox="1"/>
      </cdr:nvSpPr>
      <cdr:spPr>
        <a:xfrm xmlns:a="http://schemas.openxmlformats.org/drawingml/2006/main">
          <a:off x="4471148" y="95624"/>
          <a:ext cx="47726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102253</xdr:colOff>
      <xdr:row>8</xdr:row>
      <xdr:rowOff>124104</xdr:rowOff>
    </xdr:from>
    <xdr:to>
      <xdr:col>58</xdr:col>
      <xdr:colOff>235435</xdr:colOff>
      <xdr:row>27</xdr:row>
      <xdr:rowOff>95804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113553</xdr:colOff>
      <xdr:row>28</xdr:row>
      <xdr:rowOff>134401</xdr:rowOff>
    </xdr:from>
    <xdr:to>
      <xdr:col>58</xdr:col>
      <xdr:colOff>246735</xdr:colOff>
      <xdr:row>47</xdr:row>
      <xdr:rowOff>106101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10</xdr:row>
      <xdr:rowOff>38100</xdr:rowOff>
    </xdr:from>
    <xdr:to>
      <xdr:col>22</xdr:col>
      <xdr:colOff>352400</xdr:colOff>
      <xdr:row>25</xdr:row>
      <xdr:rowOff>60600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0A900B-EE7B-405B-A6EE-8059795A7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430530</xdr:colOff>
      <xdr:row>10</xdr:row>
      <xdr:rowOff>68580</xdr:rowOff>
    </xdr:from>
    <xdr:to>
      <xdr:col>13</xdr:col>
      <xdr:colOff>87605</xdr:colOff>
      <xdr:row>27</xdr:row>
      <xdr:rowOff>68780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AA7C87C-161B-A232-FEC7-DAB8AB290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0.73197</cdr:x>
      <cdr:y>0.09428</cdr:y>
    </cdr:from>
    <cdr:to>
      <cdr:x>0.73197</cdr:x>
      <cdr:y>0.80498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C20B329-FABC-4E95-2921-09F6778490D7}"/>
            </a:ext>
          </a:extLst>
        </cdr:cNvPr>
        <cdr:cNvCxnSpPr/>
      </cdr:nvCxnSpPr>
      <cdr:spPr>
        <a:xfrm xmlns:a="http://schemas.openxmlformats.org/drawingml/2006/main">
          <a:off x="4810678" y="345754"/>
          <a:ext cx="0" cy="260622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0.42992</cdr:x>
      <cdr:y>0.18358</cdr:y>
    </cdr:from>
    <cdr:to>
      <cdr:x>0.52503</cdr:x>
      <cdr:y>0.29959</cdr:y>
    </cdr:to>
    <cdr:sp macro="" textlink="">
      <cdr:nvSpPr>
        <cdr:cNvPr id="4" name="Szövegdoboz 7">
          <a:extLst xmlns:a="http://schemas.openxmlformats.org/drawingml/2006/main">
            <a:ext uri="{FF2B5EF4-FFF2-40B4-BE49-F238E27FC236}">
              <a16:creationId xmlns:a16="http://schemas.microsoft.com/office/drawing/2014/main" id="{B21CE1BF-BF9D-0C3C-53AD-24886A2DE0C8}"/>
            </a:ext>
          </a:extLst>
        </cdr:cNvPr>
        <cdr:cNvSpPr txBox="1"/>
      </cdr:nvSpPr>
      <cdr:spPr>
        <a:xfrm xmlns:a="http://schemas.openxmlformats.org/drawingml/2006/main">
          <a:off x="3605550" y="827968"/>
          <a:ext cx="797650" cy="5232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800" b="1" dirty="0"/>
            <a:t>…</a:t>
          </a:r>
          <a:endParaRPr lang="en-GB" sz="2800" b="1" dirty="0"/>
        </a:p>
      </cdr:txBody>
    </cdr:sp>
  </cdr:relSizeAnchor>
  <cdr:relSizeAnchor xmlns:cdr="http://schemas.openxmlformats.org/drawingml/2006/chartDrawing">
    <cdr:from>
      <cdr:x>0.43151</cdr:x>
      <cdr:y>0.50419</cdr:y>
    </cdr:from>
    <cdr:to>
      <cdr:x>0.52662</cdr:x>
      <cdr:y>0.6202</cdr:y>
    </cdr:to>
    <cdr:sp macro="" textlink="">
      <cdr:nvSpPr>
        <cdr:cNvPr id="5" name="Szövegdoboz 7">
          <a:extLst xmlns:a="http://schemas.openxmlformats.org/drawingml/2006/main">
            <a:ext uri="{FF2B5EF4-FFF2-40B4-BE49-F238E27FC236}">
              <a16:creationId xmlns:a16="http://schemas.microsoft.com/office/drawing/2014/main" id="{29EE45C6-83A2-2286-C808-BFAEB385F3A7}"/>
            </a:ext>
          </a:extLst>
        </cdr:cNvPr>
        <cdr:cNvSpPr txBox="1"/>
      </cdr:nvSpPr>
      <cdr:spPr>
        <a:xfrm xmlns:a="http://schemas.openxmlformats.org/drawingml/2006/main">
          <a:off x="3618896" y="2273949"/>
          <a:ext cx="797651" cy="52321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800" b="1" dirty="0"/>
            <a:t>…</a:t>
          </a:r>
          <a:endParaRPr lang="en-GB" sz="2800" b="1" dirty="0"/>
        </a:p>
      </cdr:txBody>
    </cdr:sp>
  </cdr:relSizeAnchor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AC0AE32-C1C6-908F-BA0C-181F3F576E35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0.73197</cdr:x>
      <cdr:y>0.09428</cdr:y>
    </cdr:from>
    <cdr:to>
      <cdr:x>0.73197</cdr:x>
      <cdr:y>0.80498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C20B329-FABC-4E95-2921-09F6778490D7}"/>
            </a:ext>
          </a:extLst>
        </cdr:cNvPr>
        <cdr:cNvCxnSpPr/>
      </cdr:nvCxnSpPr>
      <cdr:spPr>
        <a:xfrm xmlns:a="http://schemas.openxmlformats.org/drawingml/2006/main">
          <a:off x="4810678" y="345754"/>
          <a:ext cx="0" cy="260622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0.42992</cdr:x>
      <cdr:y>0.18358</cdr:y>
    </cdr:from>
    <cdr:to>
      <cdr:x>0.52503</cdr:x>
      <cdr:y>0.29959</cdr:y>
    </cdr:to>
    <cdr:sp macro="" textlink="">
      <cdr:nvSpPr>
        <cdr:cNvPr id="4" name="Szövegdoboz 7">
          <a:extLst xmlns:a="http://schemas.openxmlformats.org/drawingml/2006/main">
            <a:ext uri="{FF2B5EF4-FFF2-40B4-BE49-F238E27FC236}">
              <a16:creationId xmlns:a16="http://schemas.microsoft.com/office/drawing/2014/main" id="{B21CE1BF-BF9D-0C3C-53AD-24886A2DE0C8}"/>
            </a:ext>
          </a:extLst>
        </cdr:cNvPr>
        <cdr:cNvSpPr txBox="1"/>
      </cdr:nvSpPr>
      <cdr:spPr>
        <a:xfrm xmlns:a="http://schemas.openxmlformats.org/drawingml/2006/main">
          <a:off x="3605550" y="827968"/>
          <a:ext cx="797650" cy="5232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800" b="1" dirty="0"/>
            <a:t>…</a:t>
          </a:r>
          <a:endParaRPr lang="en-GB" sz="2800" b="1" dirty="0"/>
        </a:p>
      </cdr:txBody>
    </cdr:sp>
  </cdr:relSizeAnchor>
  <cdr:relSizeAnchor xmlns:cdr="http://schemas.openxmlformats.org/drawingml/2006/chartDrawing">
    <cdr:from>
      <cdr:x>0.43151</cdr:x>
      <cdr:y>0.50419</cdr:y>
    </cdr:from>
    <cdr:to>
      <cdr:x>0.52662</cdr:x>
      <cdr:y>0.6202</cdr:y>
    </cdr:to>
    <cdr:sp macro="" textlink="">
      <cdr:nvSpPr>
        <cdr:cNvPr id="5" name="Szövegdoboz 7">
          <a:extLst xmlns:a="http://schemas.openxmlformats.org/drawingml/2006/main">
            <a:ext uri="{FF2B5EF4-FFF2-40B4-BE49-F238E27FC236}">
              <a16:creationId xmlns:a16="http://schemas.microsoft.com/office/drawing/2014/main" id="{29EE45C6-83A2-2286-C808-BFAEB385F3A7}"/>
            </a:ext>
          </a:extLst>
        </cdr:cNvPr>
        <cdr:cNvSpPr txBox="1"/>
      </cdr:nvSpPr>
      <cdr:spPr>
        <a:xfrm xmlns:a="http://schemas.openxmlformats.org/drawingml/2006/main">
          <a:off x="3618896" y="2273949"/>
          <a:ext cx="797651" cy="52321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800" b="1" dirty="0"/>
            <a:t>…</a:t>
          </a:r>
          <a:endParaRPr lang="en-GB" sz="2800" b="1" dirty="0"/>
        </a:p>
      </cdr:txBody>
    </cdr:sp>
  </cdr:relSizeAnchor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E085F44E-D289-81B2-647E-E8B44D2B7E47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</xdr:colOff>
      <xdr:row>3</xdr:row>
      <xdr:rowOff>165735</xdr:rowOff>
    </xdr:from>
    <xdr:to>
      <xdr:col>15</xdr:col>
      <xdr:colOff>165710</xdr:colOff>
      <xdr:row>21</xdr:row>
      <xdr:rowOff>165935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E8EE65-88E9-45C7-883D-E4FC48E88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5</xdr:row>
      <xdr:rowOff>53721</xdr:rowOff>
    </xdr:from>
    <xdr:to>
      <xdr:col>13</xdr:col>
      <xdr:colOff>26670</xdr:colOff>
      <xdr:row>17</xdr:row>
      <xdr:rowOff>154221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689CA42-EACD-4722-8357-7B11518218C5}"/>
            </a:ext>
          </a:extLst>
        </xdr:cNvPr>
        <xdr:cNvCxnSpPr/>
      </xdr:nvCxnSpPr>
      <xdr:spPr>
        <a:xfrm>
          <a:off x="7715250" y="1006221"/>
          <a:ext cx="7620" cy="21960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23</xdr:row>
      <xdr:rowOff>81915</xdr:rowOff>
    </xdr:from>
    <xdr:to>
      <xdr:col>15</xdr:col>
      <xdr:colOff>219050</xdr:colOff>
      <xdr:row>38</xdr:row>
      <xdr:rowOff>104415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13CF41-0F29-B5A6-7C9E-8A1DB9340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24</xdr:row>
      <xdr:rowOff>147443</xdr:rowOff>
    </xdr:from>
    <xdr:to>
      <xdr:col>13</xdr:col>
      <xdr:colOff>74295</xdr:colOff>
      <xdr:row>34</xdr:row>
      <xdr:rowOff>150443</xdr:rowOff>
    </xdr:to>
    <xdr:cxnSp macro="">
      <xdr:nvCxnSpPr>
        <xdr:cNvPr id="6" name="Straight Connector 2">
          <a:extLst>
            <a:ext uri="{FF2B5EF4-FFF2-40B4-BE49-F238E27FC236}">
              <a16:creationId xmlns:a16="http://schemas.microsoft.com/office/drawing/2014/main" id="{7D3B8D86-9DEF-4F8E-86A8-09925B5EF172}"/>
            </a:ext>
          </a:extLst>
        </xdr:cNvPr>
        <xdr:cNvCxnSpPr/>
      </xdr:nvCxnSpPr>
      <xdr:spPr>
        <a:xfrm>
          <a:off x="7762875" y="4528943"/>
          <a:ext cx="7620" cy="19080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0.4587</cdr:x>
      <cdr:y>0.20421</cdr:y>
    </cdr:from>
    <cdr:to>
      <cdr:x>0.53158</cdr:x>
      <cdr:y>0.32628</cdr:y>
    </cdr:to>
    <cdr:sp macro="" textlink="">
      <cdr:nvSpPr>
        <cdr:cNvPr id="2" name="Szövegdoboz 3">
          <a:extLst xmlns:a="http://schemas.openxmlformats.org/drawingml/2006/main">
            <a:ext uri="{FF2B5EF4-FFF2-40B4-BE49-F238E27FC236}">
              <a16:creationId xmlns:a16="http://schemas.microsoft.com/office/drawing/2014/main" id="{363BC1DA-9BE7-49E7-9971-B3A180F7B5CF}"/>
            </a:ext>
          </a:extLst>
        </cdr:cNvPr>
        <cdr:cNvSpPr txBox="1"/>
      </cdr:nvSpPr>
      <cdr:spPr>
        <a:xfrm xmlns:a="http://schemas.openxmlformats.org/drawingml/2006/main">
          <a:off x="2397760" y="652780"/>
          <a:ext cx="381000" cy="39019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000" b="1"/>
            <a:t>…</a:t>
          </a:r>
          <a:endParaRPr lang="en-GB" sz="2000" b="1"/>
        </a:p>
      </cdr:txBody>
    </cdr:sp>
  </cdr:relSizeAnchor>
  <cdr:relSizeAnchor xmlns:cdr="http://schemas.openxmlformats.org/drawingml/2006/chartDrawing">
    <cdr:from>
      <cdr:x>0.45724</cdr:x>
      <cdr:y>0.48073</cdr:y>
    </cdr:from>
    <cdr:to>
      <cdr:x>0.53013</cdr:x>
      <cdr:y>0.6028</cdr:y>
    </cdr:to>
    <cdr:sp macro="" textlink="">
      <cdr:nvSpPr>
        <cdr:cNvPr id="3" name="Szövegdoboz 3">
          <a:extLst xmlns:a="http://schemas.openxmlformats.org/drawingml/2006/main">
            <a:ext uri="{FF2B5EF4-FFF2-40B4-BE49-F238E27FC236}">
              <a16:creationId xmlns:a16="http://schemas.microsoft.com/office/drawing/2014/main" id="{363BC1DA-9BE7-49E7-9971-B3A180F7B5CF}"/>
            </a:ext>
          </a:extLst>
        </cdr:cNvPr>
        <cdr:cNvSpPr txBox="1"/>
      </cdr:nvSpPr>
      <cdr:spPr>
        <a:xfrm xmlns:a="http://schemas.openxmlformats.org/drawingml/2006/main">
          <a:off x="2390140" y="1536700"/>
          <a:ext cx="381000" cy="39019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000" b="1"/>
            <a:t>…</a:t>
          </a:r>
          <a:endParaRPr lang="en-GB" sz="2000" b="1"/>
        </a:p>
      </cdr:txBody>
    </cdr:sp>
  </cdr:relSizeAnchor>
  <cdr:relSizeAnchor xmlns:cdr="http://schemas.openxmlformats.org/drawingml/2006/chartDrawing">
    <cdr:from>
      <cdr:x>0.04244</cdr:x>
      <cdr:y>0.02451</cdr:y>
    </cdr:from>
    <cdr:to>
      <cdr:x>0.4374</cdr:x>
      <cdr:y>0.11862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B8B12887-BB22-5BB7-3179-32D997C99A68}"/>
            </a:ext>
          </a:extLst>
        </cdr:cNvPr>
        <cdr:cNvSpPr txBox="1"/>
      </cdr:nvSpPr>
      <cdr:spPr>
        <a:xfrm xmlns:a="http://schemas.openxmlformats.org/drawingml/2006/main">
          <a:off x="213835" y="79375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0.72893</cdr:x>
      <cdr:y>0.02451</cdr:y>
    </cdr:from>
    <cdr:to>
      <cdr:x>0.94811</cdr:x>
      <cdr:y>0.11862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1ECA8904-019C-37A2-B401-3462F16F678D}"/>
            </a:ext>
          </a:extLst>
        </cdr:cNvPr>
        <cdr:cNvSpPr txBox="1"/>
      </cdr:nvSpPr>
      <cdr:spPr>
        <a:xfrm xmlns:a="http://schemas.openxmlformats.org/drawingml/2006/main">
          <a:off x="3672840" y="79375"/>
          <a:ext cx="110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0.4587</cdr:x>
      <cdr:y>0.20421</cdr:y>
    </cdr:from>
    <cdr:to>
      <cdr:x>0.53158</cdr:x>
      <cdr:y>0.32628</cdr:y>
    </cdr:to>
    <cdr:sp macro="" textlink="">
      <cdr:nvSpPr>
        <cdr:cNvPr id="2" name="Szövegdoboz 3">
          <a:extLst xmlns:a="http://schemas.openxmlformats.org/drawingml/2006/main">
            <a:ext uri="{FF2B5EF4-FFF2-40B4-BE49-F238E27FC236}">
              <a16:creationId xmlns:a16="http://schemas.microsoft.com/office/drawing/2014/main" id="{363BC1DA-9BE7-49E7-9971-B3A180F7B5CF}"/>
            </a:ext>
          </a:extLst>
        </cdr:cNvPr>
        <cdr:cNvSpPr txBox="1"/>
      </cdr:nvSpPr>
      <cdr:spPr>
        <a:xfrm xmlns:a="http://schemas.openxmlformats.org/drawingml/2006/main">
          <a:off x="2397760" y="652780"/>
          <a:ext cx="381000" cy="39019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000" b="1"/>
            <a:t>…</a:t>
          </a:r>
          <a:endParaRPr lang="en-GB" sz="2000" b="1"/>
        </a:p>
      </cdr:txBody>
    </cdr:sp>
  </cdr:relSizeAnchor>
  <cdr:relSizeAnchor xmlns:cdr="http://schemas.openxmlformats.org/drawingml/2006/chartDrawing">
    <cdr:from>
      <cdr:x>0.45724</cdr:x>
      <cdr:y>0.48073</cdr:y>
    </cdr:from>
    <cdr:to>
      <cdr:x>0.53013</cdr:x>
      <cdr:y>0.6028</cdr:y>
    </cdr:to>
    <cdr:sp macro="" textlink="">
      <cdr:nvSpPr>
        <cdr:cNvPr id="3" name="Szövegdoboz 3">
          <a:extLst xmlns:a="http://schemas.openxmlformats.org/drawingml/2006/main">
            <a:ext uri="{FF2B5EF4-FFF2-40B4-BE49-F238E27FC236}">
              <a16:creationId xmlns:a16="http://schemas.microsoft.com/office/drawing/2014/main" id="{363BC1DA-9BE7-49E7-9971-B3A180F7B5CF}"/>
            </a:ext>
          </a:extLst>
        </cdr:cNvPr>
        <cdr:cNvSpPr txBox="1"/>
      </cdr:nvSpPr>
      <cdr:spPr>
        <a:xfrm xmlns:a="http://schemas.openxmlformats.org/drawingml/2006/main">
          <a:off x="2390140" y="1536700"/>
          <a:ext cx="381000" cy="39019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2000" b="1"/>
            <a:t>…</a:t>
          </a:r>
          <a:endParaRPr lang="en-GB" sz="2000" b="1"/>
        </a:p>
      </cdr:txBody>
    </cdr:sp>
  </cdr:relSizeAnchor>
  <cdr:relSizeAnchor xmlns:cdr="http://schemas.openxmlformats.org/drawingml/2006/chartDrawing">
    <cdr:from>
      <cdr:x>0.03677</cdr:x>
      <cdr:y>0.02561</cdr:y>
    </cdr:from>
    <cdr:to>
      <cdr:x>0.43173</cdr:x>
      <cdr:y>0.11972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B4E0E747-5E06-BE13-12AA-5E75FDC83106}"/>
            </a:ext>
          </a:extLst>
        </cdr:cNvPr>
        <cdr:cNvSpPr txBox="1"/>
      </cdr:nvSpPr>
      <cdr:spPr>
        <a:xfrm xmlns:a="http://schemas.openxmlformats.org/drawingml/2006/main">
          <a:off x="185260" y="73749"/>
          <a:ext cx="1990080" cy="271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</a:t>
          </a:r>
        </a:p>
      </cdr:txBody>
    </cdr:sp>
  </cdr:relSizeAnchor>
  <cdr:relSizeAnchor xmlns:cdr="http://schemas.openxmlformats.org/drawingml/2006/chartDrawing">
    <cdr:from>
      <cdr:x>0.72968</cdr:x>
      <cdr:y>0.01569</cdr:y>
    </cdr:from>
    <cdr:to>
      <cdr:x>0.94811</cdr:x>
      <cdr:y>0.1098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BA2B0F05-5190-BCB9-DB86-89492EEBAC07}"/>
            </a:ext>
          </a:extLst>
        </cdr:cNvPr>
        <cdr:cNvSpPr txBox="1"/>
      </cdr:nvSpPr>
      <cdr:spPr>
        <a:xfrm xmlns:a="http://schemas.openxmlformats.org/drawingml/2006/main">
          <a:off x="3676650" y="45174"/>
          <a:ext cx="1100590" cy="271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534222</xdr:colOff>
      <xdr:row>6</xdr:row>
      <xdr:rowOff>26179</xdr:rowOff>
    </xdr:from>
    <xdr:to>
      <xdr:col>74</xdr:col>
      <xdr:colOff>56786</xdr:colOff>
      <xdr:row>25</xdr:row>
      <xdr:rowOff>2641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491305</xdr:colOff>
      <xdr:row>25</xdr:row>
      <xdr:rowOff>101395</xdr:rowOff>
    </xdr:from>
    <xdr:to>
      <xdr:col>74</xdr:col>
      <xdr:colOff>18351</xdr:colOff>
      <xdr:row>44</xdr:row>
      <xdr:rowOff>73095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125479</xdr:colOff>
      <xdr:row>9</xdr:row>
      <xdr:rowOff>95662</xdr:rowOff>
    </xdr:from>
    <xdr:to>
      <xdr:col>62</xdr:col>
      <xdr:colOff>258661</xdr:colOff>
      <xdr:row>27</xdr:row>
      <xdr:rowOff>141629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66675</xdr:colOff>
      <xdr:row>30</xdr:row>
      <xdr:rowOff>44450</xdr:rowOff>
    </xdr:from>
    <xdr:to>
      <xdr:col>62</xdr:col>
      <xdr:colOff>187157</xdr:colOff>
      <xdr:row>49</xdr:row>
      <xdr:rowOff>16150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4761</xdr:colOff>
      <xdr:row>14</xdr:row>
      <xdr:rowOff>17462</xdr:rowOff>
    </xdr:from>
    <xdr:to>
      <xdr:col>60</xdr:col>
      <xdr:colOff>137943</xdr:colOff>
      <xdr:row>32</xdr:row>
      <xdr:rowOff>141562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23284</xdr:colOff>
      <xdr:row>32</xdr:row>
      <xdr:rowOff>152399</xdr:rowOff>
    </xdr:from>
    <xdr:to>
      <xdr:col>60</xdr:col>
      <xdr:colOff>156466</xdr:colOff>
      <xdr:row>51</xdr:row>
      <xdr:rowOff>124099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172</xdr:col>
      <xdr:colOff>45979</xdr:colOff>
      <xdr:row>10</xdr:row>
      <xdr:rowOff>125980</xdr:rowOff>
    </xdr:from>
    <xdr:to>
      <xdr:col>180</xdr:col>
      <xdr:colOff>186364</xdr:colOff>
      <xdr:row>29</xdr:row>
      <xdr:rowOff>97679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172</xdr:col>
      <xdr:colOff>54909</xdr:colOff>
      <xdr:row>30</xdr:row>
      <xdr:rowOff>97492</xdr:rowOff>
    </xdr:from>
    <xdr:to>
      <xdr:col>180</xdr:col>
      <xdr:colOff>192574</xdr:colOff>
      <xdr:row>49</xdr:row>
      <xdr:rowOff>40057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1408</xdr:colOff>
      <xdr:row>6</xdr:row>
      <xdr:rowOff>93573</xdr:rowOff>
    </xdr:from>
    <xdr:to>
      <xdr:col>70</xdr:col>
      <xdr:colOff>470959</xdr:colOff>
      <xdr:row>25</xdr:row>
      <xdr:rowOff>65274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853373</xdr:colOff>
      <xdr:row>28</xdr:row>
      <xdr:rowOff>19258</xdr:rowOff>
    </xdr:from>
    <xdr:to>
      <xdr:col>70</xdr:col>
      <xdr:colOff>702657</xdr:colOff>
      <xdr:row>46</xdr:row>
      <xdr:rowOff>147100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oldizsár Anna" id="{9B908EE2-3FA4-49C2-BCA6-AE1A21FDF283}" userId="S::boldizsara@mnb.hu::fa17663d47448b0a" providerId="AD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0-09-18T08:36:34.63" personId="{9B908EE2-3FA4-49C2-BCA6-AE1A21FDF283}" id="{4C4B73ED-B1B1-42B7-94CB-C5B423051FAC}">
    <text>MÓK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CS45"/>
  <sheetViews>
    <sheetView showGridLines="0" tabSelected="1" zoomScale="130" zoomScaleNormal="130" workbookViewId="0">
      <pane xSplit="2" ySplit="3" topLeftCell="CQ4" activePane="bottomRight" state="frozen"/>
      <selection activeCell="CQ22" sqref="CQ22"/>
      <selection pane="topRight" activeCell="CQ22" sqref="CQ22"/>
      <selection pane="bottomLeft" activeCell="CQ22" sqref="CQ22"/>
      <selection pane="bottomRight" activeCell="CS10" sqref="CS10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31" width="10.28515625" style="1" customWidth="1"/>
    <col min="32" max="34" width="9.85546875" style="1" customWidth="1"/>
    <col min="35" max="35" width="11.5703125" style="1" bestFit="1" customWidth="1"/>
    <col min="36" max="42" width="9.85546875" style="1" bestFit="1" customWidth="1"/>
    <col min="43" max="95" width="9.7109375" style="1" bestFit="1" customWidth="1"/>
    <col min="96" max="96" width="10.5703125" style="1" customWidth="1"/>
    <col min="97" max="97" width="9.7109375" style="1" bestFit="1" customWidth="1"/>
    <col min="98" max="16384" width="9" style="1"/>
  </cols>
  <sheetData>
    <row r="1" spans="1:97" x14ac:dyDescent="0.2">
      <c r="C1" s="1">
        <v>2000</v>
      </c>
      <c r="G1" s="1">
        <v>2001</v>
      </c>
      <c r="K1" s="1">
        <v>2002</v>
      </c>
      <c r="O1" s="1">
        <v>2003</v>
      </c>
      <c r="S1" s="1">
        <v>2004</v>
      </c>
      <c r="W1" s="1">
        <v>2005</v>
      </c>
      <c r="AA1" s="1">
        <v>2006</v>
      </c>
      <c r="AE1" s="1" t="s">
        <v>205</v>
      </c>
      <c r="AF1" s="18" t="s">
        <v>174</v>
      </c>
      <c r="AG1" s="18" t="s">
        <v>10</v>
      </c>
      <c r="AH1" s="1" t="s">
        <v>175</v>
      </c>
      <c r="AI1" s="1" t="s">
        <v>176</v>
      </c>
      <c r="AJ1" s="18" t="s">
        <v>174</v>
      </c>
      <c r="AK1" s="18" t="s">
        <v>10</v>
      </c>
      <c r="AL1" s="1" t="s">
        <v>175</v>
      </c>
      <c r="AM1" s="1" t="s">
        <v>177</v>
      </c>
      <c r="AN1" s="18" t="s">
        <v>174</v>
      </c>
      <c r="AO1" s="18" t="s">
        <v>10</v>
      </c>
      <c r="AP1" s="1" t="s">
        <v>175</v>
      </c>
      <c r="AQ1" s="1" t="s">
        <v>178</v>
      </c>
      <c r="AR1" s="18" t="s">
        <v>174</v>
      </c>
      <c r="AS1" s="18" t="s">
        <v>10</v>
      </c>
      <c r="AT1" s="1" t="s">
        <v>175</v>
      </c>
      <c r="AU1" s="1" t="s">
        <v>179</v>
      </c>
      <c r="AV1" s="18" t="s">
        <v>174</v>
      </c>
      <c r="AW1" s="18" t="s">
        <v>10</v>
      </c>
      <c r="AX1" s="1" t="s">
        <v>175</v>
      </c>
      <c r="AY1" s="1" t="s">
        <v>180</v>
      </c>
      <c r="AZ1" s="18" t="s">
        <v>174</v>
      </c>
      <c r="BA1" s="18" t="s">
        <v>10</v>
      </c>
      <c r="BB1" s="1" t="s">
        <v>175</v>
      </c>
      <c r="BC1" s="1" t="s">
        <v>181</v>
      </c>
      <c r="BD1" s="18" t="s">
        <v>174</v>
      </c>
      <c r="BE1" s="18" t="s">
        <v>10</v>
      </c>
      <c r="BF1" s="1" t="s">
        <v>175</v>
      </c>
      <c r="BG1" s="1" t="s">
        <v>182</v>
      </c>
      <c r="BH1" s="18" t="s">
        <v>174</v>
      </c>
      <c r="BI1" s="18" t="s">
        <v>10</v>
      </c>
      <c r="BJ1" s="1" t="s">
        <v>175</v>
      </c>
      <c r="BK1" s="1" t="s">
        <v>183</v>
      </c>
      <c r="BL1" s="18" t="s">
        <v>174</v>
      </c>
      <c r="BM1" s="18" t="s">
        <v>10</v>
      </c>
      <c r="BN1" s="1" t="s">
        <v>175</v>
      </c>
      <c r="BO1" s="1" t="s">
        <v>184</v>
      </c>
      <c r="BP1" s="18" t="s">
        <v>174</v>
      </c>
      <c r="BQ1" s="18" t="s">
        <v>10</v>
      </c>
      <c r="BR1" s="1" t="s">
        <v>175</v>
      </c>
      <c r="BS1" s="1" t="s">
        <v>185</v>
      </c>
      <c r="BT1" s="18" t="s">
        <v>174</v>
      </c>
      <c r="BU1" s="18" t="s">
        <v>10</v>
      </c>
      <c r="BV1" s="1" t="s">
        <v>175</v>
      </c>
      <c r="BW1" s="1" t="s">
        <v>186</v>
      </c>
      <c r="BX1" s="18" t="s">
        <v>174</v>
      </c>
      <c r="BY1" s="18" t="s">
        <v>10</v>
      </c>
      <c r="BZ1" s="1" t="s">
        <v>175</v>
      </c>
      <c r="CA1" s="1" t="s">
        <v>187</v>
      </c>
      <c r="CB1" s="18" t="s">
        <v>174</v>
      </c>
      <c r="CC1" s="18" t="s">
        <v>10</v>
      </c>
      <c r="CD1" s="1" t="s">
        <v>175</v>
      </c>
      <c r="CE1" s="18" t="s">
        <v>188</v>
      </c>
      <c r="CF1" s="18" t="s">
        <v>174</v>
      </c>
      <c r="CG1" s="18" t="s">
        <v>10</v>
      </c>
      <c r="CH1" s="1" t="s">
        <v>175</v>
      </c>
      <c r="CI1" s="18" t="s">
        <v>189</v>
      </c>
      <c r="CJ1" s="18" t="s">
        <v>174</v>
      </c>
      <c r="CK1" s="18" t="s">
        <v>10</v>
      </c>
      <c r="CL1" s="1" t="s">
        <v>175</v>
      </c>
      <c r="CM1" s="18" t="s">
        <v>190</v>
      </c>
      <c r="CN1" s="18" t="s">
        <v>174</v>
      </c>
      <c r="CO1" s="18" t="str">
        <f>CK1</f>
        <v>III.</v>
      </c>
      <c r="CP1" s="18" t="str">
        <f>CL1</f>
        <v>IV.</v>
      </c>
      <c r="CQ1" s="18" t="s">
        <v>214</v>
      </c>
      <c r="CR1" s="1" t="str">
        <f>CN1</f>
        <v>II.</v>
      </c>
      <c r="CS1" s="18" t="str">
        <f>+CO1</f>
        <v>III.</v>
      </c>
    </row>
    <row r="2" spans="1:97" x14ac:dyDescent="0.2">
      <c r="C2" s="1">
        <f>+YEAR(C3)</f>
        <v>2000</v>
      </c>
      <c r="G2" s="1">
        <f>+YEAR(G3)</f>
        <v>2001</v>
      </c>
      <c r="K2" s="1">
        <f>+YEAR(K3)</f>
        <v>2002</v>
      </c>
      <c r="O2" s="1">
        <f>+YEAR(O3)</f>
        <v>2003</v>
      </c>
      <c r="S2" s="1">
        <f>+YEAR(S3)</f>
        <v>2004</v>
      </c>
      <c r="W2" s="1">
        <f>+YEAR(W3)</f>
        <v>2005</v>
      </c>
      <c r="AA2" s="1">
        <f>+YEAR(AA3)</f>
        <v>2006</v>
      </c>
      <c r="AE2" s="1" t="s">
        <v>29</v>
      </c>
      <c r="AF2" s="1" t="s">
        <v>25</v>
      </c>
      <c r="AG2" s="1" t="s">
        <v>26</v>
      </c>
      <c r="AH2" s="1" t="s">
        <v>27</v>
      </c>
      <c r="AI2" s="1" t="s">
        <v>191</v>
      </c>
      <c r="AJ2" s="1" t="s">
        <v>25</v>
      </c>
      <c r="AK2" s="1" t="s">
        <v>26</v>
      </c>
      <c r="AL2" s="1" t="s">
        <v>27</v>
      </c>
      <c r="AM2" s="1" t="s">
        <v>192</v>
      </c>
      <c r="AN2" s="1" t="s">
        <v>25</v>
      </c>
      <c r="AO2" s="1" t="s">
        <v>26</v>
      </c>
      <c r="AP2" s="1" t="s">
        <v>27</v>
      </c>
      <c r="AQ2" s="1" t="s">
        <v>193</v>
      </c>
      <c r="AR2" s="1" t="s">
        <v>25</v>
      </c>
      <c r="AS2" s="1" t="s">
        <v>26</v>
      </c>
      <c r="AT2" s="1" t="s">
        <v>27</v>
      </c>
      <c r="AU2" s="1" t="s">
        <v>194</v>
      </c>
      <c r="AV2" s="1" t="s">
        <v>25</v>
      </c>
      <c r="AW2" s="1" t="s">
        <v>26</v>
      </c>
      <c r="AX2" s="1" t="s">
        <v>27</v>
      </c>
      <c r="AY2" s="1" t="s">
        <v>195</v>
      </c>
      <c r="AZ2" s="1" t="s">
        <v>25</v>
      </c>
      <c r="BA2" s="1" t="s">
        <v>26</v>
      </c>
      <c r="BB2" s="1" t="s">
        <v>27</v>
      </c>
      <c r="BC2" s="1" t="s">
        <v>196</v>
      </c>
      <c r="BD2" s="1" t="s">
        <v>25</v>
      </c>
      <c r="BE2" s="1" t="s">
        <v>26</v>
      </c>
      <c r="BF2" s="1" t="s">
        <v>27</v>
      </c>
      <c r="BG2" s="1" t="s">
        <v>197</v>
      </c>
      <c r="BH2" s="1" t="s">
        <v>25</v>
      </c>
      <c r="BI2" s="1" t="s">
        <v>26</v>
      </c>
      <c r="BJ2" s="1" t="s">
        <v>27</v>
      </c>
      <c r="BK2" s="1" t="s">
        <v>198</v>
      </c>
      <c r="BL2" s="1" t="s">
        <v>25</v>
      </c>
      <c r="BM2" s="1" t="s">
        <v>26</v>
      </c>
      <c r="BN2" s="1" t="s">
        <v>27</v>
      </c>
      <c r="BO2" s="1" t="s">
        <v>199</v>
      </c>
      <c r="BP2" s="1" t="s">
        <v>25</v>
      </c>
      <c r="BQ2" s="1" t="s">
        <v>26</v>
      </c>
      <c r="BR2" s="1" t="s">
        <v>27</v>
      </c>
      <c r="BS2" s="1" t="s">
        <v>200</v>
      </c>
      <c r="BT2" s="1" t="s">
        <v>25</v>
      </c>
      <c r="BU2" s="1" t="s">
        <v>26</v>
      </c>
      <c r="BV2" s="1" t="s">
        <v>27</v>
      </c>
      <c r="BW2" s="1" t="s">
        <v>201</v>
      </c>
      <c r="BX2" s="1" t="s">
        <v>25</v>
      </c>
      <c r="BY2" s="1" t="s">
        <v>26</v>
      </c>
      <c r="BZ2" s="1" t="s">
        <v>27</v>
      </c>
      <c r="CA2" s="1" t="s">
        <v>202</v>
      </c>
      <c r="CB2" s="1" t="s">
        <v>25</v>
      </c>
      <c r="CC2" s="1" t="s">
        <v>26</v>
      </c>
      <c r="CD2" s="18" t="s">
        <v>27</v>
      </c>
      <c r="CE2" s="18" t="s">
        <v>203</v>
      </c>
      <c r="CF2" s="1" t="s">
        <v>25</v>
      </c>
      <c r="CG2" s="1" t="s">
        <v>26</v>
      </c>
      <c r="CH2" s="18" t="s">
        <v>27</v>
      </c>
      <c r="CI2" s="18" t="s">
        <v>204</v>
      </c>
      <c r="CJ2" s="1" t="s">
        <v>25</v>
      </c>
      <c r="CK2" s="18" t="s">
        <v>26</v>
      </c>
      <c r="CL2" s="1" t="s">
        <v>27</v>
      </c>
      <c r="CM2" s="18" t="s">
        <v>159</v>
      </c>
      <c r="CN2" s="1" t="s">
        <v>25</v>
      </c>
      <c r="CO2" s="18" t="str">
        <f>CK2</f>
        <v>Q3</v>
      </c>
      <c r="CP2" s="18" t="str">
        <f>CL2</f>
        <v>Q4</v>
      </c>
      <c r="CQ2" s="18" t="s">
        <v>215</v>
      </c>
      <c r="CR2" s="1" t="str">
        <f>CN2</f>
        <v>Q2</v>
      </c>
      <c r="CS2" s="18" t="str">
        <f>+CO2</f>
        <v>Q3</v>
      </c>
    </row>
    <row r="3" spans="1:97" x14ac:dyDescent="0.2">
      <c r="A3" s="2"/>
      <c r="B3" s="2"/>
      <c r="C3" s="3">
        <v>36616</v>
      </c>
      <c r="D3" s="3">
        <v>36707</v>
      </c>
      <c r="E3" s="3">
        <v>36799</v>
      </c>
      <c r="F3" s="3">
        <v>36891</v>
      </c>
      <c r="G3" s="3">
        <v>36981</v>
      </c>
      <c r="H3" s="3">
        <v>37072</v>
      </c>
      <c r="I3" s="3">
        <v>37164</v>
      </c>
      <c r="J3" s="3">
        <v>37256</v>
      </c>
      <c r="K3" s="3">
        <v>37346</v>
      </c>
      <c r="L3" s="3">
        <v>37437</v>
      </c>
      <c r="M3" s="3">
        <v>37529</v>
      </c>
      <c r="N3" s="3">
        <v>37621</v>
      </c>
      <c r="O3" s="3">
        <v>37711</v>
      </c>
      <c r="P3" s="3">
        <v>37802</v>
      </c>
      <c r="Q3" s="3">
        <v>37894</v>
      </c>
      <c r="R3" s="3">
        <v>37986</v>
      </c>
      <c r="S3" s="3">
        <v>38077</v>
      </c>
      <c r="T3" s="3">
        <v>38168</v>
      </c>
      <c r="U3" s="3">
        <v>38260</v>
      </c>
      <c r="V3" s="3">
        <v>38352</v>
      </c>
      <c r="W3" s="3">
        <v>38442</v>
      </c>
      <c r="X3" s="3">
        <v>38533</v>
      </c>
      <c r="Y3" s="3">
        <v>38625</v>
      </c>
      <c r="Z3" s="3">
        <v>38717</v>
      </c>
      <c r="AA3" s="3">
        <v>38807</v>
      </c>
      <c r="AB3" s="3">
        <v>38898</v>
      </c>
      <c r="AC3" s="3">
        <v>38990</v>
      </c>
      <c r="AD3" s="3">
        <v>39082</v>
      </c>
      <c r="AE3" s="3">
        <v>39172</v>
      </c>
      <c r="AF3" s="3">
        <v>39263</v>
      </c>
      <c r="AG3" s="3">
        <v>39355</v>
      </c>
      <c r="AH3" s="3">
        <v>39447</v>
      </c>
      <c r="AI3" s="3">
        <v>39538</v>
      </c>
      <c r="AJ3" s="3">
        <v>39629</v>
      </c>
      <c r="AK3" s="3">
        <v>39721</v>
      </c>
      <c r="AL3" s="3">
        <v>39813</v>
      </c>
      <c r="AM3" s="3">
        <v>39903</v>
      </c>
      <c r="AN3" s="3">
        <v>39994</v>
      </c>
      <c r="AO3" s="3">
        <v>40086</v>
      </c>
      <c r="AP3" s="3">
        <v>40178</v>
      </c>
      <c r="AQ3" s="3">
        <v>40268</v>
      </c>
      <c r="AR3" s="3">
        <v>40359</v>
      </c>
      <c r="AS3" s="3">
        <v>40451</v>
      </c>
      <c r="AT3" s="3">
        <v>40543</v>
      </c>
      <c r="AU3" s="3">
        <v>40633</v>
      </c>
      <c r="AV3" s="3">
        <v>40724</v>
      </c>
      <c r="AW3" s="3">
        <v>40816</v>
      </c>
      <c r="AX3" s="3">
        <v>40908</v>
      </c>
      <c r="AY3" s="3">
        <v>40999</v>
      </c>
      <c r="AZ3" s="3">
        <v>41090</v>
      </c>
      <c r="BA3" s="3">
        <v>41182</v>
      </c>
      <c r="BB3" s="3">
        <v>41274</v>
      </c>
      <c r="BC3" s="3">
        <v>41364</v>
      </c>
      <c r="BD3" s="3">
        <v>41455</v>
      </c>
      <c r="BE3" s="3">
        <v>41547</v>
      </c>
      <c r="BF3" s="3">
        <v>41639</v>
      </c>
      <c r="BG3" s="3">
        <v>41729</v>
      </c>
      <c r="BH3" s="3">
        <v>41820</v>
      </c>
      <c r="BI3" s="3">
        <v>41912</v>
      </c>
      <c r="BJ3" s="3">
        <v>42004</v>
      </c>
      <c r="BK3" s="3">
        <v>42094</v>
      </c>
      <c r="BL3" s="3">
        <v>42185</v>
      </c>
      <c r="BM3" s="3">
        <v>42277</v>
      </c>
      <c r="BN3" s="3">
        <v>42369</v>
      </c>
      <c r="BO3" s="3">
        <v>42460</v>
      </c>
      <c r="BP3" s="3">
        <v>42551</v>
      </c>
      <c r="BQ3" s="3">
        <v>42643</v>
      </c>
      <c r="BR3" s="3">
        <v>42735</v>
      </c>
      <c r="BS3" s="3">
        <v>42825</v>
      </c>
      <c r="BT3" s="3">
        <v>42916</v>
      </c>
      <c r="BU3" s="3">
        <v>43008</v>
      </c>
      <c r="BV3" s="3">
        <v>43100</v>
      </c>
      <c r="BW3" s="3">
        <v>43190</v>
      </c>
      <c r="BX3" s="3">
        <v>43281</v>
      </c>
      <c r="BY3" s="3">
        <v>43373</v>
      </c>
      <c r="BZ3" s="3">
        <v>43465</v>
      </c>
      <c r="CA3" s="3">
        <v>43555</v>
      </c>
      <c r="CB3" s="3">
        <v>43646</v>
      </c>
      <c r="CC3" s="3">
        <v>43738</v>
      </c>
      <c r="CD3" s="3">
        <v>43830</v>
      </c>
      <c r="CE3" s="3">
        <v>43921</v>
      </c>
      <c r="CF3" s="29">
        <v>44012</v>
      </c>
      <c r="CG3" s="3">
        <v>44104</v>
      </c>
      <c r="CH3" s="3">
        <v>44196</v>
      </c>
      <c r="CI3" s="3">
        <v>44286</v>
      </c>
      <c r="CJ3" s="29">
        <v>44377</v>
      </c>
      <c r="CK3" s="3">
        <v>44469</v>
      </c>
      <c r="CL3" s="29">
        <v>44561</v>
      </c>
      <c r="CM3" s="3">
        <v>44651</v>
      </c>
      <c r="CN3" s="29">
        <v>44742</v>
      </c>
      <c r="CO3" s="3">
        <v>44834</v>
      </c>
      <c r="CP3" s="29">
        <v>44926</v>
      </c>
      <c r="CQ3" s="3">
        <v>45016</v>
      </c>
      <c r="CR3" s="29">
        <v>45107</v>
      </c>
      <c r="CS3" s="3">
        <v>45199</v>
      </c>
    </row>
    <row r="4" spans="1:97" x14ac:dyDescent="0.2">
      <c r="A4" s="4" t="s">
        <v>1</v>
      </c>
      <c r="B4" s="5" t="s">
        <v>69</v>
      </c>
      <c r="C4" s="12">
        <v>-3.1349396641393765</v>
      </c>
      <c r="D4" s="12">
        <v>-2.5868076585054358</v>
      </c>
      <c r="E4" s="12">
        <v>-2.8577424973783074</v>
      </c>
      <c r="F4" s="12">
        <v>-3.7424596747881371</v>
      </c>
      <c r="G4" s="12">
        <v>-3.6454092633099475</v>
      </c>
      <c r="H4" s="12">
        <v>-3.53155878105698</v>
      </c>
      <c r="I4" s="12">
        <v>-2.2484613923465795</v>
      </c>
      <c r="J4" s="12">
        <v>-1.1146622879559376</v>
      </c>
      <c r="K4" s="12">
        <v>-0.79569335078267522</v>
      </c>
      <c r="L4" s="12">
        <v>-0.22602744365772315</v>
      </c>
      <c r="M4" s="12">
        <v>-0.64416692911657747</v>
      </c>
      <c r="N4" s="12">
        <v>-1.5017779046642805</v>
      </c>
      <c r="O4" s="12">
        <v>-1.8416326540922474</v>
      </c>
      <c r="P4" s="12">
        <v>-3.0802124079735216</v>
      </c>
      <c r="Q4" s="12">
        <v>-4.0694070454025102</v>
      </c>
      <c r="R4" s="12">
        <v>-3.8687804744344882</v>
      </c>
      <c r="S4" s="12">
        <v>-3.3246549954197664</v>
      </c>
      <c r="T4" s="12">
        <v>-3.5959972329300238</v>
      </c>
      <c r="U4" s="12">
        <v>-3.535189880749984</v>
      </c>
      <c r="V4" s="12">
        <v>-3.2167424514497043</v>
      </c>
      <c r="W4" s="12">
        <v>-2.8369078824029148</v>
      </c>
      <c r="X4" s="12">
        <v>-1.6513079984120524</v>
      </c>
      <c r="Y4" s="12">
        <v>-1.286823899197274</v>
      </c>
      <c r="Z4" s="12">
        <v>-1.0515414221105841</v>
      </c>
      <c r="AA4" s="12">
        <v>-1.6697324827553723</v>
      </c>
      <c r="AB4" s="12">
        <v>-1.5937588306038364</v>
      </c>
      <c r="AC4" s="12">
        <v>-1.3672878035731937</v>
      </c>
      <c r="AD4" s="12">
        <v>-0.95317136644083611</v>
      </c>
      <c r="AE4" s="12">
        <v>-0.24476646877985256</v>
      </c>
      <c r="AF4" s="12">
        <v>1.2309949805135815E-2</v>
      </c>
      <c r="AG4" s="12">
        <v>0.59389031272491988</v>
      </c>
      <c r="AH4" s="12">
        <v>0.49397895701807792</v>
      </c>
      <c r="AI4" s="12">
        <v>0.54111800296103429</v>
      </c>
      <c r="AJ4" s="12">
        <v>0.60946634977567271</v>
      </c>
      <c r="AK4" s="12">
        <v>0.27340912311256432</v>
      </c>
      <c r="AL4" s="12">
        <v>0.34615890577756869</v>
      </c>
      <c r="AM4" s="12">
        <v>0.70595656066693224</v>
      </c>
      <c r="AN4" s="12">
        <v>1.6755204319078627</v>
      </c>
      <c r="AO4" s="12">
        <v>3.0279961543540592</v>
      </c>
      <c r="AP4" s="12">
        <v>4.0080395897409664</v>
      </c>
      <c r="AQ4" s="12">
        <v>4.7178081068882864</v>
      </c>
      <c r="AR4" s="12">
        <v>4.8559093323814952</v>
      </c>
      <c r="AS4" s="12">
        <v>4.8748415609131985</v>
      </c>
      <c r="AT4" s="12">
        <v>5.2592677134279961</v>
      </c>
      <c r="AU4" s="12">
        <v>5.5839506064085098</v>
      </c>
      <c r="AV4" s="12">
        <v>5.7375577660010597</v>
      </c>
      <c r="AW4" s="12">
        <v>6.0505040779629073</v>
      </c>
      <c r="AX4" s="12">
        <v>6.1136094736919455</v>
      </c>
      <c r="AY4" s="12">
        <v>5.9900001599809896</v>
      </c>
      <c r="AZ4" s="12">
        <v>6.4048284141645802</v>
      </c>
      <c r="BA4" s="12">
        <v>6.9319613437194478</v>
      </c>
      <c r="BB4" s="12">
        <v>6.7490220956826024</v>
      </c>
      <c r="BC4" s="12">
        <v>7.0320068061482459</v>
      </c>
      <c r="BD4" s="12">
        <v>6.7014448327747962</v>
      </c>
      <c r="BE4" s="12">
        <v>6.880990796116901</v>
      </c>
      <c r="BF4" s="12">
        <v>6.9714992110126914</v>
      </c>
      <c r="BG4" s="12">
        <v>7.0355582144414157</v>
      </c>
      <c r="BH4" s="12">
        <v>6.6228037773696222</v>
      </c>
      <c r="BI4" s="12">
        <v>6.3072155010652651</v>
      </c>
      <c r="BJ4" s="12">
        <v>6.3163859750562104</v>
      </c>
      <c r="BK4" s="12">
        <v>6.838016725855077</v>
      </c>
      <c r="BL4" s="12">
        <v>7.3079511425178652</v>
      </c>
      <c r="BM4" s="12">
        <v>7.476511275372669</v>
      </c>
      <c r="BN4" s="12">
        <v>7.9433794454458653</v>
      </c>
      <c r="BO4" s="12">
        <v>7.7637624950634851</v>
      </c>
      <c r="BP4" s="12">
        <v>8.5029667690393627</v>
      </c>
      <c r="BQ4" s="12">
        <v>8.8676749894197293</v>
      </c>
      <c r="BR4" s="12">
        <v>8.6722934452404239</v>
      </c>
      <c r="BS4" s="12">
        <v>8.0893432096920161</v>
      </c>
      <c r="BT4" s="12">
        <v>7.8619770948815972</v>
      </c>
      <c r="BU4" s="12">
        <v>7.1627245511328734</v>
      </c>
      <c r="BV4" s="12">
        <v>6.8199594576205378</v>
      </c>
      <c r="BW4" s="12">
        <v>6.594803017899677</v>
      </c>
      <c r="BX4" s="12">
        <v>5.8935524429218011</v>
      </c>
      <c r="BY4" s="12">
        <v>4.7587826570294585</v>
      </c>
      <c r="BZ4" s="12">
        <v>4.26689883136667</v>
      </c>
      <c r="CA4" s="12">
        <v>3.7792408397917061</v>
      </c>
      <c r="CB4" s="12">
        <v>3.2742159982221026</v>
      </c>
      <c r="CC4" s="12">
        <v>3.1038128572795354</v>
      </c>
      <c r="CD4" s="12">
        <v>2.3243773479050915</v>
      </c>
      <c r="CE4" s="12">
        <v>2.2148721771838122</v>
      </c>
      <c r="CF4" s="12">
        <v>0.97685434504068358</v>
      </c>
      <c r="CG4" s="12">
        <v>1.4072187056361178</v>
      </c>
      <c r="CH4" s="12">
        <v>1.9382784967227098</v>
      </c>
      <c r="CI4" s="12">
        <v>2.3863855530080889</v>
      </c>
      <c r="CJ4" s="12">
        <v>3.0818171295303376</v>
      </c>
      <c r="CK4" s="12">
        <v>1.7212899391862868</v>
      </c>
      <c r="CL4" s="12">
        <v>0.20335650625461632</v>
      </c>
      <c r="CM4" s="12">
        <v>-1.5217654652132557</v>
      </c>
      <c r="CN4" s="12">
        <v>-2.5007128244450891</v>
      </c>
      <c r="CO4" s="6">
        <v>-3.6028605405928928</v>
      </c>
      <c r="CP4" s="12">
        <v>-4.2444471020008336</v>
      </c>
      <c r="CQ4" s="6">
        <v>-2.7295186241997214</v>
      </c>
      <c r="CR4" s="6">
        <v>-0.22849997840648145</v>
      </c>
      <c r="CS4" s="6">
        <v>2.9029123576985048</v>
      </c>
    </row>
    <row r="5" spans="1:97" x14ac:dyDescent="0.2">
      <c r="A5" s="4" t="s">
        <v>0</v>
      </c>
      <c r="B5" s="5" t="s">
        <v>70</v>
      </c>
      <c r="C5" s="12">
        <v>-5.9948277153851226</v>
      </c>
      <c r="D5" s="12">
        <v>-5.9947674378620803</v>
      </c>
      <c r="E5" s="12">
        <v>-5.845944410140488</v>
      </c>
      <c r="F5" s="12">
        <v>-5.8026170817751384</v>
      </c>
      <c r="G5" s="12">
        <v>-5.6808156045960203</v>
      </c>
      <c r="H5" s="12">
        <v>-5.8151687542791253</v>
      </c>
      <c r="I5" s="12">
        <v>-5.6440619631705662</v>
      </c>
      <c r="J5" s="12">
        <v>-5.6235173631781548</v>
      </c>
      <c r="K5" s="12">
        <v>-5.5072236374166943</v>
      </c>
      <c r="L5" s="12">
        <v>-5.6282246282441015</v>
      </c>
      <c r="M5" s="12">
        <v>-5.6382607200933421</v>
      </c>
      <c r="N5" s="12">
        <v>-5.5617173445712504</v>
      </c>
      <c r="O5" s="12">
        <v>-5.6025615623641478</v>
      </c>
      <c r="P5" s="12">
        <v>-5.4034924909328197</v>
      </c>
      <c r="Q5" s="12">
        <v>-5.1979249599242774</v>
      </c>
      <c r="R5" s="12">
        <v>-5.0870411345751965</v>
      </c>
      <c r="S5" s="12">
        <v>-5.2378494967250484</v>
      </c>
      <c r="T5" s="12">
        <v>-5.260519047964384</v>
      </c>
      <c r="U5" s="12">
        <v>-5.6601747006989926</v>
      </c>
      <c r="V5" s="12">
        <v>-5.8994783773413841</v>
      </c>
      <c r="W5" s="12">
        <v>-6.0695656396892321</v>
      </c>
      <c r="X5" s="12">
        <v>-6.3227686406727033</v>
      </c>
      <c r="Y5" s="12">
        <v>-6.3560520835139762</v>
      </c>
      <c r="Z5" s="12">
        <v>-6.3236443423915309</v>
      </c>
      <c r="AA5" s="12">
        <v>-6.2694572014751815</v>
      </c>
      <c r="AB5" s="12">
        <v>-6.3867776594375885</v>
      </c>
      <c r="AC5" s="12">
        <v>-6.4208420849300785</v>
      </c>
      <c r="AD5" s="12">
        <v>-6.5213669252979178</v>
      </c>
      <c r="AE5" s="12">
        <v>-6.8284697215777106</v>
      </c>
      <c r="AF5" s="12">
        <v>-7.2671723152295211</v>
      </c>
      <c r="AG5" s="12">
        <v>-7.4805386949997343</v>
      </c>
      <c r="AH5" s="12">
        <v>-7.7416542323040831</v>
      </c>
      <c r="AI5" s="12">
        <v>-7.5128371949900856</v>
      </c>
      <c r="AJ5" s="12">
        <v>-6.9446731863982425</v>
      </c>
      <c r="AK5" s="12">
        <v>-7.1716617326494605</v>
      </c>
      <c r="AL5" s="12">
        <v>-7.3302235432799758</v>
      </c>
      <c r="AM5" s="12">
        <v>-7.1992879388238356</v>
      </c>
      <c r="AN5" s="12">
        <v>-7.0271940482791768</v>
      </c>
      <c r="AO5" s="12">
        <v>-6.310208552768942</v>
      </c>
      <c r="AP5" s="12">
        <v>-5.4606068593250487</v>
      </c>
      <c r="AQ5" s="12">
        <v>-5.5415597463547401</v>
      </c>
      <c r="AR5" s="12">
        <v>-5.5483150850325824</v>
      </c>
      <c r="AS5" s="12">
        <v>-5.569468308488414</v>
      </c>
      <c r="AT5" s="12">
        <v>-5.5451764310141938</v>
      </c>
      <c r="AU5" s="12">
        <v>-5.6656727762122374</v>
      </c>
      <c r="AV5" s="12">
        <v>-5.7869010386401261</v>
      </c>
      <c r="AW5" s="12">
        <v>-5.8693936898477972</v>
      </c>
      <c r="AX5" s="12">
        <v>-6.1085612767481372</v>
      </c>
      <c r="AY5" s="12">
        <v>-5.8847258667826567</v>
      </c>
      <c r="AZ5" s="12">
        <v>-5.808953984927884</v>
      </c>
      <c r="BA5" s="12">
        <v>-5.5621332700220609</v>
      </c>
      <c r="BB5" s="12">
        <v>-5.5147721984176705</v>
      </c>
      <c r="BC5" s="12">
        <v>-5.2010761771654481</v>
      </c>
      <c r="BD5" s="12">
        <v>-4.8545956446513427</v>
      </c>
      <c r="BE5" s="12">
        <v>-4.589221588374218</v>
      </c>
      <c r="BF5" s="12">
        <v>-4.2295287434117732</v>
      </c>
      <c r="BG5" s="12">
        <v>-4.5658722622121024</v>
      </c>
      <c r="BH5" s="12">
        <v>-4.9769946856430138</v>
      </c>
      <c r="BI5" s="12">
        <v>-5.3640931124475468</v>
      </c>
      <c r="BJ5" s="12">
        <v>-5.5985244124502165</v>
      </c>
      <c r="BK5" s="12">
        <v>-5.3088532546135063</v>
      </c>
      <c r="BL5" s="12">
        <v>-5.2162608553429104</v>
      </c>
      <c r="BM5" s="12">
        <v>-5.283407085137843</v>
      </c>
      <c r="BN5" s="12">
        <v>-5.6933627057978882</v>
      </c>
      <c r="BO5" s="12">
        <v>-5.3772658725408853</v>
      </c>
      <c r="BP5" s="12">
        <v>-4.8700278687154732</v>
      </c>
      <c r="BQ5" s="12">
        <v>-4.3285237290727396</v>
      </c>
      <c r="BR5" s="12">
        <v>-3.6410210018569256</v>
      </c>
      <c r="BS5" s="12">
        <v>-4.0539260352287876</v>
      </c>
      <c r="BT5" s="12">
        <v>-4.507664154439853</v>
      </c>
      <c r="BU5" s="12">
        <v>-4.7250136949925219</v>
      </c>
      <c r="BV5" s="12">
        <v>-4.9164684364955757</v>
      </c>
      <c r="BW5" s="12">
        <v>-4.7937396991131349</v>
      </c>
      <c r="BX5" s="12">
        <v>-4.6886004794024805</v>
      </c>
      <c r="BY5" s="12">
        <v>-4.6628214803147339</v>
      </c>
      <c r="BZ5" s="12">
        <v>-4.588564257609864</v>
      </c>
      <c r="CA5" s="12">
        <v>-4.2089220304672406</v>
      </c>
      <c r="CB5" s="12">
        <v>-3.9317008443850798</v>
      </c>
      <c r="CC5" s="12">
        <v>-3.5808803492930767</v>
      </c>
      <c r="CD5" s="12">
        <v>-3.326150085549616</v>
      </c>
      <c r="CE5" s="12">
        <v>-3.4844316191570526</v>
      </c>
      <c r="CF5" s="12">
        <v>-3.3637021636884445</v>
      </c>
      <c r="CG5" s="12">
        <v>-3.4871463668075942</v>
      </c>
      <c r="CH5" s="12">
        <v>-3.4556102474018253</v>
      </c>
      <c r="CI5" s="12">
        <v>-3.518726989921857</v>
      </c>
      <c r="CJ5" s="12">
        <v>-3.6405430327755681</v>
      </c>
      <c r="CK5" s="12">
        <v>-3.8481771940091463</v>
      </c>
      <c r="CL5" s="12">
        <v>-4.0907383750346309</v>
      </c>
      <c r="CM5" s="12">
        <v>-3.8816110070880621</v>
      </c>
      <c r="CN5" s="12">
        <v>-3.8083843787177085</v>
      </c>
      <c r="CO5" s="6">
        <v>-3.8708024742331966</v>
      </c>
      <c r="CP5" s="12">
        <v>-3.8389891057189103</v>
      </c>
      <c r="CQ5" s="6">
        <v>-4.2039840134233231</v>
      </c>
      <c r="CR5" s="6">
        <v>-4.528920478909761</v>
      </c>
      <c r="CS5" s="6">
        <v>-4.7348662310507779</v>
      </c>
    </row>
    <row r="6" spans="1:97" x14ac:dyDescent="0.2">
      <c r="A6" s="4" t="s">
        <v>2</v>
      </c>
      <c r="B6" s="5" t="s">
        <v>71</v>
      </c>
      <c r="C6" s="12">
        <v>0.92908741638268644</v>
      </c>
      <c r="D6" s="12">
        <v>1.3546290256883655</v>
      </c>
      <c r="E6" s="12">
        <v>1.2651859808364629</v>
      </c>
      <c r="F6" s="12">
        <v>1.2665568165245884</v>
      </c>
      <c r="G6" s="12">
        <v>1.3139043889876836</v>
      </c>
      <c r="H6" s="12">
        <v>1.3673507471823121</v>
      </c>
      <c r="I6" s="12">
        <v>1.3615929638359585</v>
      </c>
      <c r="J6" s="12">
        <v>1.2251294585444641</v>
      </c>
      <c r="K6" s="12">
        <v>1.2537026879787017</v>
      </c>
      <c r="L6" s="12">
        <v>1.1349046642819338</v>
      </c>
      <c r="M6" s="12">
        <v>0.99611258357466104</v>
      </c>
      <c r="N6" s="12">
        <v>0.96001276432804339</v>
      </c>
      <c r="O6" s="12">
        <v>0.7311827743980176</v>
      </c>
      <c r="P6" s="12">
        <v>0.70293854247671994</v>
      </c>
      <c r="Q6" s="12">
        <v>0.71345422991269969</v>
      </c>
      <c r="R6" s="12">
        <v>0.67551396053420654</v>
      </c>
      <c r="S6" s="12">
        <v>0.43755044140429455</v>
      </c>
      <c r="T6" s="12">
        <v>6.5787662532585486E-2</v>
      </c>
      <c r="U6" s="12">
        <v>9.2607297107787383E-4</v>
      </c>
      <c r="V6" s="12">
        <v>9.6994440408188332E-2</v>
      </c>
      <c r="W6" s="12">
        <v>0.20614546373925471</v>
      </c>
      <c r="X6" s="12">
        <v>0.51192114087708507</v>
      </c>
      <c r="Y6" s="12">
        <v>0.69335266627571412</v>
      </c>
      <c r="Z6" s="12">
        <v>0.85055977705264341</v>
      </c>
      <c r="AA6" s="12">
        <v>1.033204815104015</v>
      </c>
      <c r="AB6" s="12">
        <v>0.99522806085835147</v>
      </c>
      <c r="AC6" s="12">
        <v>1.0457094781938994</v>
      </c>
      <c r="AD6" s="12">
        <v>0.97849820120379949</v>
      </c>
      <c r="AE6" s="12">
        <v>0.76356505065292446</v>
      </c>
      <c r="AF6" s="12">
        <v>0.91630447021037975</v>
      </c>
      <c r="AG6" s="12">
        <v>0.74942241018781053</v>
      </c>
      <c r="AH6" s="12">
        <v>0.72079676002347104</v>
      </c>
      <c r="AI6" s="12">
        <v>0.62925996706597542</v>
      </c>
      <c r="AJ6" s="12">
        <v>0.47651950405009541</v>
      </c>
      <c r="AK6" s="12">
        <v>0.4734961173173417</v>
      </c>
      <c r="AL6" s="12">
        <v>0.79341864434083875</v>
      </c>
      <c r="AM6" s="12">
        <v>1.2520228523843935</v>
      </c>
      <c r="AN6" s="12">
        <v>1.7021064683185003</v>
      </c>
      <c r="AO6" s="12">
        <v>2.3190418477666332</v>
      </c>
      <c r="AP6" s="12">
        <v>2.4751552379452169</v>
      </c>
      <c r="AQ6" s="12">
        <v>2.6956275251560884</v>
      </c>
      <c r="AR6" s="12">
        <v>2.8221206152581741</v>
      </c>
      <c r="AS6" s="12">
        <v>2.8811086349526596</v>
      </c>
      <c r="AT6" s="12">
        <v>2.3701140767951325</v>
      </c>
      <c r="AU6" s="12">
        <v>2.2293357139897467</v>
      </c>
      <c r="AV6" s="12">
        <v>2.0101999672261064</v>
      </c>
      <c r="AW6" s="12">
        <v>2.1652956754968264</v>
      </c>
      <c r="AX6" s="12">
        <v>2.9048384066657733</v>
      </c>
      <c r="AY6" s="12">
        <v>2.6214221010177785</v>
      </c>
      <c r="AZ6" s="12">
        <v>2.6637522040685742</v>
      </c>
      <c r="BA6" s="12">
        <v>2.2910628025900404</v>
      </c>
      <c r="BB6" s="12">
        <v>2.8949091112429639</v>
      </c>
      <c r="BC6" s="12">
        <v>3.3521582059852664</v>
      </c>
      <c r="BD6" s="12">
        <v>3.8781975919007698</v>
      </c>
      <c r="BE6" s="12">
        <v>4.0337946242191931</v>
      </c>
      <c r="BF6" s="12">
        <v>4.5216798553978022</v>
      </c>
      <c r="BG6" s="12">
        <v>4.2597288873782793</v>
      </c>
      <c r="BH6" s="12">
        <v>3.8713645328732027</v>
      </c>
      <c r="BI6" s="12">
        <v>4.2751344534059994</v>
      </c>
      <c r="BJ6" s="12">
        <v>4.1452249655592812</v>
      </c>
      <c r="BK6" s="12">
        <v>4.3498874184096303</v>
      </c>
      <c r="BL6" s="12">
        <v>4.8421831044341879</v>
      </c>
      <c r="BM6" s="12">
        <v>4.3196671623444693</v>
      </c>
      <c r="BN6" s="12">
        <v>4.672512756693914</v>
      </c>
      <c r="BO6" s="12">
        <v>4.0021549519913773</v>
      </c>
      <c r="BP6" s="12">
        <v>2.7229646286918507</v>
      </c>
      <c r="BQ6" s="12">
        <v>1.8660488697117907</v>
      </c>
      <c r="BR6" s="12">
        <v>-0.56929501386381376</v>
      </c>
      <c r="BS6" s="12">
        <v>-0.28397100554440724</v>
      </c>
      <c r="BT6" s="12">
        <v>0.30347836239793813</v>
      </c>
      <c r="BU6" s="12">
        <v>0.50201869821790068</v>
      </c>
      <c r="BV6" s="12">
        <v>0.94098661031740272</v>
      </c>
      <c r="BW6" s="12">
        <v>1.3576703288461347</v>
      </c>
      <c r="BX6" s="12">
        <v>1.5067035791157548</v>
      </c>
      <c r="BY6" s="12">
        <v>2.1386633462710689</v>
      </c>
      <c r="BZ6" s="12">
        <v>2.7338409446332026</v>
      </c>
      <c r="CA6" s="12">
        <v>2.1328237207122331</v>
      </c>
      <c r="CB6" s="12">
        <v>2.0203618665534315</v>
      </c>
      <c r="CC6" s="12">
        <v>1.5761295641057365</v>
      </c>
      <c r="CD6" s="12">
        <v>2.0624006901639373</v>
      </c>
      <c r="CE6" s="12">
        <v>2.3506987057444571</v>
      </c>
      <c r="CF6" s="12">
        <v>2.4787671345692619</v>
      </c>
      <c r="CG6" s="12">
        <v>2.9736123842080007</v>
      </c>
      <c r="CH6" s="12">
        <v>2.5025810047916019</v>
      </c>
      <c r="CI6" s="12">
        <v>2.5373608471866587</v>
      </c>
      <c r="CJ6" s="12">
        <v>2.0517959350392809</v>
      </c>
      <c r="CK6" s="12">
        <v>1.8474376150031173</v>
      </c>
      <c r="CL6" s="12">
        <v>2.1952892722293322</v>
      </c>
      <c r="CM6" s="12">
        <v>2.9230592153876591</v>
      </c>
      <c r="CN6" s="6">
        <v>3.3222907289241461</v>
      </c>
      <c r="CO6" s="6">
        <v>2.9293980362487058</v>
      </c>
      <c r="CP6" s="6">
        <v>1.9998026640055444</v>
      </c>
      <c r="CQ6" s="6">
        <v>1.1026090175027858</v>
      </c>
      <c r="CR6" s="6">
        <v>0.67719808812908477</v>
      </c>
      <c r="CS6" s="6">
        <v>0.64197987906703702</v>
      </c>
    </row>
    <row r="7" spans="1:97" x14ac:dyDescent="0.2">
      <c r="A7" s="4" t="s">
        <v>3</v>
      </c>
      <c r="B7" s="5" t="s">
        <v>72</v>
      </c>
      <c r="C7" s="12">
        <v>-8.2006799631418126</v>
      </c>
      <c r="D7" s="12">
        <v>-7.2269460706791504</v>
      </c>
      <c r="E7" s="12">
        <v>-7.4385009266823312</v>
      </c>
      <c r="F7" s="12">
        <v>-8.2785199400386862</v>
      </c>
      <c r="G7" s="12">
        <v>-8.0123204789182836</v>
      </c>
      <c r="H7" s="12">
        <v>-7.979376788153794</v>
      </c>
      <c r="I7" s="12">
        <v>-6.5309303916811849</v>
      </c>
      <c r="J7" s="12">
        <v>-5.5130501925896267</v>
      </c>
      <c r="K7" s="12">
        <v>-5.0492143002206671</v>
      </c>
      <c r="L7" s="12">
        <v>-4.7193474076198898</v>
      </c>
      <c r="M7" s="12">
        <v>-5.2863150656352582</v>
      </c>
      <c r="N7" s="12">
        <v>-6.1034824849074871</v>
      </c>
      <c r="O7" s="12">
        <v>-6.7130114420583764</v>
      </c>
      <c r="P7" s="12">
        <v>-7.7807663564296208</v>
      </c>
      <c r="Q7" s="12">
        <v>-8.5538777754140884</v>
      </c>
      <c r="R7" s="12">
        <v>-8.2803076484754783</v>
      </c>
      <c r="S7" s="12">
        <v>-8.1249540507405218</v>
      </c>
      <c r="T7" s="12">
        <v>-8.7907286183618236</v>
      </c>
      <c r="U7" s="12">
        <v>-9.1944385084778979</v>
      </c>
      <c r="V7" s="12">
        <v>-9.0192263883829007</v>
      </c>
      <c r="W7" s="12">
        <v>-8.700328058352893</v>
      </c>
      <c r="X7" s="12">
        <v>-7.4621554982076708</v>
      </c>
      <c r="Y7" s="12">
        <v>-6.9495233164355348</v>
      </c>
      <c r="Z7" s="12">
        <v>-6.524625987449471</v>
      </c>
      <c r="AA7" s="12">
        <v>-6.9059848691265371</v>
      </c>
      <c r="AB7" s="12">
        <v>-6.985308429183072</v>
      </c>
      <c r="AC7" s="12">
        <v>-6.7424204103093732</v>
      </c>
      <c r="AD7" s="12">
        <v>-6.4960400905349545</v>
      </c>
      <c r="AE7" s="12">
        <v>-6.3096711397046379</v>
      </c>
      <c r="AF7" s="12">
        <v>-6.3385578952140049</v>
      </c>
      <c r="AG7" s="12">
        <v>-6.1372259720870037</v>
      </c>
      <c r="AH7" s="12">
        <v>-6.5268785152625348</v>
      </c>
      <c r="AI7" s="12">
        <v>-6.3424592249630747</v>
      </c>
      <c r="AJ7" s="12">
        <v>-5.8586873325724742</v>
      </c>
      <c r="AK7" s="12">
        <v>-6.4247564922195552</v>
      </c>
      <c r="AL7" s="12">
        <v>-6.1906459931615689</v>
      </c>
      <c r="AM7" s="12">
        <v>-5.2413085257725109</v>
      </c>
      <c r="AN7" s="12">
        <v>-3.6495671480528138</v>
      </c>
      <c r="AO7" s="12">
        <v>-0.96317055064825008</v>
      </c>
      <c r="AP7" s="12">
        <v>1.0225879683611354</v>
      </c>
      <c r="AQ7" s="12">
        <v>1.8718758856896351</v>
      </c>
      <c r="AR7" s="12">
        <v>2.1297148626070865</v>
      </c>
      <c r="AS7" s="12">
        <v>2.1864818873774432</v>
      </c>
      <c r="AT7" s="12">
        <v>2.0842053592089362</v>
      </c>
      <c r="AU7" s="12">
        <v>2.1476135441860182</v>
      </c>
      <c r="AV7" s="12">
        <v>1.9608566945870411</v>
      </c>
      <c r="AW7" s="12">
        <v>2.3464060636119379</v>
      </c>
      <c r="AX7" s="12">
        <v>2.9098866036095816</v>
      </c>
      <c r="AY7" s="12">
        <v>2.7266963942161113</v>
      </c>
      <c r="AZ7" s="12">
        <v>3.2596266333052708</v>
      </c>
      <c r="BA7" s="12">
        <v>3.6608908762874268</v>
      </c>
      <c r="BB7" s="12">
        <v>4.1291590085078944</v>
      </c>
      <c r="BC7" s="12">
        <v>5.1830888349680633</v>
      </c>
      <c r="BD7" s="12">
        <v>5.7250467800242228</v>
      </c>
      <c r="BE7" s="12">
        <v>6.3255638319618761</v>
      </c>
      <c r="BF7" s="12">
        <v>7.2636503229987213</v>
      </c>
      <c r="BG7" s="12">
        <v>6.7294148396075935</v>
      </c>
      <c r="BH7" s="12">
        <v>5.5171736245998133</v>
      </c>
      <c r="BI7" s="12">
        <v>5.2182568420237185</v>
      </c>
      <c r="BJ7" s="12">
        <v>4.863086528165276</v>
      </c>
      <c r="BK7" s="12">
        <v>5.879050889651201</v>
      </c>
      <c r="BL7" s="12">
        <v>6.9338733916091453</v>
      </c>
      <c r="BM7" s="12">
        <v>6.5127713525792954</v>
      </c>
      <c r="BN7" s="12">
        <v>6.922529496341892</v>
      </c>
      <c r="BO7" s="12">
        <v>6.3886515745139771</v>
      </c>
      <c r="BP7" s="12">
        <v>6.3559035290157402</v>
      </c>
      <c r="BQ7" s="12">
        <v>6.4052001300587778</v>
      </c>
      <c r="BR7" s="12">
        <v>4.4619774295196857</v>
      </c>
      <c r="BS7" s="12">
        <v>3.7514461689188185</v>
      </c>
      <c r="BT7" s="12">
        <v>3.6577913028396822</v>
      </c>
      <c r="BU7" s="12">
        <v>2.9397295543582516</v>
      </c>
      <c r="BV7" s="12">
        <v>2.844477631442365</v>
      </c>
      <c r="BW7" s="12">
        <v>3.1587336476326771</v>
      </c>
      <c r="BX7" s="12">
        <v>2.711655542635075</v>
      </c>
      <c r="BY7" s="12">
        <v>2.2346245229857944</v>
      </c>
      <c r="BZ7" s="12">
        <v>2.4121755183900087</v>
      </c>
      <c r="CA7" s="12">
        <v>1.7031425300366985</v>
      </c>
      <c r="CB7" s="12">
        <v>1.3628770203904543</v>
      </c>
      <c r="CC7" s="12">
        <v>1.0990620720921962</v>
      </c>
      <c r="CD7" s="12">
        <v>1.0606279525194133</v>
      </c>
      <c r="CE7" s="12">
        <v>1.0811392637712163</v>
      </c>
      <c r="CF7" s="12">
        <v>9.1919315921501293E-2</v>
      </c>
      <c r="CG7" s="12">
        <v>0.89368472303652391</v>
      </c>
      <c r="CH7" s="6">
        <v>0.98524925411248632</v>
      </c>
      <c r="CI7" s="6">
        <v>1.4050194102728908</v>
      </c>
      <c r="CJ7" s="6">
        <v>1.4930700317940506</v>
      </c>
      <c r="CK7" s="6">
        <v>-0.27944963981974208</v>
      </c>
      <c r="CL7" s="6">
        <v>-1.6920925965506828</v>
      </c>
      <c r="CM7" s="12">
        <v>-2.4803172569136591</v>
      </c>
      <c r="CN7" s="12">
        <v>-2.9868064742386515</v>
      </c>
      <c r="CO7" s="6">
        <v>-4.5442649785773828</v>
      </c>
      <c r="CP7" s="12">
        <v>-6.0836335437142006</v>
      </c>
      <c r="CQ7" s="6">
        <v>-5.8308936201202597</v>
      </c>
      <c r="CR7" s="6">
        <v>-4.0802223691871582</v>
      </c>
      <c r="CS7" s="6">
        <v>-1.1899739942852348</v>
      </c>
    </row>
    <row r="8" spans="1:97" x14ac:dyDescent="0.2">
      <c r="A8" s="1" t="s">
        <v>36</v>
      </c>
      <c r="B8" s="5" t="s">
        <v>53</v>
      </c>
      <c r="C8" s="6">
        <v>-8.3240659604601674</v>
      </c>
      <c r="D8" s="6">
        <v>-7.7387513491113298</v>
      </c>
      <c r="E8" s="6">
        <v>-7.9297310506099823</v>
      </c>
      <c r="F8" s="6">
        <v>-8.864373801207428</v>
      </c>
      <c r="G8" s="6">
        <v>-8.659064550589898</v>
      </c>
      <c r="H8" s="6">
        <v>-8.745769996888054</v>
      </c>
      <c r="I8" s="6">
        <v>-7.2577138340716507</v>
      </c>
      <c r="J8" s="6">
        <v>-6.1083137112441452</v>
      </c>
      <c r="K8" s="6">
        <v>-5.605315341811635</v>
      </c>
      <c r="L8" s="6">
        <v>-5.1179431317575999</v>
      </c>
      <c r="M8" s="6">
        <v>-5.5744935154209116</v>
      </c>
      <c r="N8" s="6">
        <v>-6.3852389453118619</v>
      </c>
      <c r="O8" s="6">
        <v>-6.7972472293380619</v>
      </c>
      <c r="P8" s="6">
        <v>-7.7924023572867496</v>
      </c>
      <c r="Q8" s="6">
        <v>-8.5497830304151456</v>
      </c>
      <c r="R8" s="6">
        <v>-8.237220447379034</v>
      </c>
      <c r="S8" s="6">
        <v>-8.127905160927968</v>
      </c>
      <c r="T8" s="6">
        <v>-8.7940585516770984</v>
      </c>
      <c r="U8" s="6">
        <v>-9.2310522085140843</v>
      </c>
      <c r="V8" s="6">
        <v>-9.0883255107477794</v>
      </c>
      <c r="W8" s="6">
        <v>-8.9222567821931875</v>
      </c>
      <c r="X8" s="6">
        <v>-7.8846574009635209</v>
      </c>
      <c r="Y8" s="6">
        <v>-7.4920348861694537</v>
      </c>
      <c r="Z8" s="6">
        <v>-7.1822843174618232</v>
      </c>
      <c r="AA8" s="6">
        <v>-7.6288308548855417</v>
      </c>
      <c r="AB8" s="6">
        <v>-7.4680026905125443</v>
      </c>
      <c r="AC8" s="6">
        <v>-7.2932933424763497</v>
      </c>
      <c r="AD8" s="6">
        <v>-7.2399308105518996</v>
      </c>
      <c r="AE8" s="6">
        <v>-6.9092620931346413</v>
      </c>
      <c r="AF8" s="6">
        <v>-7.1961260799275744</v>
      </c>
      <c r="AG8" s="6">
        <v>-7.0280174087014329</v>
      </c>
      <c r="AH8" s="6">
        <v>-7.232646389541153</v>
      </c>
      <c r="AI8" s="6">
        <v>-7.040917860597669</v>
      </c>
      <c r="AJ8" s="6">
        <v>-6.4179739361314052</v>
      </c>
      <c r="AK8" s="6">
        <v>-6.8301817671812053</v>
      </c>
      <c r="AL8" s="6">
        <v>-7.1418317321899449</v>
      </c>
      <c r="AM8" s="6">
        <v>-6.4621588273995112</v>
      </c>
      <c r="AN8" s="6">
        <v>-5.2139315627920428</v>
      </c>
      <c r="AO8" s="6">
        <v>-2.907133626205638</v>
      </c>
      <c r="AP8" s="6">
        <v>-0.72187235931926386</v>
      </c>
      <c r="AQ8" s="6">
        <v>-0.10444856440810224</v>
      </c>
      <c r="AR8" s="6">
        <v>2.1347554430714927E-2</v>
      </c>
      <c r="AS8" s="6">
        <v>-2.9143268345357465E-2</v>
      </c>
      <c r="AT8" s="6">
        <v>0.27225857578629298</v>
      </c>
      <c r="AU8" s="6">
        <v>0.39885520932617075</v>
      </c>
      <c r="AV8" s="6">
        <v>0.34478642762280587</v>
      </c>
      <c r="AW8" s="6">
        <v>0.54462688012704841</v>
      </c>
      <c r="AX8" s="6">
        <v>0.56538861226328319</v>
      </c>
      <c r="AY8" s="6">
        <v>0.41325541153584539</v>
      </c>
      <c r="AZ8" s="6">
        <v>0.84797750761762081</v>
      </c>
      <c r="BA8" s="6">
        <v>1.4712916405341554</v>
      </c>
      <c r="BB8" s="6">
        <v>1.5908654277099341</v>
      </c>
      <c r="BC8" s="6">
        <v>2.4502938000359027</v>
      </c>
      <c r="BD8" s="6">
        <v>2.6112871533613391</v>
      </c>
      <c r="BE8" s="6">
        <v>3.0742874629498571</v>
      </c>
      <c r="BF8" s="6">
        <v>3.4940873279645506</v>
      </c>
      <c r="BG8" s="6">
        <v>3.2544627362762681</v>
      </c>
      <c r="BH8" s="6">
        <v>2.3630766757107855</v>
      </c>
      <c r="BI8" s="6">
        <v>1.767585058126675</v>
      </c>
      <c r="BJ8" s="6">
        <v>1.1858507194956727</v>
      </c>
      <c r="BK8" s="6">
        <v>1.8309134913242768</v>
      </c>
      <c r="BL8" s="6">
        <v>2.2977916534010423</v>
      </c>
      <c r="BM8" s="6">
        <v>2.1838255394391597</v>
      </c>
      <c r="BN8" s="6">
        <v>2.3479189185587899</v>
      </c>
      <c r="BO8" s="6">
        <v>2.4509184142990841</v>
      </c>
      <c r="BP8" s="6">
        <v>3.5288771890322366</v>
      </c>
      <c r="BQ8" s="6">
        <v>4.3485607434149118</v>
      </c>
      <c r="BR8" s="6">
        <v>4.4801495373429603</v>
      </c>
      <c r="BS8" s="6">
        <v>3.6562276085157621</v>
      </c>
      <c r="BT8" s="6">
        <v>3.2747825465154845</v>
      </c>
      <c r="BU8" s="6">
        <v>2.3903603775615427</v>
      </c>
      <c r="BV8" s="6">
        <v>1.9974214335813769</v>
      </c>
      <c r="BW8" s="6">
        <v>2.0492146620141427</v>
      </c>
      <c r="BX8" s="6">
        <v>1.468175111403841</v>
      </c>
      <c r="BY8" s="6">
        <v>0.71060518369401604</v>
      </c>
      <c r="BZ8" s="6">
        <v>0.15884710299617083</v>
      </c>
      <c r="CA8" s="6">
        <v>-0.29870802884646458</v>
      </c>
      <c r="CB8" s="6">
        <v>-0.48785959997200057</v>
      </c>
      <c r="CC8" s="6">
        <v>-0.70937058821658683</v>
      </c>
      <c r="CD8" s="6">
        <v>-0.81633310515671853</v>
      </c>
      <c r="CE8" s="6">
        <v>-0.97190700067574554</v>
      </c>
      <c r="CF8" s="6">
        <v>-2.1562137936465908</v>
      </c>
      <c r="CG8" s="6">
        <v>-1.5774404940450397</v>
      </c>
      <c r="CH8" s="6">
        <v>-1.1205561154701238</v>
      </c>
      <c r="CI8" s="6">
        <v>-0.77434944342870793</v>
      </c>
      <c r="CJ8" s="6">
        <v>-0.58709035054668401</v>
      </c>
      <c r="CK8" s="6">
        <v>-2.2759450975911375</v>
      </c>
      <c r="CL8" s="6">
        <v>-4.2279674295677179</v>
      </c>
      <c r="CM8" s="12">
        <v>-5.5612400787022569</v>
      </c>
      <c r="CN8" s="12">
        <v>-6.3069507994877929</v>
      </c>
      <c r="CO8" s="6">
        <v>-7.63733368936788</v>
      </c>
      <c r="CP8" s="12">
        <v>-8.2496885188960665</v>
      </c>
      <c r="CQ8" s="6">
        <v>-7.2347343082435458</v>
      </c>
      <c r="CR8" s="6">
        <v>-5.0727276649975135</v>
      </c>
      <c r="CS8" s="6">
        <v>-2.1439271890909715</v>
      </c>
    </row>
    <row r="9" spans="1:97" x14ac:dyDescent="0.2">
      <c r="A9" s="1" t="s">
        <v>169</v>
      </c>
      <c r="B9" s="1" t="s">
        <v>170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-3.179359734682683</v>
      </c>
      <c r="W9" s="6">
        <v>-3.4158386642934921</v>
      </c>
      <c r="X9" s="6">
        <v>-3.480733547048191</v>
      </c>
      <c r="Y9" s="6">
        <v>-3.904452963329192</v>
      </c>
      <c r="Z9" s="6">
        <v>-4.4233477578987417</v>
      </c>
      <c r="AA9" s="6">
        <v>-4.8892779900890915</v>
      </c>
      <c r="AB9" s="6">
        <v>-5.3686126943822643</v>
      </c>
      <c r="AC9" s="6">
        <v>-5.6606435474892951</v>
      </c>
      <c r="AD9" s="6">
        <v>-5.758737672845144</v>
      </c>
      <c r="AE9" s="6">
        <v>-5.5209753760330589</v>
      </c>
      <c r="AF9" s="6">
        <v>-5.2328411893273321</v>
      </c>
      <c r="AG9" s="6">
        <v>-4.7306147106392329</v>
      </c>
      <c r="AH9" s="6">
        <v>-4.4960049438606804</v>
      </c>
      <c r="AI9" s="6">
        <v>-4.7484448296472017</v>
      </c>
      <c r="AJ9" s="6">
        <v>-5.1509484668091128</v>
      </c>
      <c r="AK9" s="6">
        <v>-5.6604120378790785</v>
      </c>
      <c r="AL9" s="6">
        <v>-6.1502010768519684</v>
      </c>
      <c r="AM9" s="6">
        <v>-6.0267167551702734</v>
      </c>
      <c r="AN9" s="6">
        <v>-5.482456758510823</v>
      </c>
      <c r="AO9" s="6">
        <v>-5.0753924101189103</v>
      </c>
      <c r="AP9" s="6">
        <v>-4.7826282880797288</v>
      </c>
      <c r="AQ9" s="6">
        <v>-4.7698581472957722</v>
      </c>
      <c r="AR9" s="6">
        <v>-5.1263720815826188</v>
      </c>
      <c r="AS9" s="6">
        <v>-5.2676470846398873</v>
      </c>
      <c r="AT9" s="6">
        <v>-5.2459427074721985</v>
      </c>
      <c r="AU9" s="6">
        <v>-5.4232269811818528</v>
      </c>
      <c r="AV9" s="6">
        <v>-5.5790737086152165</v>
      </c>
      <c r="AW9" s="6">
        <v>-5.6495688332449143</v>
      </c>
      <c r="AX9" s="6">
        <v>-5.9023021472721293</v>
      </c>
      <c r="AY9" s="6">
        <v>-6.224923720684699</v>
      </c>
      <c r="AZ9" s="6">
        <v>-6.3484994778955457</v>
      </c>
      <c r="BA9" s="6">
        <v>-6.2983310841404041</v>
      </c>
      <c r="BB9" s="6">
        <v>-6.1397863735224396</v>
      </c>
      <c r="BC9" s="6">
        <v>-6.2116876239724004</v>
      </c>
      <c r="BD9" s="6">
        <v>-6.170014161633544</v>
      </c>
      <c r="BE9" s="6">
        <v>-6.175806234412244</v>
      </c>
      <c r="BF9" s="6">
        <v>-6.3010279978811132</v>
      </c>
      <c r="BG9" s="6">
        <v>-5.9457300644220243</v>
      </c>
      <c r="BH9" s="6">
        <v>-5.9386758564322575</v>
      </c>
      <c r="BI9" s="6">
        <v>-6.0906416474299361</v>
      </c>
      <c r="BJ9" s="6">
        <v>-6.1174481472310163</v>
      </c>
      <c r="BK9" s="6">
        <v>-5.5033356318089863</v>
      </c>
      <c r="BL9" s="6">
        <v>-5.1480215811896617</v>
      </c>
      <c r="BM9" s="6">
        <v>-4.7033575196163246</v>
      </c>
      <c r="BN9" s="6">
        <v>-4.0890623310902816</v>
      </c>
      <c r="BO9" s="6">
        <v>-3.8216461411825478</v>
      </c>
      <c r="BP9" s="6">
        <v>-3.3951551203777948</v>
      </c>
      <c r="BQ9" s="6">
        <v>-3.2149707967536862</v>
      </c>
      <c r="BR9" s="6">
        <v>-3.1045250554845452</v>
      </c>
      <c r="BS9" s="6">
        <v>-3.5754065506360586</v>
      </c>
      <c r="BT9" s="6">
        <v>-3.6822319048045569</v>
      </c>
      <c r="BU9" s="6">
        <v>-3.6694262768135846</v>
      </c>
      <c r="BV9" s="6">
        <v>-3.6844891664310695</v>
      </c>
      <c r="BW9" s="6">
        <v>-3.4207681182934593</v>
      </c>
      <c r="BX9" s="6">
        <v>-3.5498314551241417</v>
      </c>
      <c r="BY9" s="6">
        <v>-3.7341866615297614</v>
      </c>
      <c r="BZ9" s="6">
        <v>-3.7955352300123959</v>
      </c>
      <c r="CA9" s="6">
        <v>-3.844010070581573</v>
      </c>
      <c r="CB9" s="6">
        <v>-3.9167896710187922</v>
      </c>
      <c r="CC9" s="6">
        <v>-3.8968170542686824</v>
      </c>
      <c r="CD9" s="6">
        <v>-3.79362154737816</v>
      </c>
      <c r="CE9" s="6">
        <v>-3.7149424657455561</v>
      </c>
      <c r="CF9" s="6">
        <v>-3.1727855424711335</v>
      </c>
      <c r="CG9" s="6">
        <v>-2.649284355391738</v>
      </c>
      <c r="CH9" s="6">
        <v>-2.3394362778262767</v>
      </c>
      <c r="CI9" s="6">
        <v>-2.4277065143142114</v>
      </c>
      <c r="CJ9" s="6">
        <v>-2.792667133023123</v>
      </c>
      <c r="CK9" s="6">
        <v>-3.3311208141046893</v>
      </c>
      <c r="CL9" s="6">
        <v>-4.4289338316477824</v>
      </c>
      <c r="CM9" s="6">
        <v>-5.6631930961999544</v>
      </c>
      <c r="CN9" s="6">
        <v>-6.7803184398021177</v>
      </c>
      <c r="CO9" s="6">
        <v>-8.7063502755140263</v>
      </c>
      <c r="CP9" s="6">
        <v>-9.9565240831410904</v>
      </c>
      <c r="CQ9" s="6">
        <v>-9.5443982994332899</v>
      </c>
      <c r="CR9" s="6">
        <v>-8.2395142223025228</v>
      </c>
      <c r="CS9" s="6">
        <v>-6.1832713733788101</v>
      </c>
    </row>
    <row r="10" spans="1:97" x14ac:dyDescent="0.2">
      <c r="A10" s="50" t="s">
        <v>171</v>
      </c>
      <c r="B10" s="50" t="s">
        <v>206</v>
      </c>
      <c r="C10" s="6">
        <f t="shared" ref="C10:BN10" si="0">C4-C9</f>
        <v>-3.1349396641393765</v>
      </c>
      <c r="D10" s="6">
        <f t="shared" si="0"/>
        <v>-2.5868076585054358</v>
      </c>
      <c r="E10" s="6">
        <f t="shared" si="0"/>
        <v>-2.8577424973783074</v>
      </c>
      <c r="F10" s="6">
        <f t="shared" si="0"/>
        <v>-3.7424596747881371</v>
      </c>
      <c r="G10" s="6">
        <f t="shared" si="0"/>
        <v>-3.6454092633099475</v>
      </c>
      <c r="H10" s="6">
        <f t="shared" si="0"/>
        <v>-3.53155878105698</v>
      </c>
      <c r="I10" s="6">
        <f t="shared" si="0"/>
        <v>-2.2484613923465795</v>
      </c>
      <c r="J10" s="6">
        <f t="shared" si="0"/>
        <v>-1.1146622879559376</v>
      </c>
      <c r="K10" s="6">
        <f t="shared" si="0"/>
        <v>-0.79569335078267522</v>
      </c>
      <c r="L10" s="6">
        <f t="shared" si="0"/>
        <v>-0.22602744365772315</v>
      </c>
      <c r="M10" s="6">
        <f t="shared" si="0"/>
        <v>-0.64416692911657747</v>
      </c>
      <c r="N10" s="6">
        <f t="shared" si="0"/>
        <v>-1.5017779046642805</v>
      </c>
      <c r="O10" s="6">
        <f t="shared" si="0"/>
        <v>-1.8416326540922474</v>
      </c>
      <c r="P10" s="6">
        <f t="shared" si="0"/>
        <v>-3.0802124079735216</v>
      </c>
      <c r="Q10" s="6">
        <f t="shared" si="0"/>
        <v>-4.0694070454025102</v>
      </c>
      <c r="R10" s="6">
        <f t="shared" si="0"/>
        <v>-3.8687804744344882</v>
      </c>
      <c r="S10" s="6">
        <f t="shared" si="0"/>
        <v>-3.3246549954197664</v>
      </c>
      <c r="T10" s="6">
        <f t="shared" si="0"/>
        <v>-3.5959972329300238</v>
      </c>
      <c r="U10" s="6">
        <f t="shared" si="0"/>
        <v>-3.535189880749984</v>
      </c>
      <c r="V10" s="6">
        <f t="shared" si="0"/>
        <v>-3.7382716767021318E-2</v>
      </c>
      <c r="W10" s="6">
        <f t="shared" si="0"/>
        <v>0.57893078189057734</v>
      </c>
      <c r="X10" s="6">
        <f t="shared" si="0"/>
        <v>1.8294255486361386</v>
      </c>
      <c r="Y10" s="6">
        <f t="shared" si="0"/>
        <v>2.617629064131918</v>
      </c>
      <c r="Z10" s="6">
        <f t="shared" si="0"/>
        <v>3.3718063357881576</v>
      </c>
      <c r="AA10" s="6">
        <f t="shared" si="0"/>
        <v>3.2195455073337191</v>
      </c>
      <c r="AB10" s="6">
        <f t="shared" si="0"/>
        <v>3.7748538637784277</v>
      </c>
      <c r="AC10" s="6">
        <f t="shared" si="0"/>
        <v>4.2933557439161012</v>
      </c>
      <c r="AD10" s="6">
        <f t="shared" si="0"/>
        <v>4.8055663064043079</v>
      </c>
      <c r="AE10" s="6">
        <f t="shared" si="0"/>
        <v>5.2762089072532063</v>
      </c>
      <c r="AF10" s="6">
        <f t="shared" si="0"/>
        <v>5.2451511391324681</v>
      </c>
      <c r="AG10" s="6">
        <f t="shared" si="0"/>
        <v>5.3245050233641527</v>
      </c>
      <c r="AH10" s="6">
        <f t="shared" si="0"/>
        <v>4.9899839008787588</v>
      </c>
      <c r="AI10" s="6">
        <f t="shared" si="0"/>
        <v>5.2895628326082358</v>
      </c>
      <c r="AJ10" s="6">
        <f t="shared" si="0"/>
        <v>5.7604148165847855</v>
      </c>
      <c r="AK10" s="6">
        <f t="shared" si="0"/>
        <v>5.9338211609916431</v>
      </c>
      <c r="AL10" s="6">
        <f t="shared" si="0"/>
        <v>6.4963599826295368</v>
      </c>
      <c r="AM10" s="6">
        <f t="shared" si="0"/>
        <v>6.7326733158372054</v>
      </c>
      <c r="AN10" s="6">
        <f t="shared" si="0"/>
        <v>7.157977190418686</v>
      </c>
      <c r="AO10" s="6">
        <f t="shared" si="0"/>
        <v>8.1033885644729686</v>
      </c>
      <c r="AP10" s="6">
        <f t="shared" si="0"/>
        <v>8.7906678778206953</v>
      </c>
      <c r="AQ10" s="6">
        <f t="shared" si="0"/>
        <v>9.4876662541840595</v>
      </c>
      <c r="AR10" s="6">
        <f t="shared" si="0"/>
        <v>9.9822814139641132</v>
      </c>
      <c r="AS10" s="6">
        <f t="shared" si="0"/>
        <v>10.142488645553087</v>
      </c>
      <c r="AT10" s="6">
        <f t="shared" si="0"/>
        <v>10.505210420900195</v>
      </c>
      <c r="AU10" s="6">
        <f t="shared" si="0"/>
        <v>11.007177587590363</v>
      </c>
      <c r="AV10" s="6">
        <f t="shared" si="0"/>
        <v>11.316631474616276</v>
      </c>
      <c r="AW10" s="6">
        <f t="shared" si="0"/>
        <v>11.700072911207823</v>
      </c>
      <c r="AX10" s="6">
        <f t="shared" si="0"/>
        <v>12.015911620964076</v>
      </c>
      <c r="AY10" s="6">
        <f t="shared" si="0"/>
        <v>12.214923880665689</v>
      </c>
      <c r="AZ10" s="6">
        <f t="shared" si="0"/>
        <v>12.753327892060126</v>
      </c>
      <c r="BA10" s="6">
        <f t="shared" si="0"/>
        <v>13.230292427859851</v>
      </c>
      <c r="BB10" s="6">
        <f t="shared" si="0"/>
        <v>12.888808469205042</v>
      </c>
      <c r="BC10" s="6">
        <f t="shared" si="0"/>
        <v>13.243694430120646</v>
      </c>
      <c r="BD10" s="6">
        <f t="shared" si="0"/>
        <v>12.871458994408339</v>
      </c>
      <c r="BE10" s="6">
        <f t="shared" si="0"/>
        <v>13.056797030529145</v>
      </c>
      <c r="BF10" s="6">
        <f t="shared" si="0"/>
        <v>13.272527208893806</v>
      </c>
      <c r="BG10" s="6">
        <f t="shared" si="0"/>
        <v>12.98128827886344</v>
      </c>
      <c r="BH10" s="6">
        <f t="shared" si="0"/>
        <v>12.561479633801881</v>
      </c>
      <c r="BI10" s="6">
        <f t="shared" si="0"/>
        <v>12.397857148495202</v>
      </c>
      <c r="BJ10" s="6">
        <f t="shared" si="0"/>
        <v>12.433834122287227</v>
      </c>
      <c r="BK10" s="6">
        <f t="shared" si="0"/>
        <v>12.341352357664064</v>
      </c>
      <c r="BL10" s="6">
        <f t="shared" si="0"/>
        <v>12.455972723707527</v>
      </c>
      <c r="BM10" s="6">
        <f t="shared" si="0"/>
        <v>12.179868794988995</v>
      </c>
      <c r="BN10" s="6">
        <f t="shared" si="0"/>
        <v>12.032441776536146</v>
      </c>
      <c r="BO10" s="6">
        <f t="shared" ref="BO10:CN10" si="1">BO4-BO9</f>
        <v>11.585408636246033</v>
      </c>
      <c r="BP10" s="6">
        <f t="shared" si="1"/>
        <v>11.898121889417158</v>
      </c>
      <c r="BQ10" s="6">
        <f t="shared" si="1"/>
        <v>12.082645786173416</v>
      </c>
      <c r="BR10" s="6">
        <f t="shared" si="1"/>
        <v>11.776818500724969</v>
      </c>
      <c r="BS10" s="6">
        <f t="shared" si="1"/>
        <v>11.664749760328075</v>
      </c>
      <c r="BT10" s="6">
        <f t="shared" si="1"/>
        <v>11.544208999686154</v>
      </c>
      <c r="BU10" s="6">
        <f t="shared" si="1"/>
        <v>10.832150827946458</v>
      </c>
      <c r="BV10" s="6">
        <f t="shared" si="1"/>
        <v>10.504448624051607</v>
      </c>
      <c r="BW10" s="6">
        <f t="shared" si="1"/>
        <v>10.015571136193136</v>
      </c>
      <c r="BX10" s="6">
        <f t="shared" si="1"/>
        <v>9.4433838980459424</v>
      </c>
      <c r="BY10" s="6">
        <f t="shared" si="1"/>
        <v>8.4929693185592203</v>
      </c>
      <c r="BZ10" s="6">
        <f t="shared" si="1"/>
        <v>8.062434061379065</v>
      </c>
      <c r="CA10" s="6">
        <f t="shared" si="1"/>
        <v>7.6232509103732795</v>
      </c>
      <c r="CB10" s="6">
        <f t="shared" si="1"/>
        <v>7.1910056692408943</v>
      </c>
      <c r="CC10" s="6">
        <f t="shared" si="1"/>
        <v>7.0006299115482182</v>
      </c>
      <c r="CD10" s="6">
        <f t="shared" si="1"/>
        <v>6.117998895283252</v>
      </c>
      <c r="CE10" s="6">
        <f t="shared" si="1"/>
        <v>5.9298146429293688</v>
      </c>
      <c r="CF10" s="6">
        <f t="shared" si="1"/>
        <v>4.1496398875118174</v>
      </c>
      <c r="CG10" s="6">
        <f t="shared" si="1"/>
        <v>4.0565030610278558</v>
      </c>
      <c r="CH10" s="6">
        <f t="shared" si="1"/>
        <v>4.2777147745489863</v>
      </c>
      <c r="CI10" s="6">
        <f t="shared" si="1"/>
        <v>4.8140920673223002</v>
      </c>
      <c r="CJ10" s="6">
        <f t="shared" si="1"/>
        <v>5.8744842625534606</v>
      </c>
      <c r="CK10" s="6">
        <f t="shared" si="1"/>
        <v>5.0524107532909763</v>
      </c>
      <c r="CL10" s="6">
        <f t="shared" si="1"/>
        <v>4.6322903379023987</v>
      </c>
      <c r="CM10" s="6">
        <f t="shared" si="1"/>
        <v>4.1414276309866986</v>
      </c>
      <c r="CN10" s="6">
        <f t="shared" si="1"/>
        <v>4.2796056153570285</v>
      </c>
      <c r="CO10" s="6">
        <f>CO4-CO9</f>
        <v>5.1034897349211334</v>
      </c>
      <c r="CP10" s="6">
        <f t="shared" ref="CP10" si="2">CP4-CP9</f>
        <v>5.7120769811402567</v>
      </c>
      <c r="CQ10" s="6">
        <f>CQ4-CQ9</f>
        <v>6.8148796752335681</v>
      </c>
      <c r="CR10" s="6">
        <f>CR4-CR9</f>
        <v>8.0110142438960406</v>
      </c>
      <c r="CS10" s="6">
        <f>CS4-CS9</f>
        <v>9.0861837310773144</v>
      </c>
    </row>
    <row r="11" spans="1:97" x14ac:dyDescent="0.2">
      <c r="A11" s="5" t="s">
        <v>218</v>
      </c>
      <c r="B11" s="5" t="s">
        <v>219</v>
      </c>
      <c r="C11" s="4">
        <v>-8.7539718552085564</v>
      </c>
      <c r="D11" s="4">
        <v>-7.4708714991826488</v>
      </c>
      <c r="E11" s="4">
        <v>-9.2449689179063839</v>
      </c>
      <c r="F11" s="4">
        <v>-9.6001803639462668</v>
      </c>
      <c r="G11" s="4">
        <v>-7.5241854970960258</v>
      </c>
      <c r="H11" s="4">
        <v>-7.5745533442495727</v>
      </c>
      <c r="I11" s="4">
        <v>-4.9054642657278196</v>
      </c>
      <c r="J11" s="4">
        <v>-4.9330890418266637</v>
      </c>
      <c r="K11" s="4">
        <v>-5.6568855840753374</v>
      </c>
      <c r="L11" s="4">
        <v>-5.2231327073714393</v>
      </c>
      <c r="M11" s="4">
        <v>-6.3571665488543596</v>
      </c>
      <c r="N11" s="4">
        <v>-8.0769662657307411</v>
      </c>
      <c r="O11" s="4">
        <v>-7.8958004971489526</v>
      </c>
      <c r="P11" s="4">
        <v>-8.2944196852839482</v>
      </c>
      <c r="Q11" s="4">
        <v>-8.6043906473839993</v>
      </c>
      <c r="R11" s="4">
        <v>-8.4307888928169632</v>
      </c>
      <c r="S11" s="4">
        <v>-8.5630686896931163</v>
      </c>
      <c r="T11" s="4">
        <v>-9.9409624117336186</v>
      </c>
      <c r="U11" s="4">
        <v>-8.9271734718757969</v>
      </c>
      <c r="V11" s="4">
        <v>-8.4607876034145093</v>
      </c>
      <c r="W11" s="4">
        <v>-7.6457131962657021</v>
      </c>
      <c r="X11" s="4">
        <v>-7.1603559828189205</v>
      </c>
      <c r="Y11" s="4">
        <v>-7.4206171504436691</v>
      </c>
      <c r="Z11" s="4">
        <v>-7.0508249848199895</v>
      </c>
      <c r="AA11" s="4">
        <v>-8.0867200419782286</v>
      </c>
      <c r="AB11" s="4">
        <v>-6.8326066197450377</v>
      </c>
      <c r="AC11" s="4">
        <v>-7.3664864261244576</v>
      </c>
      <c r="AD11" s="4">
        <v>-6.9314089993985819</v>
      </c>
      <c r="AE11" s="4">
        <v>-6.8025945422325416</v>
      </c>
      <c r="AF11" s="7">
        <v>-7.799598909323155</v>
      </c>
      <c r="AG11" s="7">
        <v>-6.3763213599034145</v>
      </c>
      <c r="AH11" s="7">
        <v>-7.1908842357590919</v>
      </c>
      <c r="AI11" s="6">
        <v>-6.5977571220037614</v>
      </c>
      <c r="AJ11" s="6">
        <v>-6.3745523673686106</v>
      </c>
      <c r="AK11" s="6">
        <v>-7.7541028606713542</v>
      </c>
      <c r="AL11" s="6">
        <v>-7.6819045489768341</v>
      </c>
      <c r="AM11" s="6">
        <v>-2.5669117845860177</v>
      </c>
      <c r="AN11" s="6">
        <v>-1.2243761073907615</v>
      </c>
      <c r="AO11" s="6">
        <v>0.1393894687391832</v>
      </c>
      <c r="AP11" s="6">
        <v>-0.208573061436925</v>
      </c>
      <c r="AQ11" s="6">
        <v>0.20707160601907521</v>
      </c>
      <c r="AR11" s="6">
        <v>0.26262189690341137</v>
      </c>
      <c r="AS11" s="6">
        <v>1.6347580435761403E-2</v>
      </c>
      <c r="AT11" s="6">
        <v>0.55472069046143824</v>
      </c>
      <c r="AU11" s="6">
        <v>0.65963652688274343</v>
      </c>
      <c r="AV11" s="6">
        <v>0.1814838637886165</v>
      </c>
      <c r="AW11" s="6">
        <v>0.46701643603696702</v>
      </c>
      <c r="AX11" s="6">
        <v>0.99255501763022214</v>
      </c>
      <c r="AY11" s="6">
        <v>0.34355005079079476</v>
      </c>
      <c r="AZ11" s="6">
        <v>1.962552941449621</v>
      </c>
      <c r="BA11" s="6">
        <v>2.1714941531256584</v>
      </c>
      <c r="BB11" s="6">
        <v>1.9390186778134983</v>
      </c>
      <c r="BC11" s="6">
        <v>3.5197359082935318</v>
      </c>
      <c r="BD11" s="6">
        <v>3.4101701637875057</v>
      </c>
      <c r="BE11" s="6">
        <v>3.4762307001546193</v>
      </c>
      <c r="BF11" s="6">
        <v>3.3051526531619113</v>
      </c>
      <c r="BG11" s="6">
        <v>1.6498684557386769</v>
      </c>
      <c r="BH11" s="6">
        <v>1.0452982819045167</v>
      </c>
      <c r="BI11" s="6">
        <v>1.9199174271677819</v>
      </c>
      <c r="BJ11" s="6">
        <v>1.2986566820623959</v>
      </c>
      <c r="BK11" s="6">
        <v>2.8343563347011691</v>
      </c>
      <c r="BL11" s="6">
        <v>1.9239131559165339</v>
      </c>
      <c r="BM11" s="6">
        <v>2.1545612548570183</v>
      </c>
      <c r="BN11" s="6">
        <v>3.0704764508086284</v>
      </c>
      <c r="BO11" s="6">
        <v>4.1211556460051817</v>
      </c>
      <c r="BP11" s="6">
        <v>4.5270321488251435</v>
      </c>
      <c r="BQ11" s="6">
        <v>4.7925629440968605</v>
      </c>
      <c r="BR11" s="6">
        <v>3.5713267938839355</v>
      </c>
      <c r="BS11" s="6">
        <v>2.1071042038253474</v>
      </c>
      <c r="BT11" s="6">
        <v>2.7989179843186096</v>
      </c>
      <c r="BU11" s="6">
        <v>1.8792925348410108</v>
      </c>
      <c r="BV11" s="6">
        <v>1.5411415024189956</v>
      </c>
      <c r="BW11" s="6">
        <v>1.4742240335988268</v>
      </c>
      <c r="BX11" s="6">
        <v>0.31856049660886904</v>
      </c>
      <c r="BY11" s="6">
        <v>-0.19336376051444193</v>
      </c>
      <c r="BZ11" s="6">
        <v>-0.53267011744372239</v>
      </c>
      <c r="CA11" s="6">
        <v>-0.8153775936890848</v>
      </c>
      <c r="CB11" s="6">
        <v>-0.17814847703849754</v>
      </c>
      <c r="CC11" s="6">
        <v>-0.94017052263126089</v>
      </c>
      <c r="CD11" s="6">
        <v>-1.5882370845378233</v>
      </c>
      <c r="CE11" s="6">
        <v>-2.145257145932657</v>
      </c>
      <c r="CF11" s="6">
        <v>-4.3506319523943953</v>
      </c>
      <c r="CG11" s="6">
        <v>2.1681100651397869</v>
      </c>
      <c r="CH11" s="6">
        <v>0.37828575493586653</v>
      </c>
      <c r="CI11" s="6">
        <v>-1.6662005305103609</v>
      </c>
      <c r="CJ11" s="6">
        <v>-3.4939493451954489</v>
      </c>
      <c r="CK11" s="6">
        <v>-4.9250754594685677</v>
      </c>
      <c r="CL11" s="6">
        <v>-6.5215082918643255</v>
      </c>
      <c r="CM11" s="6">
        <v>-6.2359018945382179</v>
      </c>
      <c r="CN11" s="6">
        <v>-7.1819884108332994</v>
      </c>
      <c r="CO11" s="6">
        <v>-10.871790949788616</v>
      </c>
      <c r="CP11" s="6">
        <v>-9.056554024127152</v>
      </c>
      <c r="CQ11" s="6">
        <v>-1.5762656459990272</v>
      </c>
      <c r="CR11" s="6">
        <v>0.32720267867158881</v>
      </c>
      <c r="CS11" s="6">
        <v>0.79808453765808696</v>
      </c>
    </row>
    <row r="12" spans="1:9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7"/>
      <c r="AG12" s="7"/>
      <c r="AH12" s="7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</row>
    <row r="13" spans="1:9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CB13" s="12"/>
      <c r="CK13" s="6"/>
      <c r="CL13" s="6"/>
      <c r="CM13" s="6"/>
      <c r="CN13" s="6"/>
      <c r="CO13" s="6"/>
      <c r="CP13" s="6"/>
      <c r="CQ13" s="6"/>
      <c r="CS13" s="6"/>
    </row>
    <row r="14" spans="1:9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CB14" s="12"/>
    </row>
    <row r="15" spans="1:97" x14ac:dyDescent="0.2"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</row>
    <row r="16" spans="1:97" x14ac:dyDescent="0.2">
      <c r="BZ16" s="12"/>
    </row>
    <row r="17" spans="1:78" x14ac:dyDescent="0.2">
      <c r="BZ17" s="12"/>
    </row>
    <row r="18" spans="1:78" x14ac:dyDescent="0.2">
      <c r="BZ18" s="12"/>
    </row>
    <row r="19" spans="1:78" x14ac:dyDescent="0.2">
      <c r="BZ19" s="12"/>
    </row>
    <row r="22" spans="1:78" x14ac:dyDescent="0.2"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x14ac:dyDescent="0.2"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8" x14ac:dyDescent="0.2"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8" x14ac:dyDescent="0.2"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8" x14ac:dyDescent="0.2"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  <row r="27" spans="1:78" x14ac:dyDescent="0.2"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</row>
    <row r="29" spans="1:78" x14ac:dyDescent="0.2"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</row>
    <row r="30" spans="1:78" x14ac:dyDescent="0.2">
      <c r="A30" s="4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</row>
    <row r="31" spans="1:78" x14ac:dyDescent="0.2">
      <c r="A31" s="4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</row>
    <row r="32" spans="1:78" x14ac:dyDescent="0.2">
      <c r="A32" s="4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</row>
    <row r="33" spans="1:77" x14ac:dyDescent="0.2">
      <c r="A33" s="4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</row>
    <row r="34" spans="1:77" x14ac:dyDescent="0.2">
      <c r="A34" s="4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</row>
    <row r="37" spans="1:77" x14ac:dyDescent="0.2"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</row>
    <row r="41" spans="1:77" x14ac:dyDescent="0.2">
      <c r="A41" s="4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</row>
    <row r="42" spans="1:77" x14ac:dyDescent="0.2">
      <c r="A42" s="4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</row>
    <row r="43" spans="1:77" x14ac:dyDescent="0.2">
      <c r="A43" s="4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</row>
    <row r="44" spans="1:77" x14ac:dyDescent="0.2">
      <c r="A44" s="4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9"/>
      <c r="AU44" s="6"/>
      <c r="AV44" s="6"/>
      <c r="AW44" s="6"/>
      <c r="AX44" s="10"/>
      <c r="AY44" s="6"/>
      <c r="AZ44" s="6"/>
      <c r="BA44" s="6"/>
      <c r="BB44" s="9"/>
      <c r="BC44" s="6"/>
      <c r="BD44" s="6"/>
      <c r="BE44" s="6"/>
      <c r="BF44" s="10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</row>
    <row r="45" spans="1:77" x14ac:dyDescent="0.2"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</row>
  </sheetData>
  <phoneticPr fontId="34" type="noConversion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>
    <tabColor theme="9"/>
  </sheetPr>
  <dimension ref="A1:CS22"/>
  <sheetViews>
    <sheetView showGridLines="0" zoomScaleNormal="100" workbookViewId="0">
      <pane xSplit="2" ySplit="2" topLeftCell="AS3" activePane="bottomRight" state="frozen"/>
      <selection activeCell="CQ22" sqref="CQ22"/>
      <selection pane="topRight" activeCell="CQ22" sqref="CQ22"/>
      <selection pane="bottomLeft" activeCell="CQ22" sqref="CQ22"/>
      <selection pane="bottomRight" activeCell="BL21" sqref="BL21"/>
    </sheetView>
  </sheetViews>
  <sheetFormatPr defaultColWidth="9.140625" defaultRowHeight="12" x14ac:dyDescent="0.2"/>
  <cols>
    <col min="1" max="2" width="29.7109375" style="18" customWidth="1"/>
    <col min="3" max="95" width="9.140625" style="18"/>
    <col min="96" max="96" width="10.5703125" style="18" customWidth="1"/>
    <col min="97" max="16384" width="9.140625" style="18"/>
  </cols>
  <sheetData>
    <row r="1" spans="1:97" x14ac:dyDescent="0.2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  <c r="BM1" s="18" t="str">
        <f>'1. adat'!CS1</f>
        <v>III.</v>
      </c>
      <c r="CS1" s="18">
        <f>+CO1</f>
        <v>0</v>
      </c>
    </row>
    <row r="2" spans="1:97" s="1" customFormat="1" x14ac:dyDescent="0.2"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  <c r="BM2" s="18" t="str">
        <f>'1. adat'!CS2</f>
        <v>Q3</v>
      </c>
      <c r="CS2" s="18">
        <f>+CO2</f>
        <v>0</v>
      </c>
    </row>
    <row r="3" spans="1:97" x14ac:dyDescent="0.2">
      <c r="A3" s="18" t="s">
        <v>207</v>
      </c>
      <c r="B3" s="18" t="s">
        <v>208</v>
      </c>
      <c r="C3" s="19">
        <v>-0.4447357652472001</v>
      </c>
      <c r="D3" s="19">
        <v>-0.14298937687239982</v>
      </c>
      <c r="E3" s="19">
        <v>-5.7253216232800129E-2</v>
      </c>
      <c r="F3" s="19">
        <v>-2.5306159539260999</v>
      </c>
      <c r="G3" s="19">
        <v>-1.808462460074</v>
      </c>
      <c r="H3" s="19">
        <v>1.5547357190733</v>
      </c>
      <c r="I3" s="19">
        <v>0.80271079468499984</v>
      </c>
      <c r="J3" s="19">
        <v>-0.22999256085310002</v>
      </c>
      <c r="K3" s="19">
        <v>1.8315756007999653E-3</v>
      </c>
      <c r="L3" s="19">
        <v>0.12900381650769993</v>
      </c>
      <c r="M3" s="19">
        <v>-0.58349049188799995</v>
      </c>
      <c r="N3" s="19">
        <v>0.4261516038296001</v>
      </c>
      <c r="O3" s="19">
        <v>-0.27644624369100018</v>
      </c>
      <c r="P3" s="19">
        <v>0.44710454793560001</v>
      </c>
      <c r="Q3" s="19">
        <v>0.94751947834499994</v>
      </c>
      <c r="R3" s="19">
        <v>-2.722628067679983E-2</v>
      </c>
      <c r="S3" s="19">
        <v>0.27523949193849989</v>
      </c>
      <c r="T3" s="19">
        <v>0.43464923963240015</v>
      </c>
      <c r="U3" s="19">
        <v>0.65717191327479996</v>
      </c>
      <c r="V3" s="19">
        <v>0.62061884054349992</v>
      </c>
      <c r="W3" s="19">
        <v>0.5207750660838999</v>
      </c>
      <c r="X3" s="19">
        <v>1.5860249750500023E-2</v>
      </c>
      <c r="Y3" s="19">
        <v>0.28327094169299993</v>
      </c>
      <c r="Z3" s="19">
        <v>0.10553624908770005</v>
      </c>
      <c r="AA3" s="19">
        <v>-0.38102677088930004</v>
      </c>
      <c r="AB3" s="19">
        <v>-6.0258386089900057E-2</v>
      </c>
      <c r="AC3" s="19">
        <v>-0.32822155404119996</v>
      </c>
      <c r="AD3" s="19">
        <v>-0.90268979726029996</v>
      </c>
      <c r="AE3" s="19">
        <v>4.970593231370006E-2</v>
      </c>
      <c r="AF3" s="19">
        <v>0.27266943777359998</v>
      </c>
      <c r="AG3" s="19">
        <v>0.24210388061599991</v>
      </c>
      <c r="AH3" s="19">
        <v>0.41316027351770007</v>
      </c>
      <c r="AI3" s="19">
        <v>-0.70696720026189985</v>
      </c>
      <c r="AJ3" s="19">
        <v>-0.28260901332449995</v>
      </c>
      <c r="AK3" s="19">
        <v>0.16400273360269996</v>
      </c>
      <c r="AL3" s="19">
        <v>0.61614881879939987</v>
      </c>
      <c r="AM3" s="19">
        <v>0.17127967163640007</v>
      </c>
      <c r="AN3" s="19">
        <v>-0.56001754932419989</v>
      </c>
      <c r="AO3" s="19">
        <v>0.40022757460309999</v>
      </c>
      <c r="AP3" s="19">
        <v>0.25752283810450005</v>
      </c>
      <c r="AQ3" s="19">
        <v>0.16772646804310007</v>
      </c>
      <c r="AR3" s="19">
        <v>-0.19309664351340006</v>
      </c>
      <c r="AS3" s="19">
        <v>-4.1457671209199985E-2</v>
      </c>
      <c r="AT3" s="19">
        <v>0.89575167187429994</v>
      </c>
      <c r="AU3" s="19">
        <v>0.28928815493719989</v>
      </c>
      <c r="AV3" s="19">
        <v>-0.24731844148080007</v>
      </c>
      <c r="AW3" s="19">
        <v>1.1850013042499994E-2</v>
      </c>
      <c r="AX3" s="19">
        <v>-0.21773615689600015</v>
      </c>
      <c r="AY3" s="19">
        <v>-0.10097170969019985</v>
      </c>
      <c r="AZ3" s="19">
        <v>-0.83654910577110009</v>
      </c>
      <c r="BA3" s="19">
        <v>-0.13187826011760001</v>
      </c>
      <c r="BB3" s="19">
        <v>-3.3343368184300004E-2</v>
      </c>
      <c r="BC3" s="19">
        <v>-0.63343468359380006</v>
      </c>
      <c r="BD3" s="19">
        <v>-0.16684194155560023</v>
      </c>
      <c r="BE3" s="19">
        <v>0.30138959068119991</v>
      </c>
      <c r="BF3" s="19">
        <v>-1.0348094065045002</v>
      </c>
      <c r="BG3" s="19">
        <v>-1.3433565126973996</v>
      </c>
      <c r="BH3" s="19">
        <v>0.32602162577440003</v>
      </c>
      <c r="BI3" s="19">
        <v>1.1000550769900006</v>
      </c>
      <c r="BJ3" s="19">
        <v>-0.84322364771999969</v>
      </c>
      <c r="BK3" s="19">
        <v>-0.48505335203940025</v>
      </c>
      <c r="BL3" s="19">
        <v>-1.1405072590374001</v>
      </c>
      <c r="BM3" s="19">
        <v>0.42450613052320019</v>
      </c>
    </row>
    <row r="4" spans="1:97" x14ac:dyDescent="0.2">
      <c r="A4" s="18" t="s">
        <v>65</v>
      </c>
      <c r="B4" s="18" t="s">
        <v>91</v>
      </c>
      <c r="C4" s="19">
        <f t="shared" ref="C4:AA4" si="0">+C6-C3-C5</f>
        <v>3.3487642139565001</v>
      </c>
      <c r="D4" s="19">
        <f t="shared" si="0"/>
        <v>1.0878117582309996</v>
      </c>
      <c r="E4" s="19">
        <f t="shared" si="0"/>
        <v>2.4529754882215</v>
      </c>
      <c r="F4" s="19">
        <f t="shared" si="0"/>
        <v>2.4416637720779999</v>
      </c>
      <c r="G4" s="19">
        <f t="shared" si="0"/>
        <v>1.7600285046672002</v>
      </c>
      <c r="H4" s="19">
        <f t="shared" si="0"/>
        <v>-1.4810037778126999</v>
      </c>
      <c r="I4" s="19">
        <f t="shared" si="0"/>
        <v>-0.44089211822499974</v>
      </c>
      <c r="J4" s="19">
        <f t="shared" si="0"/>
        <v>-0.52410044221820007</v>
      </c>
      <c r="K4" s="19">
        <f t="shared" si="0"/>
        <v>6.4446169995000108E-2</v>
      </c>
      <c r="L4" s="19">
        <f t="shared" si="0"/>
        <v>-0.45035869468590012</v>
      </c>
      <c r="M4" s="19">
        <f t="shared" si="0"/>
        <v>0.13256182252689985</v>
      </c>
      <c r="N4" s="19">
        <f t="shared" si="0"/>
        <v>-1.6411706598171998</v>
      </c>
      <c r="O4" s="19">
        <f t="shared" si="0"/>
        <v>0.3259177983810001</v>
      </c>
      <c r="P4" s="19">
        <f t="shared" si="0"/>
        <v>-0.26583084124230005</v>
      </c>
      <c r="Q4" s="19">
        <f t="shared" si="0"/>
        <v>-0.83533527376929995</v>
      </c>
      <c r="R4" s="19">
        <f t="shared" si="0"/>
        <v>-1.9613733002058003</v>
      </c>
      <c r="S4" s="19">
        <f t="shared" si="0"/>
        <v>-0.35311232615290022</v>
      </c>
      <c r="T4" s="19">
        <f t="shared" si="0"/>
        <v>-1.7627096579259001</v>
      </c>
      <c r="U4" s="19">
        <f t="shared" si="0"/>
        <v>-3.2719088849271003</v>
      </c>
      <c r="V4" s="19">
        <f t="shared" si="0"/>
        <v>-3.3041554708102998</v>
      </c>
      <c r="W4" s="19">
        <f t="shared" si="0"/>
        <v>-2.3851000060295</v>
      </c>
      <c r="X4" s="19">
        <f t="shared" si="0"/>
        <v>-1.1080938458198002</v>
      </c>
      <c r="Y4" s="19">
        <f t="shared" si="0"/>
        <v>-1.2789568158108997</v>
      </c>
      <c r="Z4" s="19">
        <f t="shared" si="0"/>
        <v>-3.7459625251190998</v>
      </c>
      <c r="AA4" s="19">
        <f t="shared" si="0"/>
        <v>-0.89131375473449992</v>
      </c>
      <c r="AB4" s="19">
        <f t="shared" ref="AB4:AG4" si="1">+AB6-AB3-AB5</f>
        <v>0.66221518530030021</v>
      </c>
      <c r="AC4" s="19">
        <f t="shared" si="1"/>
        <v>-2.1789597954525997</v>
      </c>
      <c r="AD4" s="19">
        <f t="shared" si="1"/>
        <v>-3.4952483001619998</v>
      </c>
      <c r="AE4" s="19">
        <f t="shared" si="1"/>
        <v>-0.89505013973759984</v>
      </c>
      <c r="AF4" s="19">
        <f t="shared" si="1"/>
        <v>-1.3630449349660001</v>
      </c>
      <c r="AG4" s="19">
        <f t="shared" si="1"/>
        <v>-2.7478857050159999</v>
      </c>
      <c r="AH4" s="19">
        <f>+AH6-AH3-AH5+0.15</f>
        <v>-3.9175433700069004</v>
      </c>
      <c r="AI4" s="19">
        <f t="shared" ref="AI4:AP4" si="2">+AI6-AI3-AI5</f>
        <v>-0.28237298644449926</v>
      </c>
      <c r="AJ4" s="19">
        <f t="shared" si="2"/>
        <v>-1.3052645279010999</v>
      </c>
      <c r="AK4" s="19">
        <f t="shared" si="2"/>
        <v>-2.5748990849064999</v>
      </c>
      <c r="AL4" s="19">
        <f t="shared" si="2"/>
        <v>-1.7393413747565001</v>
      </c>
      <c r="AM4" s="19">
        <f t="shared" si="2"/>
        <v>-0.381870516903</v>
      </c>
      <c r="AN4" s="19">
        <f t="shared" si="2"/>
        <v>-1.3260092305459006</v>
      </c>
      <c r="AO4" s="19">
        <f t="shared" si="2"/>
        <v>-0.94087254274129983</v>
      </c>
      <c r="AP4" s="19">
        <f t="shared" si="2"/>
        <v>-1.5226335095575001</v>
      </c>
      <c r="AQ4" s="19">
        <f t="shared" ref="AQ4:AU4" si="3">+AQ6-AQ3-AQ5</f>
        <v>-1.2440752500115</v>
      </c>
      <c r="AR4" s="19">
        <f t="shared" si="3"/>
        <v>-0.63327415072839999</v>
      </c>
      <c r="AS4" s="19">
        <f t="shared" si="3"/>
        <v>-1.5063996488925</v>
      </c>
      <c r="AT4" s="19">
        <f t="shared" si="3"/>
        <v>-1.3757002497382</v>
      </c>
      <c r="AU4" s="19">
        <f t="shared" si="3"/>
        <v>-0.20502331537169993</v>
      </c>
      <c r="AV4" s="19">
        <f t="shared" ref="AV4:BH4" si="4">+AV6-AV3-AV5</f>
        <v>-1.9961921275999828E-2</v>
      </c>
      <c r="AW4" s="19">
        <f t="shared" si="4"/>
        <v>0.13441867011520001</v>
      </c>
      <c r="AX4" s="19">
        <f t="shared" si="4"/>
        <v>-0.7895323827845997</v>
      </c>
      <c r="AY4" s="19">
        <f t="shared" si="4"/>
        <v>-0.34888373191170008</v>
      </c>
      <c r="AZ4" s="19">
        <f t="shared" si="4"/>
        <v>1.2063206124407997</v>
      </c>
      <c r="BA4" s="19">
        <f t="shared" si="4"/>
        <v>-0.41036497172690006</v>
      </c>
      <c r="BB4" s="19">
        <f t="shared" si="4"/>
        <v>0.76797703150349972</v>
      </c>
      <c r="BC4" s="19">
        <f t="shared" si="4"/>
        <v>0.60232931850619997</v>
      </c>
      <c r="BD4" s="19">
        <f t="shared" si="4"/>
        <v>2.3108251903810002</v>
      </c>
      <c r="BE4" s="19">
        <f t="shared" si="4"/>
        <v>0.8351209502889001</v>
      </c>
      <c r="BF4" s="19">
        <f t="shared" si="4"/>
        <v>0.21934291087240032</v>
      </c>
      <c r="BG4" s="19">
        <f t="shared" si="4"/>
        <v>4.1074960743639997</v>
      </c>
      <c r="BH4" s="19">
        <f t="shared" si="4"/>
        <v>0.91243042341199954</v>
      </c>
      <c r="BI4" s="19">
        <f>+BI6-BI3-BI5</f>
        <v>0.44379498673509943</v>
      </c>
      <c r="BJ4" s="19">
        <f t="shared" ref="BJ4:BL4" si="5">+BJ6-BJ3-BJ5</f>
        <v>5.6155914873151005</v>
      </c>
      <c r="BK4" s="19">
        <f t="shared" si="5"/>
        <v>3.5365040164141002</v>
      </c>
      <c r="BL4" s="19">
        <f t="shared" si="5"/>
        <v>1.9794466087362004</v>
      </c>
      <c r="BM4" s="19">
        <f t="shared" ref="BM4" si="6">+BM6-BM3-BM5</f>
        <v>-1.5352072714016005</v>
      </c>
    </row>
    <row r="5" spans="1:97" x14ac:dyDescent="0.2">
      <c r="A5" s="18" t="s">
        <v>52</v>
      </c>
      <c r="B5" s="18" t="s">
        <v>97</v>
      </c>
      <c r="C5" s="19">
        <v>-3.3470736612100038E-2</v>
      </c>
      <c r="D5" s="19">
        <v>0.80258290555290002</v>
      </c>
      <c r="E5" s="19">
        <v>-1.7515782646500042E-2</v>
      </c>
      <c r="F5" s="19">
        <v>1.6934686129348002</v>
      </c>
      <c r="G5" s="19">
        <v>0.56335652604379993</v>
      </c>
      <c r="H5" s="19">
        <v>-1.2445875371934001</v>
      </c>
      <c r="I5" s="19">
        <v>9.0846182052899987E-2</v>
      </c>
      <c r="J5" s="19">
        <v>0.84908707981980003</v>
      </c>
      <c r="K5" s="19">
        <v>-0.20881233580230002</v>
      </c>
      <c r="L5" s="19">
        <v>-0.42235352687999989</v>
      </c>
      <c r="M5" s="19">
        <v>0.55042400972920003</v>
      </c>
      <c r="N5" s="19">
        <v>0.91605601797539982</v>
      </c>
      <c r="O5" s="19">
        <v>0.21227590734850002</v>
      </c>
      <c r="P5" s="19">
        <v>-0.1565532575053</v>
      </c>
      <c r="Q5" s="19">
        <v>-0.3285636751919</v>
      </c>
      <c r="R5" s="19">
        <v>1.3488898227250001</v>
      </c>
      <c r="S5" s="19">
        <v>0.55971404327830032</v>
      </c>
      <c r="T5" s="19">
        <v>-0.41667464329209997</v>
      </c>
      <c r="U5" s="19">
        <v>0.87377452056590021</v>
      </c>
      <c r="V5" s="19">
        <v>1.1659068116099001</v>
      </c>
      <c r="W5" s="19">
        <v>0.49716389622229995</v>
      </c>
      <c r="X5" s="19">
        <v>-0.65081737018889996</v>
      </c>
      <c r="Y5" s="19">
        <v>-0.72960334781690006</v>
      </c>
      <c r="Z5" s="19">
        <v>2.1154321697899996</v>
      </c>
      <c r="AA5" s="19">
        <v>1.0232529251806999</v>
      </c>
      <c r="AB5" s="19">
        <v>-1.4029375326393001</v>
      </c>
      <c r="AC5" s="19">
        <v>1.2963578976051999</v>
      </c>
      <c r="AD5" s="19">
        <v>2.1617898244389999</v>
      </c>
      <c r="AE5" s="19">
        <v>-2.9266457305300038E-2</v>
      </c>
      <c r="AF5" s="19">
        <v>-0.806205042737</v>
      </c>
      <c r="AG5" s="19">
        <v>1.2932823740752002</v>
      </c>
      <c r="AH5" s="19">
        <v>0.98051045339590015</v>
      </c>
      <c r="AI5" s="19">
        <v>0.33999432888919912</v>
      </c>
      <c r="AJ5" s="19">
        <v>-0.65118250205460004</v>
      </c>
      <c r="AK5" s="19">
        <v>1.6301105665743998</v>
      </c>
      <c r="AL5" s="19">
        <v>1.2437122961823002</v>
      </c>
      <c r="AM5" s="19">
        <v>0.6160309966809</v>
      </c>
      <c r="AN5" s="19">
        <v>-0.79675203397779992</v>
      </c>
      <c r="AO5" s="19">
        <v>1.0538303767188</v>
      </c>
      <c r="AP5" s="19">
        <v>1.1637115334381001</v>
      </c>
      <c r="AQ5" s="19">
        <v>0.32948842064850004</v>
      </c>
      <c r="AR5" s="19">
        <v>-2.4599699610001834E-4</v>
      </c>
      <c r="AS5" s="19">
        <v>2.0495550017816</v>
      </c>
      <c r="AT5" s="19">
        <v>0.23303894937380029</v>
      </c>
      <c r="AU5" s="19">
        <v>0.48040842450500004</v>
      </c>
      <c r="AV5" s="19">
        <v>-0.67347968624870014</v>
      </c>
      <c r="AW5" s="19">
        <v>-7.0036294968999976E-2</v>
      </c>
      <c r="AX5" s="19">
        <v>1.1424469779121997</v>
      </c>
      <c r="AY5" s="19">
        <v>1.3068443749126</v>
      </c>
      <c r="AZ5" s="19">
        <v>0.81348143425480002</v>
      </c>
      <c r="BA5" s="19">
        <v>0.40648866493139996</v>
      </c>
      <c r="BB5" s="19">
        <v>-0.35175548766699966</v>
      </c>
      <c r="BC5" s="19">
        <v>-0.24932390501989993</v>
      </c>
      <c r="BD5" s="19">
        <v>0.12271211073469999</v>
      </c>
      <c r="BE5" s="19">
        <v>0.99135516389350031</v>
      </c>
      <c r="BF5" s="19">
        <v>2.3982561982207997</v>
      </c>
      <c r="BG5" s="19">
        <v>-1.4424671387634</v>
      </c>
      <c r="BH5" s="19">
        <v>1.1463535739538002</v>
      </c>
      <c r="BI5" s="19">
        <v>3.5790060136620001</v>
      </c>
      <c r="BJ5" s="19">
        <v>1.4023553047833999</v>
      </c>
      <c r="BK5" s="19">
        <v>-2.2894734249799997</v>
      </c>
      <c r="BL5" s="19">
        <v>-0.70662940009940012</v>
      </c>
      <c r="BM5" s="19">
        <v>1.9535775528343002</v>
      </c>
    </row>
    <row r="6" spans="1:97" x14ac:dyDescent="0.2">
      <c r="A6" s="18" t="s">
        <v>156</v>
      </c>
      <c r="B6" s="18" t="s">
        <v>92</v>
      </c>
      <c r="C6" s="19">
        <v>2.8705577120972001</v>
      </c>
      <c r="D6" s="19">
        <v>1.7474052869115</v>
      </c>
      <c r="E6" s="19">
        <v>2.3782064893421997</v>
      </c>
      <c r="F6" s="19">
        <v>1.6045164310867002</v>
      </c>
      <c r="G6" s="19">
        <v>0.51492257063700009</v>
      </c>
      <c r="H6" s="19">
        <v>-1.1708555959328</v>
      </c>
      <c r="I6" s="19">
        <v>0.45266485851290006</v>
      </c>
      <c r="J6" s="19">
        <v>9.4994076748499995E-2</v>
      </c>
      <c r="K6" s="19">
        <v>-0.14253459020649994</v>
      </c>
      <c r="L6" s="19">
        <v>-0.74370840505820002</v>
      </c>
      <c r="M6" s="19">
        <v>9.9495340368099955E-2</v>
      </c>
      <c r="N6" s="19">
        <v>-0.29896303801219998</v>
      </c>
      <c r="O6" s="19">
        <v>0.26174746203849997</v>
      </c>
      <c r="P6" s="19">
        <v>2.4720449187999975E-2</v>
      </c>
      <c r="Q6" s="19">
        <v>-0.21637947061619991</v>
      </c>
      <c r="R6" s="19">
        <v>-0.63970975815760001</v>
      </c>
      <c r="S6" s="19">
        <v>0.48184120906389999</v>
      </c>
      <c r="T6" s="19">
        <v>-1.7447350615856001</v>
      </c>
      <c r="U6" s="19">
        <v>-1.7409624510864001</v>
      </c>
      <c r="V6" s="19">
        <v>-1.5176298186568999</v>
      </c>
      <c r="W6" s="19">
        <v>-1.3671610437233002</v>
      </c>
      <c r="X6" s="19">
        <v>-1.7430509662582001</v>
      </c>
      <c r="Y6" s="19">
        <v>-1.7252892219347999</v>
      </c>
      <c r="Z6" s="19">
        <v>-1.5249941062414001</v>
      </c>
      <c r="AA6" s="19">
        <v>-0.24908760044310008</v>
      </c>
      <c r="AB6" s="19">
        <v>-0.80098073342889997</v>
      </c>
      <c r="AC6" s="19">
        <v>-1.2108234518885999</v>
      </c>
      <c r="AD6" s="19">
        <v>-2.2361482729833</v>
      </c>
      <c r="AE6" s="19">
        <v>-0.8746106647291999</v>
      </c>
      <c r="AF6" s="19">
        <v>-1.8965805399294</v>
      </c>
      <c r="AG6" s="19">
        <v>-1.2124994503247999</v>
      </c>
      <c r="AH6" s="19">
        <v>-2.6738726430933002</v>
      </c>
      <c r="AI6" s="19">
        <v>-0.6493458578172</v>
      </c>
      <c r="AJ6" s="19">
        <v>-2.2390560432802</v>
      </c>
      <c r="AK6" s="19">
        <v>-0.78078578472940008</v>
      </c>
      <c r="AL6" s="19">
        <v>0.1205197402252</v>
      </c>
      <c r="AM6" s="19">
        <v>0.40544015141430007</v>
      </c>
      <c r="AN6" s="19">
        <v>-2.6827788138479001</v>
      </c>
      <c r="AO6" s="19">
        <v>0.51318540858060013</v>
      </c>
      <c r="AP6" s="19">
        <v>-0.10139913801490001</v>
      </c>
      <c r="AQ6" s="19">
        <v>-0.74686036131989997</v>
      </c>
      <c r="AR6" s="19">
        <v>-0.82661679123790011</v>
      </c>
      <c r="AS6" s="19">
        <v>0.50169768167990003</v>
      </c>
      <c r="AT6" s="19">
        <v>-0.24690962849009987</v>
      </c>
      <c r="AU6" s="19">
        <v>0.5646732640705</v>
      </c>
      <c r="AV6" s="19">
        <v>-0.94076004900550003</v>
      </c>
      <c r="AW6" s="19">
        <v>7.6232388188700026E-2</v>
      </c>
      <c r="AX6" s="19">
        <v>0.13517843823159989</v>
      </c>
      <c r="AY6" s="19">
        <v>0.85698893331070003</v>
      </c>
      <c r="AZ6" s="19">
        <v>1.1832529409244998</v>
      </c>
      <c r="BA6" s="19">
        <v>-0.13575456691310012</v>
      </c>
      <c r="BB6" s="19">
        <v>0.38287817565220006</v>
      </c>
      <c r="BC6" s="19">
        <v>-0.28042927010749996</v>
      </c>
      <c r="BD6" s="19">
        <v>2.2666953595600998</v>
      </c>
      <c r="BE6" s="19">
        <v>2.1278657048636003</v>
      </c>
      <c r="BF6" s="19">
        <v>1.5827897025886999</v>
      </c>
      <c r="BG6" s="19">
        <v>1.3216724229032</v>
      </c>
      <c r="BH6" s="19">
        <v>2.3848056231401999</v>
      </c>
      <c r="BI6" s="19">
        <v>5.1228560773870999</v>
      </c>
      <c r="BJ6" s="19">
        <v>6.1747231443785005</v>
      </c>
      <c r="BK6" s="19">
        <v>0.76197723939469997</v>
      </c>
      <c r="BL6" s="19">
        <v>0.13230994959939996</v>
      </c>
      <c r="BM6" s="19">
        <v>0.84287641195590002</v>
      </c>
    </row>
    <row r="7" spans="1:97" x14ac:dyDescent="0.2">
      <c r="A7" s="18" t="s">
        <v>157</v>
      </c>
      <c r="B7" s="18" t="s">
        <v>93</v>
      </c>
      <c r="C7" s="19">
        <v>1.6534787706105001</v>
      </c>
      <c r="D7" s="19">
        <v>1.4137180067070001</v>
      </c>
      <c r="E7" s="19">
        <v>2.0950838927193001</v>
      </c>
      <c r="F7" s="19">
        <v>1.5558372430083001</v>
      </c>
      <c r="G7" s="19">
        <v>0.4168429172441</v>
      </c>
      <c r="H7" s="19">
        <v>-0.42075981496800002</v>
      </c>
      <c r="I7" s="19">
        <v>-0.63037564172670002</v>
      </c>
      <c r="J7" s="19">
        <v>-0.33543228856919999</v>
      </c>
      <c r="K7" s="19">
        <v>-0.42741825053209992</v>
      </c>
      <c r="L7" s="19">
        <v>-0.70604627720090007</v>
      </c>
      <c r="M7" s="19">
        <v>-0.69623118720690003</v>
      </c>
      <c r="N7" s="19">
        <v>-0.24963780576069999</v>
      </c>
      <c r="O7" s="19">
        <v>-0.50213340359400005</v>
      </c>
      <c r="P7" s="19">
        <v>-0.55006196032850008</v>
      </c>
      <c r="Q7" s="19">
        <v>-1.1285921197605999</v>
      </c>
      <c r="R7" s="19">
        <v>-0.79069964054190012</v>
      </c>
      <c r="S7" s="19">
        <v>-0.28138670511069996</v>
      </c>
      <c r="T7" s="19">
        <v>-1.0209148317285002</v>
      </c>
      <c r="U7" s="19">
        <v>-1.5154812614444</v>
      </c>
      <c r="V7" s="19">
        <v>-1.328012812511</v>
      </c>
      <c r="W7" s="19">
        <v>-1.3728262776858</v>
      </c>
      <c r="X7" s="19">
        <v>-1.6394613444013</v>
      </c>
      <c r="Y7" s="19">
        <v>-2.1310768332988999</v>
      </c>
      <c r="Z7" s="19">
        <v>-2.2783587967073999</v>
      </c>
      <c r="AA7" s="19">
        <v>-0.89095500240070014</v>
      </c>
      <c r="AB7" s="19">
        <v>-0.44701602045929995</v>
      </c>
      <c r="AC7" s="19">
        <v>-1.8673965024174999</v>
      </c>
      <c r="AD7" s="19">
        <v>-1.9625442161706002</v>
      </c>
      <c r="AE7" s="19">
        <v>-2.0496328282029999</v>
      </c>
      <c r="AF7" s="19">
        <v>-1.6832152374750999</v>
      </c>
      <c r="AG7" s="19">
        <v>-1.5066897704061</v>
      </c>
      <c r="AH7" s="19">
        <v>-2.5681015574288004</v>
      </c>
      <c r="AI7" s="19">
        <v>-1.4863764616340001</v>
      </c>
      <c r="AJ7" s="19">
        <v>-1.7028632091972</v>
      </c>
      <c r="AK7" s="19">
        <v>-1.6350815201272</v>
      </c>
      <c r="AL7" s="19">
        <v>-0.3638832957209</v>
      </c>
      <c r="AM7" s="19">
        <v>-0.74316769409669992</v>
      </c>
      <c r="AN7" s="19">
        <v>-1.6813265101544999</v>
      </c>
      <c r="AO7" s="19">
        <v>-0.855681020944</v>
      </c>
      <c r="AP7" s="19">
        <v>-0.33115812993960003</v>
      </c>
      <c r="AQ7" s="19">
        <v>-1.2209949755109</v>
      </c>
      <c r="AR7" s="19">
        <v>-1.167390960014</v>
      </c>
      <c r="AS7" s="19">
        <v>-0.26422915730429997</v>
      </c>
      <c r="AT7" s="19">
        <v>-0.62622125520409988</v>
      </c>
      <c r="AU7" s="19">
        <v>-0.3007445091489</v>
      </c>
      <c r="AV7" s="19">
        <v>-0.73447532469910004</v>
      </c>
      <c r="AW7" s="19">
        <v>7.7564942433700032E-2</v>
      </c>
      <c r="AX7" s="19">
        <v>-0.59477643718810014</v>
      </c>
      <c r="AY7" s="19">
        <v>-0.33255877987800003</v>
      </c>
      <c r="AZ7" s="19">
        <v>0.71990745139629986</v>
      </c>
      <c r="BA7" s="19">
        <v>-1.0358181379176001</v>
      </c>
      <c r="BB7" s="19">
        <v>-0.70855190681869995</v>
      </c>
      <c r="BC7" s="19">
        <v>-0.89197611546040001</v>
      </c>
      <c r="BD7" s="19">
        <v>0.49547207891699996</v>
      </c>
      <c r="BE7" s="19">
        <v>1.5185630244309001</v>
      </c>
      <c r="BF7" s="19">
        <v>1.4826290473928998</v>
      </c>
      <c r="BG7" s="19">
        <v>0.4732917071728</v>
      </c>
      <c r="BH7" s="19">
        <v>1.4301883941385001</v>
      </c>
      <c r="BI7" s="19">
        <v>4.2006689993238</v>
      </c>
      <c r="BJ7" s="19">
        <v>4.1436522910428</v>
      </c>
      <c r="BK7" s="19">
        <v>0.17919963352139995</v>
      </c>
      <c r="BL7" s="19">
        <v>-1.2545754537601002</v>
      </c>
      <c r="BM7" s="19">
        <v>-0.85191030958910008</v>
      </c>
    </row>
    <row r="8" spans="1:97" x14ac:dyDescent="0.2">
      <c r="AF8" s="19"/>
    </row>
    <row r="10" spans="1:97" s="21" customFormat="1" x14ac:dyDescent="0.2">
      <c r="A10" s="18"/>
      <c r="B10" s="18"/>
    </row>
    <row r="11" spans="1:97" s="21" customFormat="1" x14ac:dyDescent="0.2">
      <c r="A11" s="18"/>
      <c r="B11" s="18"/>
      <c r="CS11" s="21">
        <v>0.76327059304044143</v>
      </c>
    </row>
    <row r="12" spans="1:97" s="21" customFormat="1" x14ac:dyDescent="0.2">
      <c r="A12" s="18"/>
      <c r="B12" s="18"/>
      <c r="CR12" s="21" t="s">
        <v>221</v>
      </c>
      <c r="CS12" s="21" t="s">
        <v>220</v>
      </c>
    </row>
    <row r="13" spans="1:97" s="21" customFormat="1" x14ac:dyDescent="0.2">
      <c r="A13" s="18"/>
      <c r="B13" s="18"/>
    </row>
    <row r="14" spans="1:97" s="21" customFormat="1" x14ac:dyDescent="0.2">
      <c r="A14" s="18"/>
      <c r="B14" s="18"/>
    </row>
    <row r="16" spans="1:97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7" spans="3:45" x14ac:dyDescent="0.2">
      <c r="W17" s="19"/>
      <c r="X17" s="19"/>
      <c r="Y17" s="19"/>
      <c r="Z17" s="19"/>
    </row>
    <row r="18" spans="3:45" x14ac:dyDescent="0.2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3:45" x14ac:dyDescent="0.2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3:45" x14ac:dyDescent="0.2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3:45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3:45" x14ac:dyDescent="0.2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>
    <tabColor theme="9"/>
  </sheetPr>
  <dimension ref="A1:CS21"/>
  <sheetViews>
    <sheetView showGridLines="0" zoomScaleNormal="100" workbookViewId="0">
      <pane xSplit="2" ySplit="2" topLeftCell="BL3" activePane="bottomRight" state="frozen"/>
      <selection activeCell="CQ22" sqref="CQ22"/>
      <selection pane="topRight" activeCell="CQ22" sqref="CQ22"/>
      <selection pane="bottomLeft" activeCell="CQ22" sqref="CQ22"/>
      <selection pane="bottomRight" activeCell="BM20" sqref="BM20"/>
    </sheetView>
  </sheetViews>
  <sheetFormatPr defaultRowHeight="12" x14ac:dyDescent="0.2"/>
  <cols>
    <col min="1" max="1" width="38" style="23" bestFit="1" customWidth="1"/>
    <col min="2" max="2" width="35.85546875" style="23" customWidth="1"/>
    <col min="3" max="3" width="10.42578125" style="23" bestFit="1" customWidth="1"/>
    <col min="4" max="14" width="10.5703125" style="23" bestFit="1" customWidth="1"/>
    <col min="15" max="15" width="10.42578125" style="23" customWidth="1"/>
    <col min="16" max="16" width="10.5703125" style="23" bestFit="1" customWidth="1"/>
    <col min="17" max="17" width="10.42578125" style="23" customWidth="1"/>
    <col min="18" max="18" width="11.85546875" style="23" bestFit="1" customWidth="1"/>
    <col min="19" max="19" width="10.42578125" style="23" customWidth="1"/>
    <col min="20" max="24" width="10.5703125" style="23" bestFit="1" customWidth="1"/>
    <col min="25" max="25" width="10.42578125" style="23" bestFit="1" customWidth="1"/>
    <col min="26" max="26" width="10.5703125" style="23" bestFit="1" customWidth="1"/>
    <col min="27" max="29" width="14.7109375" style="23" customWidth="1"/>
    <col min="30" max="31" width="13.85546875" style="23" customWidth="1"/>
    <col min="32" max="33" width="10.5703125" style="23" bestFit="1" customWidth="1"/>
    <col min="34" max="34" width="10.140625" style="23" customWidth="1"/>
    <col min="35" max="35" width="10.7109375" style="23" customWidth="1"/>
    <col min="36" max="36" width="11.140625" style="23" customWidth="1"/>
    <col min="37" max="40" width="10.42578125" style="23" bestFit="1" customWidth="1"/>
    <col min="41" max="95" width="9.140625" style="23"/>
    <col min="96" max="96" width="10.5703125" style="23" customWidth="1"/>
    <col min="97" max="219" width="9.140625" style="23"/>
    <col min="220" max="220" width="25.28515625" style="23" customWidth="1"/>
    <col min="221" max="221" width="24.5703125" style="23" customWidth="1"/>
    <col min="222" max="252" width="0" style="23" hidden="1" customWidth="1"/>
    <col min="253" max="273" width="10.42578125" style="23" bestFit="1" customWidth="1"/>
    <col min="274" max="274" width="10.42578125" style="23" customWidth="1"/>
    <col min="275" max="275" width="10.42578125" style="23" bestFit="1" customWidth="1"/>
    <col min="276" max="276" width="10.42578125" style="23" customWidth="1"/>
    <col min="277" max="277" width="10.42578125" style="23" bestFit="1" customWidth="1"/>
    <col min="278" max="278" width="10.42578125" style="23" customWidth="1"/>
    <col min="279" max="283" width="10.42578125" style="23" bestFit="1" customWidth="1"/>
    <col min="284" max="284" width="10.28515625" style="23" bestFit="1" customWidth="1"/>
    <col min="285" max="286" width="10.42578125" style="23" bestFit="1" customWidth="1"/>
    <col min="287" max="475" width="9.140625" style="23"/>
    <col min="476" max="476" width="25.28515625" style="23" customWidth="1"/>
    <col min="477" max="477" width="24.5703125" style="23" customWidth="1"/>
    <col min="478" max="508" width="0" style="23" hidden="1" customWidth="1"/>
    <col min="509" max="529" width="10.42578125" style="23" bestFit="1" customWidth="1"/>
    <col min="530" max="530" width="10.42578125" style="23" customWidth="1"/>
    <col min="531" max="531" width="10.42578125" style="23" bestFit="1" customWidth="1"/>
    <col min="532" max="532" width="10.42578125" style="23" customWidth="1"/>
    <col min="533" max="533" width="10.42578125" style="23" bestFit="1" customWidth="1"/>
    <col min="534" max="534" width="10.42578125" style="23" customWidth="1"/>
    <col min="535" max="539" width="10.42578125" style="23" bestFit="1" customWidth="1"/>
    <col min="540" max="540" width="10.28515625" style="23" bestFit="1" customWidth="1"/>
    <col min="541" max="542" width="10.42578125" style="23" bestFit="1" customWidth="1"/>
    <col min="543" max="731" width="9.140625" style="23"/>
    <col min="732" max="732" width="25.28515625" style="23" customWidth="1"/>
    <col min="733" max="733" width="24.5703125" style="23" customWidth="1"/>
    <col min="734" max="764" width="0" style="23" hidden="1" customWidth="1"/>
    <col min="765" max="785" width="10.42578125" style="23" bestFit="1" customWidth="1"/>
    <col min="786" max="786" width="10.42578125" style="23" customWidth="1"/>
    <col min="787" max="787" width="10.42578125" style="23" bestFit="1" customWidth="1"/>
    <col min="788" max="788" width="10.42578125" style="23" customWidth="1"/>
    <col min="789" max="789" width="10.42578125" style="23" bestFit="1" customWidth="1"/>
    <col min="790" max="790" width="10.42578125" style="23" customWidth="1"/>
    <col min="791" max="795" width="10.42578125" style="23" bestFit="1" customWidth="1"/>
    <col min="796" max="796" width="10.28515625" style="23" bestFit="1" customWidth="1"/>
    <col min="797" max="798" width="10.42578125" style="23" bestFit="1" customWidth="1"/>
    <col min="799" max="987" width="9.140625" style="23"/>
    <col min="988" max="988" width="25.28515625" style="23" customWidth="1"/>
    <col min="989" max="989" width="24.5703125" style="23" customWidth="1"/>
    <col min="990" max="1020" width="0" style="23" hidden="1" customWidth="1"/>
    <col min="1021" max="1041" width="10.42578125" style="23" bestFit="1" customWidth="1"/>
    <col min="1042" max="1042" width="10.42578125" style="23" customWidth="1"/>
    <col min="1043" max="1043" width="10.42578125" style="23" bestFit="1" customWidth="1"/>
    <col min="1044" max="1044" width="10.42578125" style="23" customWidth="1"/>
    <col min="1045" max="1045" width="10.42578125" style="23" bestFit="1" customWidth="1"/>
    <col min="1046" max="1046" width="10.42578125" style="23" customWidth="1"/>
    <col min="1047" max="1051" width="10.42578125" style="23" bestFit="1" customWidth="1"/>
    <col min="1052" max="1052" width="10.28515625" style="23" bestFit="1" customWidth="1"/>
    <col min="1053" max="1054" width="10.42578125" style="23" bestFit="1" customWidth="1"/>
    <col min="1055" max="1243" width="9.140625" style="23"/>
    <col min="1244" max="1244" width="25.28515625" style="23" customWidth="1"/>
    <col min="1245" max="1245" width="24.5703125" style="23" customWidth="1"/>
    <col min="1246" max="1276" width="0" style="23" hidden="1" customWidth="1"/>
    <col min="1277" max="1297" width="10.42578125" style="23" bestFit="1" customWidth="1"/>
    <col min="1298" max="1298" width="10.42578125" style="23" customWidth="1"/>
    <col min="1299" max="1299" width="10.42578125" style="23" bestFit="1" customWidth="1"/>
    <col min="1300" max="1300" width="10.42578125" style="23" customWidth="1"/>
    <col min="1301" max="1301" width="10.42578125" style="23" bestFit="1" customWidth="1"/>
    <col min="1302" max="1302" width="10.42578125" style="23" customWidth="1"/>
    <col min="1303" max="1307" width="10.42578125" style="23" bestFit="1" customWidth="1"/>
    <col min="1308" max="1308" width="10.28515625" style="23" bestFit="1" customWidth="1"/>
    <col min="1309" max="1310" width="10.42578125" style="23" bestFit="1" customWidth="1"/>
    <col min="1311" max="1499" width="9.140625" style="23"/>
    <col min="1500" max="1500" width="25.28515625" style="23" customWidth="1"/>
    <col min="1501" max="1501" width="24.5703125" style="23" customWidth="1"/>
    <col min="1502" max="1532" width="0" style="23" hidden="1" customWidth="1"/>
    <col min="1533" max="1553" width="10.42578125" style="23" bestFit="1" customWidth="1"/>
    <col min="1554" max="1554" width="10.42578125" style="23" customWidth="1"/>
    <col min="1555" max="1555" width="10.42578125" style="23" bestFit="1" customWidth="1"/>
    <col min="1556" max="1556" width="10.42578125" style="23" customWidth="1"/>
    <col min="1557" max="1557" width="10.42578125" style="23" bestFit="1" customWidth="1"/>
    <col min="1558" max="1558" width="10.42578125" style="23" customWidth="1"/>
    <col min="1559" max="1563" width="10.42578125" style="23" bestFit="1" customWidth="1"/>
    <col min="1564" max="1564" width="10.28515625" style="23" bestFit="1" customWidth="1"/>
    <col min="1565" max="1566" width="10.42578125" style="23" bestFit="1" customWidth="1"/>
    <col min="1567" max="1755" width="9.140625" style="23"/>
    <col min="1756" max="1756" width="25.28515625" style="23" customWidth="1"/>
    <col min="1757" max="1757" width="24.5703125" style="23" customWidth="1"/>
    <col min="1758" max="1788" width="0" style="23" hidden="1" customWidth="1"/>
    <col min="1789" max="1809" width="10.42578125" style="23" bestFit="1" customWidth="1"/>
    <col min="1810" max="1810" width="10.42578125" style="23" customWidth="1"/>
    <col min="1811" max="1811" width="10.42578125" style="23" bestFit="1" customWidth="1"/>
    <col min="1812" max="1812" width="10.42578125" style="23" customWidth="1"/>
    <col min="1813" max="1813" width="10.42578125" style="23" bestFit="1" customWidth="1"/>
    <col min="1814" max="1814" width="10.42578125" style="23" customWidth="1"/>
    <col min="1815" max="1819" width="10.42578125" style="23" bestFit="1" customWidth="1"/>
    <col min="1820" max="1820" width="10.28515625" style="23" bestFit="1" customWidth="1"/>
    <col min="1821" max="1822" width="10.42578125" style="23" bestFit="1" customWidth="1"/>
    <col min="1823" max="2011" width="9.140625" style="23"/>
    <col min="2012" max="2012" width="25.28515625" style="23" customWidth="1"/>
    <col min="2013" max="2013" width="24.5703125" style="23" customWidth="1"/>
    <col min="2014" max="2044" width="0" style="23" hidden="1" customWidth="1"/>
    <col min="2045" max="2065" width="10.42578125" style="23" bestFit="1" customWidth="1"/>
    <col min="2066" max="2066" width="10.42578125" style="23" customWidth="1"/>
    <col min="2067" max="2067" width="10.42578125" style="23" bestFit="1" customWidth="1"/>
    <col min="2068" max="2068" width="10.42578125" style="23" customWidth="1"/>
    <col min="2069" max="2069" width="10.42578125" style="23" bestFit="1" customWidth="1"/>
    <col min="2070" max="2070" width="10.42578125" style="23" customWidth="1"/>
    <col min="2071" max="2075" width="10.42578125" style="23" bestFit="1" customWidth="1"/>
    <col min="2076" max="2076" width="10.28515625" style="23" bestFit="1" customWidth="1"/>
    <col min="2077" max="2078" width="10.42578125" style="23" bestFit="1" customWidth="1"/>
    <col min="2079" max="2267" width="9.140625" style="23"/>
    <col min="2268" max="2268" width="25.28515625" style="23" customWidth="1"/>
    <col min="2269" max="2269" width="24.5703125" style="23" customWidth="1"/>
    <col min="2270" max="2300" width="0" style="23" hidden="1" customWidth="1"/>
    <col min="2301" max="2321" width="10.42578125" style="23" bestFit="1" customWidth="1"/>
    <col min="2322" max="2322" width="10.42578125" style="23" customWidth="1"/>
    <col min="2323" max="2323" width="10.42578125" style="23" bestFit="1" customWidth="1"/>
    <col min="2324" max="2324" width="10.42578125" style="23" customWidth="1"/>
    <col min="2325" max="2325" width="10.42578125" style="23" bestFit="1" customWidth="1"/>
    <col min="2326" max="2326" width="10.42578125" style="23" customWidth="1"/>
    <col min="2327" max="2331" width="10.42578125" style="23" bestFit="1" customWidth="1"/>
    <col min="2332" max="2332" width="10.28515625" style="23" bestFit="1" customWidth="1"/>
    <col min="2333" max="2334" width="10.42578125" style="23" bestFit="1" customWidth="1"/>
    <col min="2335" max="2523" width="9.140625" style="23"/>
    <col min="2524" max="2524" width="25.28515625" style="23" customWidth="1"/>
    <col min="2525" max="2525" width="24.5703125" style="23" customWidth="1"/>
    <col min="2526" max="2556" width="0" style="23" hidden="1" customWidth="1"/>
    <col min="2557" max="2577" width="10.42578125" style="23" bestFit="1" customWidth="1"/>
    <col min="2578" max="2578" width="10.42578125" style="23" customWidth="1"/>
    <col min="2579" max="2579" width="10.42578125" style="23" bestFit="1" customWidth="1"/>
    <col min="2580" max="2580" width="10.42578125" style="23" customWidth="1"/>
    <col min="2581" max="2581" width="10.42578125" style="23" bestFit="1" customWidth="1"/>
    <col min="2582" max="2582" width="10.42578125" style="23" customWidth="1"/>
    <col min="2583" max="2587" width="10.42578125" style="23" bestFit="1" customWidth="1"/>
    <col min="2588" max="2588" width="10.28515625" style="23" bestFit="1" customWidth="1"/>
    <col min="2589" max="2590" width="10.42578125" style="23" bestFit="1" customWidth="1"/>
    <col min="2591" max="2779" width="9.140625" style="23"/>
    <col min="2780" max="2780" width="25.28515625" style="23" customWidth="1"/>
    <col min="2781" max="2781" width="24.5703125" style="23" customWidth="1"/>
    <col min="2782" max="2812" width="0" style="23" hidden="1" customWidth="1"/>
    <col min="2813" max="2833" width="10.42578125" style="23" bestFit="1" customWidth="1"/>
    <col min="2834" max="2834" width="10.42578125" style="23" customWidth="1"/>
    <col min="2835" max="2835" width="10.42578125" style="23" bestFit="1" customWidth="1"/>
    <col min="2836" max="2836" width="10.42578125" style="23" customWidth="1"/>
    <col min="2837" max="2837" width="10.42578125" style="23" bestFit="1" customWidth="1"/>
    <col min="2838" max="2838" width="10.42578125" style="23" customWidth="1"/>
    <col min="2839" max="2843" width="10.42578125" style="23" bestFit="1" customWidth="1"/>
    <col min="2844" max="2844" width="10.28515625" style="23" bestFit="1" customWidth="1"/>
    <col min="2845" max="2846" width="10.42578125" style="23" bestFit="1" customWidth="1"/>
    <col min="2847" max="3035" width="9.140625" style="23"/>
    <col min="3036" max="3036" width="25.28515625" style="23" customWidth="1"/>
    <col min="3037" max="3037" width="24.5703125" style="23" customWidth="1"/>
    <col min="3038" max="3068" width="0" style="23" hidden="1" customWidth="1"/>
    <col min="3069" max="3089" width="10.42578125" style="23" bestFit="1" customWidth="1"/>
    <col min="3090" max="3090" width="10.42578125" style="23" customWidth="1"/>
    <col min="3091" max="3091" width="10.42578125" style="23" bestFit="1" customWidth="1"/>
    <col min="3092" max="3092" width="10.42578125" style="23" customWidth="1"/>
    <col min="3093" max="3093" width="10.42578125" style="23" bestFit="1" customWidth="1"/>
    <col min="3094" max="3094" width="10.42578125" style="23" customWidth="1"/>
    <col min="3095" max="3099" width="10.42578125" style="23" bestFit="1" customWidth="1"/>
    <col min="3100" max="3100" width="10.28515625" style="23" bestFit="1" customWidth="1"/>
    <col min="3101" max="3102" width="10.42578125" style="23" bestFit="1" customWidth="1"/>
    <col min="3103" max="3291" width="9.140625" style="23"/>
    <col min="3292" max="3292" width="25.28515625" style="23" customWidth="1"/>
    <col min="3293" max="3293" width="24.5703125" style="23" customWidth="1"/>
    <col min="3294" max="3324" width="0" style="23" hidden="1" customWidth="1"/>
    <col min="3325" max="3345" width="10.42578125" style="23" bestFit="1" customWidth="1"/>
    <col min="3346" max="3346" width="10.42578125" style="23" customWidth="1"/>
    <col min="3347" max="3347" width="10.42578125" style="23" bestFit="1" customWidth="1"/>
    <col min="3348" max="3348" width="10.42578125" style="23" customWidth="1"/>
    <col min="3349" max="3349" width="10.42578125" style="23" bestFit="1" customWidth="1"/>
    <col min="3350" max="3350" width="10.42578125" style="23" customWidth="1"/>
    <col min="3351" max="3355" width="10.42578125" style="23" bestFit="1" customWidth="1"/>
    <col min="3356" max="3356" width="10.28515625" style="23" bestFit="1" customWidth="1"/>
    <col min="3357" max="3358" width="10.42578125" style="23" bestFit="1" customWidth="1"/>
    <col min="3359" max="3547" width="9.140625" style="23"/>
    <col min="3548" max="3548" width="25.28515625" style="23" customWidth="1"/>
    <col min="3549" max="3549" width="24.5703125" style="23" customWidth="1"/>
    <col min="3550" max="3580" width="0" style="23" hidden="1" customWidth="1"/>
    <col min="3581" max="3601" width="10.42578125" style="23" bestFit="1" customWidth="1"/>
    <col min="3602" max="3602" width="10.42578125" style="23" customWidth="1"/>
    <col min="3603" max="3603" width="10.42578125" style="23" bestFit="1" customWidth="1"/>
    <col min="3604" max="3604" width="10.42578125" style="23" customWidth="1"/>
    <col min="3605" max="3605" width="10.42578125" style="23" bestFit="1" customWidth="1"/>
    <col min="3606" max="3606" width="10.42578125" style="23" customWidth="1"/>
    <col min="3607" max="3611" width="10.42578125" style="23" bestFit="1" customWidth="1"/>
    <col min="3612" max="3612" width="10.28515625" style="23" bestFit="1" customWidth="1"/>
    <col min="3613" max="3614" width="10.42578125" style="23" bestFit="1" customWidth="1"/>
    <col min="3615" max="3803" width="9.140625" style="23"/>
    <col min="3804" max="3804" width="25.28515625" style="23" customWidth="1"/>
    <col min="3805" max="3805" width="24.5703125" style="23" customWidth="1"/>
    <col min="3806" max="3836" width="0" style="23" hidden="1" customWidth="1"/>
    <col min="3837" max="3857" width="10.42578125" style="23" bestFit="1" customWidth="1"/>
    <col min="3858" max="3858" width="10.42578125" style="23" customWidth="1"/>
    <col min="3859" max="3859" width="10.42578125" style="23" bestFit="1" customWidth="1"/>
    <col min="3860" max="3860" width="10.42578125" style="23" customWidth="1"/>
    <col min="3861" max="3861" width="10.42578125" style="23" bestFit="1" customWidth="1"/>
    <col min="3862" max="3862" width="10.42578125" style="23" customWidth="1"/>
    <col min="3863" max="3867" width="10.42578125" style="23" bestFit="1" customWidth="1"/>
    <col min="3868" max="3868" width="10.28515625" style="23" bestFit="1" customWidth="1"/>
    <col min="3869" max="3870" width="10.42578125" style="23" bestFit="1" customWidth="1"/>
    <col min="3871" max="4059" width="9.140625" style="23"/>
    <col min="4060" max="4060" width="25.28515625" style="23" customWidth="1"/>
    <col min="4061" max="4061" width="24.5703125" style="23" customWidth="1"/>
    <col min="4062" max="4092" width="0" style="23" hidden="1" customWidth="1"/>
    <col min="4093" max="4113" width="10.42578125" style="23" bestFit="1" customWidth="1"/>
    <col min="4114" max="4114" width="10.42578125" style="23" customWidth="1"/>
    <col min="4115" max="4115" width="10.42578125" style="23" bestFit="1" customWidth="1"/>
    <col min="4116" max="4116" width="10.42578125" style="23" customWidth="1"/>
    <col min="4117" max="4117" width="10.42578125" style="23" bestFit="1" customWidth="1"/>
    <col min="4118" max="4118" width="10.42578125" style="23" customWidth="1"/>
    <col min="4119" max="4123" width="10.42578125" style="23" bestFit="1" customWidth="1"/>
    <col min="4124" max="4124" width="10.28515625" style="23" bestFit="1" customWidth="1"/>
    <col min="4125" max="4126" width="10.42578125" style="23" bestFit="1" customWidth="1"/>
    <col min="4127" max="4315" width="9.140625" style="23"/>
    <col min="4316" max="4316" width="25.28515625" style="23" customWidth="1"/>
    <col min="4317" max="4317" width="24.5703125" style="23" customWidth="1"/>
    <col min="4318" max="4348" width="0" style="23" hidden="1" customWidth="1"/>
    <col min="4349" max="4369" width="10.42578125" style="23" bestFit="1" customWidth="1"/>
    <col min="4370" max="4370" width="10.42578125" style="23" customWidth="1"/>
    <col min="4371" max="4371" width="10.42578125" style="23" bestFit="1" customWidth="1"/>
    <col min="4372" max="4372" width="10.42578125" style="23" customWidth="1"/>
    <col min="4373" max="4373" width="10.42578125" style="23" bestFit="1" customWidth="1"/>
    <col min="4374" max="4374" width="10.42578125" style="23" customWidth="1"/>
    <col min="4375" max="4379" width="10.42578125" style="23" bestFit="1" customWidth="1"/>
    <col min="4380" max="4380" width="10.28515625" style="23" bestFit="1" customWidth="1"/>
    <col min="4381" max="4382" width="10.42578125" style="23" bestFit="1" customWidth="1"/>
    <col min="4383" max="4571" width="9.140625" style="23"/>
    <col min="4572" max="4572" width="25.28515625" style="23" customWidth="1"/>
    <col min="4573" max="4573" width="24.5703125" style="23" customWidth="1"/>
    <col min="4574" max="4604" width="0" style="23" hidden="1" customWidth="1"/>
    <col min="4605" max="4625" width="10.42578125" style="23" bestFit="1" customWidth="1"/>
    <col min="4626" max="4626" width="10.42578125" style="23" customWidth="1"/>
    <col min="4627" max="4627" width="10.42578125" style="23" bestFit="1" customWidth="1"/>
    <col min="4628" max="4628" width="10.42578125" style="23" customWidth="1"/>
    <col min="4629" max="4629" width="10.42578125" style="23" bestFit="1" customWidth="1"/>
    <col min="4630" max="4630" width="10.42578125" style="23" customWidth="1"/>
    <col min="4631" max="4635" width="10.42578125" style="23" bestFit="1" customWidth="1"/>
    <col min="4636" max="4636" width="10.28515625" style="23" bestFit="1" customWidth="1"/>
    <col min="4637" max="4638" width="10.42578125" style="23" bestFit="1" customWidth="1"/>
    <col min="4639" max="4827" width="9.140625" style="23"/>
    <col min="4828" max="4828" width="25.28515625" style="23" customWidth="1"/>
    <col min="4829" max="4829" width="24.5703125" style="23" customWidth="1"/>
    <col min="4830" max="4860" width="0" style="23" hidden="1" customWidth="1"/>
    <col min="4861" max="4881" width="10.42578125" style="23" bestFit="1" customWidth="1"/>
    <col min="4882" max="4882" width="10.42578125" style="23" customWidth="1"/>
    <col min="4883" max="4883" width="10.42578125" style="23" bestFit="1" customWidth="1"/>
    <col min="4884" max="4884" width="10.42578125" style="23" customWidth="1"/>
    <col min="4885" max="4885" width="10.42578125" style="23" bestFit="1" customWidth="1"/>
    <col min="4886" max="4886" width="10.42578125" style="23" customWidth="1"/>
    <col min="4887" max="4891" width="10.42578125" style="23" bestFit="1" customWidth="1"/>
    <col min="4892" max="4892" width="10.28515625" style="23" bestFit="1" customWidth="1"/>
    <col min="4893" max="4894" width="10.42578125" style="23" bestFit="1" customWidth="1"/>
    <col min="4895" max="5083" width="9.140625" style="23"/>
    <col min="5084" max="5084" width="25.28515625" style="23" customWidth="1"/>
    <col min="5085" max="5085" width="24.5703125" style="23" customWidth="1"/>
    <col min="5086" max="5116" width="0" style="23" hidden="1" customWidth="1"/>
    <col min="5117" max="5137" width="10.42578125" style="23" bestFit="1" customWidth="1"/>
    <col min="5138" max="5138" width="10.42578125" style="23" customWidth="1"/>
    <col min="5139" max="5139" width="10.42578125" style="23" bestFit="1" customWidth="1"/>
    <col min="5140" max="5140" width="10.42578125" style="23" customWidth="1"/>
    <col min="5141" max="5141" width="10.42578125" style="23" bestFit="1" customWidth="1"/>
    <col min="5142" max="5142" width="10.42578125" style="23" customWidth="1"/>
    <col min="5143" max="5147" width="10.42578125" style="23" bestFit="1" customWidth="1"/>
    <col min="5148" max="5148" width="10.28515625" style="23" bestFit="1" customWidth="1"/>
    <col min="5149" max="5150" width="10.42578125" style="23" bestFit="1" customWidth="1"/>
    <col min="5151" max="5339" width="9.140625" style="23"/>
    <col min="5340" max="5340" width="25.28515625" style="23" customWidth="1"/>
    <col min="5341" max="5341" width="24.5703125" style="23" customWidth="1"/>
    <col min="5342" max="5372" width="0" style="23" hidden="1" customWidth="1"/>
    <col min="5373" max="5393" width="10.42578125" style="23" bestFit="1" customWidth="1"/>
    <col min="5394" max="5394" width="10.42578125" style="23" customWidth="1"/>
    <col min="5395" max="5395" width="10.42578125" style="23" bestFit="1" customWidth="1"/>
    <col min="5396" max="5396" width="10.42578125" style="23" customWidth="1"/>
    <col min="5397" max="5397" width="10.42578125" style="23" bestFit="1" customWidth="1"/>
    <col min="5398" max="5398" width="10.42578125" style="23" customWidth="1"/>
    <col min="5399" max="5403" width="10.42578125" style="23" bestFit="1" customWidth="1"/>
    <col min="5404" max="5404" width="10.28515625" style="23" bestFit="1" customWidth="1"/>
    <col min="5405" max="5406" width="10.42578125" style="23" bestFit="1" customWidth="1"/>
    <col min="5407" max="5595" width="9.140625" style="23"/>
    <col min="5596" max="5596" width="25.28515625" style="23" customWidth="1"/>
    <col min="5597" max="5597" width="24.5703125" style="23" customWidth="1"/>
    <col min="5598" max="5628" width="0" style="23" hidden="1" customWidth="1"/>
    <col min="5629" max="5649" width="10.42578125" style="23" bestFit="1" customWidth="1"/>
    <col min="5650" max="5650" width="10.42578125" style="23" customWidth="1"/>
    <col min="5651" max="5651" width="10.42578125" style="23" bestFit="1" customWidth="1"/>
    <col min="5652" max="5652" width="10.42578125" style="23" customWidth="1"/>
    <col min="5653" max="5653" width="10.42578125" style="23" bestFit="1" customWidth="1"/>
    <col min="5654" max="5654" width="10.42578125" style="23" customWidth="1"/>
    <col min="5655" max="5659" width="10.42578125" style="23" bestFit="1" customWidth="1"/>
    <col min="5660" max="5660" width="10.28515625" style="23" bestFit="1" customWidth="1"/>
    <col min="5661" max="5662" width="10.42578125" style="23" bestFit="1" customWidth="1"/>
    <col min="5663" max="5851" width="9.140625" style="23"/>
    <col min="5852" max="5852" width="25.28515625" style="23" customWidth="1"/>
    <col min="5853" max="5853" width="24.5703125" style="23" customWidth="1"/>
    <col min="5854" max="5884" width="0" style="23" hidden="1" customWidth="1"/>
    <col min="5885" max="5905" width="10.42578125" style="23" bestFit="1" customWidth="1"/>
    <col min="5906" max="5906" width="10.42578125" style="23" customWidth="1"/>
    <col min="5907" max="5907" width="10.42578125" style="23" bestFit="1" customWidth="1"/>
    <col min="5908" max="5908" width="10.42578125" style="23" customWidth="1"/>
    <col min="5909" max="5909" width="10.42578125" style="23" bestFit="1" customWidth="1"/>
    <col min="5910" max="5910" width="10.42578125" style="23" customWidth="1"/>
    <col min="5911" max="5915" width="10.42578125" style="23" bestFit="1" customWidth="1"/>
    <col min="5916" max="5916" width="10.28515625" style="23" bestFit="1" customWidth="1"/>
    <col min="5917" max="5918" width="10.42578125" style="23" bestFit="1" customWidth="1"/>
    <col min="5919" max="6107" width="9.140625" style="23"/>
    <col min="6108" max="6108" width="25.28515625" style="23" customWidth="1"/>
    <col min="6109" max="6109" width="24.5703125" style="23" customWidth="1"/>
    <col min="6110" max="6140" width="0" style="23" hidden="1" customWidth="1"/>
    <col min="6141" max="6161" width="10.42578125" style="23" bestFit="1" customWidth="1"/>
    <col min="6162" max="6162" width="10.42578125" style="23" customWidth="1"/>
    <col min="6163" max="6163" width="10.42578125" style="23" bestFit="1" customWidth="1"/>
    <col min="6164" max="6164" width="10.42578125" style="23" customWidth="1"/>
    <col min="6165" max="6165" width="10.42578125" style="23" bestFit="1" customWidth="1"/>
    <col min="6166" max="6166" width="10.42578125" style="23" customWidth="1"/>
    <col min="6167" max="6171" width="10.42578125" style="23" bestFit="1" customWidth="1"/>
    <col min="6172" max="6172" width="10.28515625" style="23" bestFit="1" customWidth="1"/>
    <col min="6173" max="6174" width="10.42578125" style="23" bestFit="1" customWidth="1"/>
    <col min="6175" max="6363" width="9.140625" style="23"/>
    <col min="6364" max="6364" width="25.28515625" style="23" customWidth="1"/>
    <col min="6365" max="6365" width="24.5703125" style="23" customWidth="1"/>
    <col min="6366" max="6396" width="0" style="23" hidden="1" customWidth="1"/>
    <col min="6397" max="6417" width="10.42578125" style="23" bestFit="1" customWidth="1"/>
    <col min="6418" max="6418" width="10.42578125" style="23" customWidth="1"/>
    <col min="6419" max="6419" width="10.42578125" style="23" bestFit="1" customWidth="1"/>
    <col min="6420" max="6420" width="10.42578125" style="23" customWidth="1"/>
    <col min="6421" max="6421" width="10.42578125" style="23" bestFit="1" customWidth="1"/>
    <col min="6422" max="6422" width="10.42578125" style="23" customWidth="1"/>
    <col min="6423" max="6427" width="10.42578125" style="23" bestFit="1" customWidth="1"/>
    <col min="6428" max="6428" width="10.28515625" style="23" bestFit="1" customWidth="1"/>
    <col min="6429" max="6430" width="10.42578125" style="23" bestFit="1" customWidth="1"/>
    <col min="6431" max="6619" width="9.140625" style="23"/>
    <col min="6620" max="6620" width="25.28515625" style="23" customWidth="1"/>
    <col min="6621" max="6621" width="24.5703125" style="23" customWidth="1"/>
    <col min="6622" max="6652" width="0" style="23" hidden="1" customWidth="1"/>
    <col min="6653" max="6673" width="10.42578125" style="23" bestFit="1" customWidth="1"/>
    <col min="6674" max="6674" width="10.42578125" style="23" customWidth="1"/>
    <col min="6675" max="6675" width="10.42578125" style="23" bestFit="1" customWidth="1"/>
    <col min="6676" max="6676" width="10.42578125" style="23" customWidth="1"/>
    <col min="6677" max="6677" width="10.42578125" style="23" bestFit="1" customWidth="1"/>
    <col min="6678" max="6678" width="10.42578125" style="23" customWidth="1"/>
    <col min="6679" max="6683" width="10.42578125" style="23" bestFit="1" customWidth="1"/>
    <col min="6684" max="6684" width="10.28515625" style="23" bestFit="1" customWidth="1"/>
    <col min="6685" max="6686" width="10.42578125" style="23" bestFit="1" customWidth="1"/>
    <col min="6687" max="6875" width="9.140625" style="23"/>
    <col min="6876" max="6876" width="25.28515625" style="23" customWidth="1"/>
    <col min="6877" max="6877" width="24.5703125" style="23" customWidth="1"/>
    <col min="6878" max="6908" width="0" style="23" hidden="1" customWidth="1"/>
    <col min="6909" max="6929" width="10.42578125" style="23" bestFit="1" customWidth="1"/>
    <col min="6930" max="6930" width="10.42578125" style="23" customWidth="1"/>
    <col min="6931" max="6931" width="10.42578125" style="23" bestFit="1" customWidth="1"/>
    <col min="6932" max="6932" width="10.42578125" style="23" customWidth="1"/>
    <col min="6933" max="6933" width="10.42578125" style="23" bestFit="1" customWidth="1"/>
    <col min="6934" max="6934" width="10.42578125" style="23" customWidth="1"/>
    <col min="6935" max="6939" width="10.42578125" style="23" bestFit="1" customWidth="1"/>
    <col min="6940" max="6940" width="10.28515625" style="23" bestFit="1" customWidth="1"/>
    <col min="6941" max="6942" width="10.42578125" style="23" bestFit="1" customWidth="1"/>
    <col min="6943" max="7131" width="9.140625" style="23"/>
    <col min="7132" max="7132" width="25.28515625" style="23" customWidth="1"/>
    <col min="7133" max="7133" width="24.5703125" style="23" customWidth="1"/>
    <col min="7134" max="7164" width="0" style="23" hidden="1" customWidth="1"/>
    <col min="7165" max="7185" width="10.42578125" style="23" bestFit="1" customWidth="1"/>
    <col min="7186" max="7186" width="10.42578125" style="23" customWidth="1"/>
    <col min="7187" max="7187" width="10.42578125" style="23" bestFit="1" customWidth="1"/>
    <col min="7188" max="7188" width="10.42578125" style="23" customWidth="1"/>
    <col min="7189" max="7189" width="10.42578125" style="23" bestFit="1" customWidth="1"/>
    <col min="7190" max="7190" width="10.42578125" style="23" customWidth="1"/>
    <col min="7191" max="7195" width="10.42578125" style="23" bestFit="1" customWidth="1"/>
    <col min="7196" max="7196" width="10.28515625" style="23" bestFit="1" customWidth="1"/>
    <col min="7197" max="7198" width="10.42578125" style="23" bestFit="1" customWidth="1"/>
    <col min="7199" max="7387" width="9.140625" style="23"/>
    <col min="7388" max="7388" width="25.28515625" style="23" customWidth="1"/>
    <col min="7389" max="7389" width="24.5703125" style="23" customWidth="1"/>
    <col min="7390" max="7420" width="0" style="23" hidden="1" customWidth="1"/>
    <col min="7421" max="7441" width="10.42578125" style="23" bestFit="1" customWidth="1"/>
    <col min="7442" max="7442" width="10.42578125" style="23" customWidth="1"/>
    <col min="7443" max="7443" width="10.42578125" style="23" bestFit="1" customWidth="1"/>
    <col min="7444" max="7444" width="10.42578125" style="23" customWidth="1"/>
    <col min="7445" max="7445" width="10.42578125" style="23" bestFit="1" customWidth="1"/>
    <col min="7446" max="7446" width="10.42578125" style="23" customWidth="1"/>
    <col min="7447" max="7451" width="10.42578125" style="23" bestFit="1" customWidth="1"/>
    <col min="7452" max="7452" width="10.28515625" style="23" bestFit="1" customWidth="1"/>
    <col min="7453" max="7454" width="10.42578125" style="23" bestFit="1" customWidth="1"/>
    <col min="7455" max="7643" width="9.140625" style="23"/>
    <col min="7644" max="7644" width="25.28515625" style="23" customWidth="1"/>
    <col min="7645" max="7645" width="24.5703125" style="23" customWidth="1"/>
    <col min="7646" max="7676" width="0" style="23" hidden="1" customWidth="1"/>
    <col min="7677" max="7697" width="10.42578125" style="23" bestFit="1" customWidth="1"/>
    <col min="7698" max="7698" width="10.42578125" style="23" customWidth="1"/>
    <col min="7699" max="7699" width="10.42578125" style="23" bestFit="1" customWidth="1"/>
    <col min="7700" max="7700" width="10.42578125" style="23" customWidth="1"/>
    <col min="7701" max="7701" width="10.42578125" style="23" bestFit="1" customWidth="1"/>
    <col min="7702" max="7702" width="10.42578125" style="23" customWidth="1"/>
    <col min="7703" max="7707" width="10.42578125" style="23" bestFit="1" customWidth="1"/>
    <col min="7708" max="7708" width="10.28515625" style="23" bestFit="1" customWidth="1"/>
    <col min="7709" max="7710" width="10.42578125" style="23" bestFit="1" customWidth="1"/>
    <col min="7711" max="7899" width="9.140625" style="23"/>
    <col min="7900" max="7900" width="25.28515625" style="23" customWidth="1"/>
    <col min="7901" max="7901" width="24.5703125" style="23" customWidth="1"/>
    <col min="7902" max="7932" width="0" style="23" hidden="1" customWidth="1"/>
    <col min="7933" max="7953" width="10.42578125" style="23" bestFit="1" customWidth="1"/>
    <col min="7954" max="7954" width="10.42578125" style="23" customWidth="1"/>
    <col min="7955" max="7955" width="10.42578125" style="23" bestFit="1" customWidth="1"/>
    <col min="7956" max="7956" width="10.42578125" style="23" customWidth="1"/>
    <col min="7957" max="7957" width="10.42578125" style="23" bestFit="1" customWidth="1"/>
    <col min="7958" max="7958" width="10.42578125" style="23" customWidth="1"/>
    <col min="7959" max="7963" width="10.42578125" style="23" bestFit="1" customWidth="1"/>
    <col min="7964" max="7964" width="10.28515625" style="23" bestFit="1" customWidth="1"/>
    <col min="7965" max="7966" width="10.42578125" style="23" bestFit="1" customWidth="1"/>
    <col min="7967" max="8155" width="9.140625" style="23"/>
    <col min="8156" max="8156" width="25.28515625" style="23" customWidth="1"/>
    <col min="8157" max="8157" width="24.5703125" style="23" customWidth="1"/>
    <col min="8158" max="8188" width="0" style="23" hidden="1" customWidth="1"/>
    <col min="8189" max="8209" width="10.42578125" style="23" bestFit="1" customWidth="1"/>
    <col min="8210" max="8210" width="10.42578125" style="23" customWidth="1"/>
    <col min="8211" max="8211" width="10.42578125" style="23" bestFit="1" customWidth="1"/>
    <col min="8212" max="8212" width="10.42578125" style="23" customWidth="1"/>
    <col min="8213" max="8213" width="10.42578125" style="23" bestFit="1" customWidth="1"/>
    <col min="8214" max="8214" width="10.42578125" style="23" customWidth="1"/>
    <col min="8215" max="8219" width="10.42578125" style="23" bestFit="1" customWidth="1"/>
    <col min="8220" max="8220" width="10.28515625" style="23" bestFit="1" customWidth="1"/>
    <col min="8221" max="8222" width="10.42578125" style="23" bestFit="1" customWidth="1"/>
    <col min="8223" max="8411" width="9.140625" style="23"/>
    <col min="8412" max="8412" width="25.28515625" style="23" customWidth="1"/>
    <col min="8413" max="8413" width="24.5703125" style="23" customWidth="1"/>
    <col min="8414" max="8444" width="0" style="23" hidden="1" customWidth="1"/>
    <col min="8445" max="8465" width="10.42578125" style="23" bestFit="1" customWidth="1"/>
    <col min="8466" max="8466" width="10.42578125" style="23" customWidth="1"/>
    <col min="8467" max="8467" width="10.42578125" style="23" bestFit="1" customWidth="1"/>
    <col min="8468" max="8468" width="10.42578125" style="23" customWidth="1"/>
    <col min="8469" max="8469" width="10.42578125" style="23" bestFit="1" customWidth="1"/>
    <col min="8470" max="8470" width="10.42578125" style="23" customWidth="1"/>
    <col min="8471" max="8475" width="10.42578125" style="23" bestFit="1" customWidth="1"/>
    <col min="8476" max="8476" width="10.28515625" style="23" bestFit="1" customWidth="1"/>
    <col min="8477" max="8478" width="10.42578125" style="23" bestFit="1" customWidth="1"/>
    <col min="8479" max="8667" width="9.140625" style="23"/>
    <col min="8668" max="8668" width="25.28515625" style="23" customWidth="1"/>
    <col min="8669" max="8669" width="24.5703125" style="23" customWidth="1"/>
    <col min="8670" max="8700" width="0" style="23" hidden="1" customWidth="1"/>
    <col min="8701" max="8721" width="10.42578125" style="23" bestFit="1" customWidth="1"/>
    <col min="8722" max="8722" width="10.42578125" style="23" customWidth="1"/>
    <col min="8723" max="8723" width="10.42578125" style="23" bestFit="1" customWidth="1"/>
    <col min="8724" max="8724" width="10.42578125" style="23" customWidth="1"/>
    <col min="8725" max="8725" width="10.42578125" style="23" bestFit="1" customWidth="1"/>
    <col min="8726" max="8726" width="10.42578125" style="23" customWidth="1"/>
    <col min="8727" max="8731" width="10.42578125" style="23" bestFit="1" customWidth="1"/>
    <col min="8732" max="8732" width="10.28515625" style="23" bestFit="1" customWidth="1"/>
    <col min="8733" max="8734" width="10.42578125" style="23" bestFit="1" customWidth="1"/>
    <col min="8735" max="8923" width="9.140625" style="23"/>
    <col min="8924" max="8924" width="25.28515625" style="23" customWidth="1"/>
    <col min="8925" max="8925" width="24.5703125" style="23" customWidth="1"/>
    <col min="8926" max="8956" width="0" style="23" hidden="1" customWidth="1"/>
    <col min="8957" max="8977" width="10.42578125" style="23" bestFit="1" customWidth="1"/>
    <col min="8978" max="8978" width="10.42578125" style="23" customWidth="1"/>
    <col min="8979" max="8979" width="10.42578125" style="23" bestFit="1" customWidth="1"/>
    <col min="8980" max="8980" width="10.42578125" style="23" customWidth="1"/>
    <col min="8981" max="8981" width="10.42578125" style="23" bestFit="1" customWidth="1"/>
    <col min="8982" max="8982" width="10.42578125" style="23" customWidth="1"/>
    <col min="8983" max="8987" width="10.42578125" style="23" bestFit="1" customWidth="1"/>
    <col min="8988" max="8988" width="10.28515625" style="23" bestFit="1" customWidth="1"/>
    <col min="8989" max="8990" width="10.42578125" style="23" bestFit="1" customWidth="1"/>
    <col min="8991" max="9179" width="9.140625" style="23"/>
    <col min="9180" max="9180" width="25.28515625" style="23" customWidth="1"/>
    <col min="9181" max="9181" width="24.5703125" style="23" customWidth="1"/>
    <col min="9182" max="9212" width="0" style="23" hidden="1" customWidth="1"/>
    <col min="9213" max="9233" width="10.42578125" style="23" bestFit="1" customWidth="1"/>
    <col min="9234" max="9234" width="10.42578125" style="23" customWidth="1"/>
    <col min="9235" max="9235" width="10.42578125" style="23" bestFit="1" customWidth="1"/>
    <col min="9236" max="9236" width="10.42578125" style="23" customWidth="1"/>
    <col min="9237" max="9237" width="10.42578125" style="23" bestFit="1" customWidth="1"/>
    <col min="9238" max="9238" width="10.42578125" style="23" customWidth="1"/>
    <col min="9239" max="9243" width="10.42578125" style="23" bestFit="1" customWidth="1"/>
    <col min="9244" max="9244" width="10.28515625" style="23" bestFit="1" customWidth="1"/>
    <col min="9245" max="9246" width="10.42578125" style="23" bestFit="1" customWidth="1"/>
    <col min="9247" max="9435" width="9.140625" style="23"/>
    <col min="9436" max="9436" width="25.28515625" style="23" customWidth="1"/>
    <col min="9437" max="9437" width="24.5703125" style="23" customWidth="1"/>
    <col min="9438" max="9468" width="0" style="23" hidden="1" customWidth="1"/>
    <col min="9469" max="9489" width="10.42578125" style="23" bestFit="1" customWidth="1"/>
    <col min="9490" max="9490" width="10.42578125" style="23" customWidth="1"/>
    <col min="9491" max="9491" width="10.42578125" style="23" bestFit="1" customWidth="1"/>
    <col min="9492" max="9492" width="10.42578125" style="23" customWidth="1"/>
    <col min="9493" max="9493" width="10.42578125" style="23" bestFit="1" customWidth="1"/>
    <col min="9494" max="9494" width="10.42578125" style="23" customWidth="1"/>
    <col min="9495" max="9499" width="10.42578125" style="23" bestFit="1" customWidth="1"/>
    <col min="9500" max="9500" width="10.28515625" style="23" bestFit="1" customWidth="1"/>
    <col min="9501" max="9502" width="10.42578125" style="23" bestFit="1" customWidth="1"/>
    <col min="9503" max="9691" width="9.140625" style="23"/>
    <col min="9692" max="9692" width="25.28515625" style="23" customWidth="1"/>
    <col min="9693" max="9693" width="24.5703125" style="23" customWidth="1"/>
    <col min="9694" max="9724" width="0" style="23" hidden="1" customWidth="1"/>
    <col min="9725" max="9745" width="10.42578125" style="23" bestFit="1" customWidth="1"/>
    <col min="9746" max="9746" width="10.42578125" style="23" customWidth="1"/>
    <col min="9747" max="9747" width="10.42578125" style="23" bestFit="1" customWidth="1"/>
    <col min="9748" max="9748" width="10.42578125" style="23" customWidth="1"/>
    <col min="9749" max="9749" width="10.42578125" style="23" bestFit="1" customWidth="1"/>
    <col min="9750" max="9750" width="10.42578125" style="23" customWidth="1"/>
    <col min="9751" max="9755" width="10.42578125" style="23" bestFit="1" customWidth="1"/>
    <col min="9756" max="9756" width="10.28515625" style="23" bestFit="1" customWidth="1"/>
    <col min="9757" max="9758" width="10.42578125" style="23" bestFit="1" customWidth="1"/>
    <col min="9759" max="9947" width="9.140625" style="23"/>
    <col min="9948" max="9948" width="25.28515625" style="23" customWidth="1"/>
    <col min="9949" max="9949" width="24.5703125" style="23" customWidth="1"/>
    <col min="9950" max="9980" width="0" style="23" hidden="1" customWidth="1"/>
    <col min="9981" max="10001" width="10.42578125" style="23" bestFit="1" customWidth="1"/>
    <col min="10002" max="10002" width="10.42578125" style="23" customWidth="1"/>
    <col min="10003" max="10003" width="10.42578125" style="23" bestFit="1" customWidth="1"/>
    <col min="10004" max="10004" width="10.42578125" style="23" customWidth="1"/>
    <col min="10005" max="10005" width="10.42578125" style="23" bestFit="1" customWidth="1"/>
    <col min="10006" max="10006" width="10.42578125" style="23" customWidth="1"/>
    <col min="10007" max="10011" width="10.42578125" style="23" bestFit="1" customWidth="1"/>
    <col min="10012" max="10012" width="10.28515625" style="23" bestFit="1" customWidth="1"/>
    <col min="10013" max="10014" width="10.42578125" style="23" bestFit="1" customWidth="1"/>
    <col min="10015" max="10203" width="9.140625" style="23"/>
    <col min="10204" max="10204" width="25.28515625" style="23" customWidth="1"/>
    <col min="10205" max="10205" width="24.5703125" style="23" customWidth="1"/>
    <col min="10206" max="10236" width="0" style="23" hidden="1" customWidth="1"/>
    <col min="10237" max="10257" width="10.42578125" style="23" bestFit="1" customWidth="1"/>
    <col min="10258" max="10258" width="10.42578125" style="23" customWidth="1"/>
    <col min="10259" max="10259" width="10.42578125" style="23" bestFit="1" customWidth="1"/>
    <col min="10260" max="10260" width="10.42578125" style="23" customWidth="1"/>
    <col min="10261" max="10261" width="10.42578125" style="23" bestFit="1" customWidth="1"/>
    <col min="10262" max="10262" width="10.42578125" style="23" customWidth="1"/>
    <col min="10263" max="10267" width="10.42578125" style="23" bestFit="1" customWidth="1"/>
    <col min="10268" max="10268" width="10.28515625" style="23" bestFit="1" customWidth="1"/>
    <col min="10269" max="10270" width="10.42578125" style="23" bestFit="1" customWidth="1"/>
    <col min="10271" max="10459" width="9.140625" style="23"/>
    <col min="10460" max="10460" width="25.28515625" style="23" customWidth="1"/>
    <col min="10461" max="10461" width="24.5703125" style="23" customWidth="1"/>
    <col min="10462" max="10492" width="0" style="23" hidden="1" customWidth="1"/>
    <col min="10493" max="10513" width="10.42578125" style="23" bestFit="1" customWidth="1"/>
    <col min="10514" max="10514" width="10.42578125" style="23" customWidth="1"/>
    <col min="10515" max="10515" width="10.42578125" style="23" bestFit="1" customWidth="1"/>
    <col min="10516" max="10516" width="10.42578125" style="23" customWidth="1"/>
    <col min="10517" max="10517" width="10.42578125" style="23" bestFit="1" customWidth="1"/>
    <col min="10518" max="10518" width="10.42578125" style="23" customWidth="1"/>
    <col min="10519" max="10523" width="10.42578125" style="23" bestFit="1" customWidth="1"/>
    <col min="10524" max="10524" width="10.28515625" style="23" bestFit="1" customWidth="1"/>
    <col min="10525" max="10526" width="10.42578125" style="23" bestFit="1" customWidth="1"/>
    <col min="10527" max="10715" width="9.140625" style="23"/>
    <col min="10716" max="10716" width="25.28515625" style="23" customWidth="1"/>
    <col min="10717" max="10717" width="24.5703125" style="23" customWidth="1"/>
    <col min="10718" max="10748" width="0" style="23" hidden="1" customWidth="1"/>
    <col min="10749" max="10769" width="10.42578125" style="23" bestFit="1" customWidth="1"/>
    <col min="10770" max="10770" width="10.42578125" style="23" customWidth="1"/>
    <col min="10771" max="10771" width="10.42578125" style="23" bestFit="1" customWidth="1"/>
    <col min="10772" max="10772" width="10.42578125" style="23" customWidth="1"/>
    <col min="10773" max="10773" width="10.42578125" style="23" bestFit="1" customWidth="1"/>
    <col min="10774" max="10774" width="10.42578125" style="23" customWidth="1"/>
    <col min="10775" max="10779" width="10.42578125" style="23" bestFit="1" customWidth="1"/>
    <col min="10780" max="10780" width="10.28515625" style="23" bestFit="1" customWidth="1"/>
    <col min="10781" max="10782" width="10.42578125" style="23" bestFit="1" customWidth="1"/>
    <col min="10783" max="10971" width="9.140625" style="23"/>
    <col min="10972" max="10972" width="25.28515625" style="23" customWidth="1"/>
    <col min="10973" max="10973" width="24.5703125" style="23" customWidth="1"/>
    <col min="10974" max="11004" width="0" style="23" hidden="1" customWidth="1"/>
    <col min="11005" max="11025" width="10.42578125" style="23" bestFit="1" customWidth="1"/>
    <col min="11026" max="11026" width="10.42578125" style="23" customWidth="1"/>
    <col min="11027" max="11027" width="10.42578125" style="23" bestFit="1" customWidth="1"/>
    <col min="11028" max="11028" width="10.42578125" style="23" customWidth="1"/>
    <col min="11029" max="11029" width="10.42578125" style="23" bestFit="1" customWidth="1"/>
    <col min="11030" max="11030" width="10.42578125" style="23" customWidth="1"/>
    <col min="11031" max="11035" width="10.42578125" style="23" bestFit="1" customWidth="1"/>
    <col min="11036" max="11036" width="10.28515625" style="23" bestFit="1" customWidth="1"/>
    <col min="11037" max="11038" width="10.42578125" style="23" bestFit="1" customWidth="1"/>
    <col min="11039" max="11227" width="9.140625" style="23"/>
    <col min="11228" max="11228" width="25.28515625" style="23" customWidth="1"/>
    <col min="11229" max="11229" width="24.5703125" style="23" customWidth="1"/>
    <col min="11230" max="11260" width="0" style="23" hidden="1" customWidth="1"/>
    <col min="11261" max="11281" width="10.42578125" style="23" bestFit="1" customWidth="1"/>
    <col min="11282" max="11282" width="10.42578125" style="23" customWidth="1"/>
    <col min="11283" max="11283" width="10.42578125" style="23" bestFit="1" customWidth="1"/>
    <col min="11284" max="11284" width="10.42578125" style="23" customWidth="1"/>
    <col min="11285" max="11285" width="10.42578125" style="23" bestFit="1" customWidth="1"/>
    <col min="11286" max="11286" width="10.42578125" style="23" customWidth="1"/>
    <col min="11287" max="11291" width="10.42578125" style="23" bestFit="1" customWidth="1"/>
    <col min="11292" max="11292" width="10.28515625" style="23" bestFit="1" customWidth="1"/>
    <col min="11293" max="11294" width="10.42578125" style="23" bestFit="1" customWidth="1"/>
    <col min="11295" max="11483" width="9.140625" style="23"/>
    <col min="11484" max="11484" width="25.28515625" style="23" customWidth="1"/>
    <col min="11485" max="11485" width="24.5703125" style="23" customWidth="1"/>
    <col min="11486" max="11516" width="0" style="23" hidden="1" customWidth="1"/>
    <col min="11517" max="11537" width="10.42578125" style="23" bestFit="1" customWidth="1"/>
    <col min="11538" max="11538" width="10.42578125" style="23" customWidth="1"/>
    <col min="11539" max="11539" width="10.42578125" style="23" bestFit="1" customWidth="1"/>
    <col min="11540" max="11540" width="10.42578125" style="23" customWidth="1"/>
    <col min="11541" max="11541" width="10.42578125" style="23" bestFit="1" customWidth="1"/>
    <col min="11542" max="11542" width="10.42578125" style="23" customWidth="1"/>
    <col min="11543" max="11547" width="10.42578125" style="23" bestFit="1" customWidth="1"/>
    <col min="11548" max="11548" width="10.28515625" style="23" bestFit="1" customWidth="1"/>
    <col min="11549" max="11550" width="10.42578125" style="23" bestFit="1" customWidth="1"/>
    <col min="11551" max="11739" width="9.140625" style="23"/>
    <col min="11740" max="11740" width="25.28515625" style="23" customWidth="1"/>
    <col min="11741" max="11741" width="24.5703125" style="23" customWidth="1"/>
    <col min="11742" max="11772" width="0" style="23" hidden="1" customWidth="1"/>
    <col min="11773" max="11793" width="10.42578125" style="23" bestFit="1" customWidth="1"/>
    <col min="11794" max="11794" width="10.42578125" style="23" customWidth="1"/>
    <col min="11795" max="11795" width="10.42578125" style="23" bestFit="1" customWidth="1"/>
    <col min="11796" max="11796" width="10.42578125" style="23" customWidth="1"/>
    <col min="11797" max="11797" width="10.42578125" style="23" bestFit="1" customWidth="1"/>
    <col min="11798" max="11798" width="10.42578125" style="23" customWidth="1"/>
    <col min="11799" max="11803" width="10.42578125" style="23" bestFit="1" customWidth="1"/>
    <col min="11804" max="11804" width="10.28515625" style="23" bestFit="1" customWidth="1"/>
    <col min="11805" max="11806" width="10.42578125" style="23" bestFit="1" customWidth="1"/>
    <col min="11807" max="11995" width="9.140625" style="23"/>
    <col min="11996" max="11996" width="25.28515625" style="23" customWidth="1"/>
    <col min="11997" max="11997" width="24.5703125" style="23" customWidth="1"/>
    <col min="11998" max="12028" width="0" style="23" hidden="1" customWidth="1"/>
    <col min="12029" max="12049" width="10.42578125" style="23" bestFit="1" customWidth="1"/>
    <col min="12050" max="12050" width="10.42578125" style="23" customWidth="1"/>
    <col min="12051" max="12051" width="10.42578125" style="23" bestFit="1" customWidth="1"/>
    <col min="12052" max="12052" width="10.42578125" style="23" customWidth="1"/>
    <col min="12053" max="12053" width="10.42578125" style="23" bestFit="1" customWidth="1"/>
    <col min="12054" max="12054" width="10.42578125" style="23" customWidth="1"/>
    <col min="12055" max="12059" width="10.42578125" style="23" bestFit="1" customWidth="1"/>
    <col min="12060" max="12060" width="10.28515625" style="23" bestFit="1" customWidth="1"/>
    <col min="12061" max="12062" width="10.42578125" style="23" bestFit="1" customWidth="1"/>
    <col min="12063" max="12251" width="9.140625" style="23"/>
    <col min="12252" max="12252" width="25.28515625" style="23" customWidth="1"/>
    <col min="12253" max="12253" width="24.5703125" style="23" customWidth="1"/>
    <col min="12254" max="12284" width="0" style="23" hidden="1" customWidth="1"/>
    <col min="12285" max="12305" width="10.42578125" style="23" bestFit="1" customWidth="1"/>
    <col min="12306" max="12306" width="10.42578125" style="23" customWidth="1"/>
    <col min="12307" max="12307" width="10.42578125" style="23" bestFit="1" customWidth="1"/>
    <col min="12308" max="12308" width="10.42578125" style="23" customWidth="1"/>
    <col min="12309" max="12309" width="10.42578125" style="23" bestFit="1" customWidth="1"/>
    <col min="12310" max="12310" width="10.42578125" style="23" customWidth="1"/>
    <col min="12311" max="12315" width="10.42578125" style="23" bestFit="1" customWidth="1"/>
    <col min="12316" max="12316" width="10.28515625" style="23" bestFit="1" customWidth="1"/>
    <col min="12317" max="12318" width="10.42578125" style="23" bestFit="1" customWidth="1"/>
    <col min="12319" max="12507" width="9.140625" style="23"/>
    <col min="12508" max="12508" width="25.28515625" style="23" customWidth="1"/>
    <col min="12509" max="12509" width="24.5703125" style="23" customWidth="1"/>
    <col min="12510" max="12540" width="0" style="23" hidden="1" customWidth="1"/>
    <col min="12541" max="12561" width="10.42578125" style="23" bestFit="1" customWidth="1"/>
    <col min="12562" max="12562" width="10.42578125" style="23" customWidth="1"/>
    <col min="12563" max="12563" width="10.42578125" style="23" bestFit="1" customWidth="1"/>
    <col min="12564" max="12564" width="10.42578125" style="23" customWidth="1"/>
    <col min="12565" max="12565" width="10.42578125" style="23" bestFit="1" customWidth="1"/>
    <col min="12566" max="12566" width="10.42578125" style="23" customWidth="1"/>
    <col min="12567" max="12571" width="10.42578125" style="23" bestFit="1" customWidth="1"/>
    <col min="12572" max="12572" width="10.28515625" style="23" bestFit="1" customWidth="1"/>
    <col min="12573" max="12574" width="10.42578125" style="23" bestFit="1" customWidth="1"/>
    <col min="12575" max="12763" width="9.140625" style="23"/>
    <col min="12764" max="12764" width="25.28515625" style="23" customWidth="1"/>
    <col min="12765" max="12765" width="24.5703125" style="23" customWidth="1"/>
    <col min="12766" max="12796" width="0" style="23" hidden="1" customWidth="1"/>
    <col min="12797" max="12817" width="10.42578125" style="23" bestFit="1" customWidth="1"/>
    <col min="12818" max="12818" width="10.42578125" style="23" customWidth="1"/>
    <col min="12819" max="12819" width="10.42578125" style="23" bestFit="1" customWidth="1"/>
    <col min="12820" max="12820" width="10.42578125" style="23" customWidth="1"/>
    <col min="12821" max="12821" width="10.42578125" style="23" bestFit="1" customWidth="1"/>
    <col min="12822" max="12822" width="10.42578125" style="23" customWidth="1"/>
    <col min="12823" max="12827" width="10.42578125" style="23" bestFit="1" customWidth="1"/>
    <col min="12828" max="12828" width="10.28515625" style="23" bestFit="1" customWidth="1"/>
    <col min="12829" max="12830" width="10.42578125" style="23" bestFit="1" customWidth="1"/>
    <col min="12831" max="13019" width="9.140625" style="23"/>
    <col min="13020" max="13020" width="25.28515625" style="23" customWidth="1"/>
    <col min="13021" max="13021" width="24.5703125" style="23" customWidth="1"/>
    <col min="13022" max="13052" width="0" style="23" hidden="1" customWidth="1"/>
    <col min="13053" max="13073" width="10.42578125" style="23" bestFit="1" customWidth="1"/>
    <col min="13074" max="13074" width="10.42578125" style="23" customWidth="1"/>
    <col min="13075" max="13075" width="10.42578125" style="23" bestFit="1" customWidth="1"/>
    <col min="13076" max="13076" width="10.42578125" style="23" customWidth="1"/>
    <col min="13077" max="13077" width="10.42578125" style="23" bestFit="1" customWidth="1"/>
    <col min="13078" max="13078" width="10.42578125" style="23" customWidth="1"/>
    <col min="13079" max="13083" width="10.42578125" style="23" bestFit="1" customWidth="1"/>
    <col min="13084" max="13084" width="10.28515625" style="23" bestFit="1" customWidth="1"/>
    <col min="13085" max="13086" width="10.42578125" style="23" bestFit="1" customWidth="1"/>
    <col min="13087" max="13275" width="9.140625" style="23"/>
    <col min="13276" max="13276" width="25.28515625" style="23" customWidth="1"/>
    <col min="13277" max="13277" width="24.5703125" style="23" customWidth="1"/>
    <col min="13278" max="13308" width="0" style="23" hidden="1" customWidth="1"/>
    <col min="13309" max="13329" width="10.42578125" style="23" bestFit="1" customWidth="1"/>
    <col min="13330" max="13330" width="10.42578125" style="23" customWidth="1"/>
    <col min="13331" max="13331" width="10.42578125" style="23" bestFit="1" customWidth="1"/>
    <col min="13332" max="13332" width="10.42578125" style="23" customWidth="1"/>
    <col min="13333" max="13333" width="10.42578125" style="23" bestFit="1" customWidth="1"/>
    <col min="13334" max="13334" width="10.42578125" style="23" customWidth="1"/>
    <col min="13335" max="13339" width="10.42578125" style="23" bestFit="1" customWidth="1"/>
    <col min="13340" max="13340" width="10.28515625" style="23" bestFit="1" customWidth="1"/>
    <col min="13341" max="13342" width="10.42578125" style="23" bestFit="1" customWidth="1"/>
    <col min="13343" max="13531" width="9.140625" style="23"/>
    <col min="13532" max="13532" width="25.28515625" style="23" customWidth="1"/>
    <col min="13533" max="13533" width="24.5703125" style="23" customWidth="1"/>
    <col min="13534" max="13564" width="0" style="23" hidden="1" customWidth="1"/>
    <col min="13565" max="13585" width="10.42578125" style="23" bestFit="1" customWidth="1"/>
    <col min="13586" max="13586" width="10.42578125" style="23" customWidth="1"/>
    <col min="13587" max="13587" width="10.42578125" style="23" bestFit="1" customWidth="1"/>
    <col min="13588" max="13588" width="10.42578125" style="23" customWidth="1"/>
    <col min="13589" max="13589" width="10.42578125" style="23" bestFit="1" customWidth="1"/>
    <col min="13590" max="13590" width="10.42578125" style="23" customWidth="1"/>
    <col min="13591" max="13595" width="10.42578125" style="23" bestFit="1" customWidth="1"/>
    <col min="13596" max="13596" width="10.28515625" style="23" bestFit="1" customWidth="1"/>
    <col min="13597" max="13598" width="10.42578125" style="23" bestFit="1" customWidth="1"/>
    <col min="13599" max="13787" width="9.140625" style="23"/>
    <col min="13788" max="13788" width="25.28515625" style="23" customWidth="1"/>
    <col min="13789" max="13789" width="24.5703125" style="23" customWidth="1"/>
    <col min="13790" max="13820" width="0" style="23" hidden="1" customWidth="1"/>
    <col min="13821" max="13841" width="10.42578125" style="23" bestFit="1" customWidth="1"/>
    <col min="13842" max="13842" width="10.42578125" style="23" customWidth="1"/>
    <col min="13843" max="13843" width="10.42578125" style="23" bestFit="1" customWidth="1"/>
    <col min="13844" max="13844" width="10.42578125" style="23" customWidth="1"/>
    <col min="13845" max="13845" width="10.42578125" style="23" bestFit="1" customWidth="1"/>
    <col min="13846" max="13846" width="10.42578125" style="23" customWidth="1"/>
    <col min="13847" max="13851" width="10.42578125" style="23" bestFit="1" customWidth="1"/>
    <col min="13852" max="13852" width="10.28515625" style="23" bestFit="1" customWidth="1"/>
    <col min="13853" max="13854" width="10.42578125" style="23" bestFit="1" customWidth="1"/>
    <col min="13855" max="14043" width="9.140625" style="23"/>
    <col min="14044" max="14044" width="25.28515625" style="23" customWidth="1"/>
    <col min="14045" max="14045" width="24.5703125" style="23" customWidth="1"/>
    <col min="14046" max="14076" width="0" style="23" hidden="1" customWidth="1"/>
    <col min="14077" max="14097" width="10.42578125" style="23" bestFit="1" customWidth="1"/>
    <col min="14098" max="14098" width="10.42578125" style="23" customWidth="1"/>
    <col min="14099" max="14099" width="10.42578125" style="23" bestFit="1" customWidth="1"/>
    <col min="14100" max="14100" width="10.42578125" style="23" customWidth="1"/>
    <col min="14101" max="14101" width="10.42578125" style="23" bestFit="1" customWidth="1"/>
    <col min="14102" max="14102" width="10.42578125" style="23" customWidth="1"/>
    <col min="14103" max="14107" width="10.42578125" style="23" bestFit="1" customWidth="1"/>
    <col min="14108" max="14108" width="10.28515625" style="23" bestFit="1" customWidth="1"/>
    <col min="14109" max="14110" width="10.42578125" style="23" bestFit="1" customWidth="1"/>
    <col min="14111" max="14299" width="9.140625" style="23"/>
    <col min="14300" max="14300" width="25.28515625" style="23" customWidth="1"/>
    <col min="14301" max="14301" width="24.5703125" style="23" customWidth="1"/>
    <col min="14302" max="14332" width="0" style="23" hidden="1" customWidth="1"/>
    <col min="14333" max="14353" width="10.42578125" style="23" bestFit="1" customWidth="1"/>
    <col min="14354" max="14354" width="10.42578125" style="23" customWidth="1"/>
    <col min="14355" max="14355" width="10.42578125" style="23" bestFit="1" customWidth="1"/>
    <col min="14356" max="14356" width="10.42578125" style="23" customWidth="1"/>
    <col min="14357" max="14357" width="10.42578125" style="23" bestFit="1" customWidth="1"/>
    <col min="14358" max="14358" width="10.42578125" style="23" customWidth="1"/>
    <col min="14359" max="14363" width="10.42578125" style="23" bestFit="1" customWidth="1"/>
    <col min="14364" max="14364" width="10.28515625" style="23" bestFit="1" customWidth="1"/>
    <col min="14365" max="14366" width="10.42578125" style="23" bestFit="1" customWidth="1"/>
    <col min="14367" max="14555" width="9.140625" style="23"/>
    <col min="14556" max="14556" width="25.28515625" style="23" customWidth="1"/>
    <col min="14557" max="14557" width="24.5703125" style="23" customWidth="1"/>
    <col min="14558" max="14588" width="0" style="23" hidden="1" customWidth="1"/>
    <col min="14589" max="14609" width="10.42578125" style="23" bestFit="1" customWidth="1"/>
    <col min="14610" max="14610" width="10.42578125" style="23" customWidth="1"/>
    <col min="14611" max="14611" width="10.42578125" style="23" bestFit="1" customWidth="1"/>
    <col min="14612" max="14612" width="10.42578125" style="23" customWidth="1"/>
    <col min="14613" max="14613" width="10.42578125" style="23" bestFit="1" customWidth="1"/>
    <col min="14614" max="14614" width="10.42578125" style="23" customWidth="1"/>
    <col min="14615" max="14619" width="10.42578125" style="23" bestFit="1" customWidth="1"/>
    <col min="14620" max="14620" width="10.28515625" style="23" bestFit="1" customWidth="1"/>
    <col min="14621" max="14622" width="10.42578125" style="23" bestFit="1" customWidth="1"/>
    <col min="14623" max="14811" width="9.140625" style="23"/>
    <col min="14812" max="14812" width="25.28515625" style="23" customWidth="1"/>
    <col min="14813" max="14813" width="24.5703125" style="23" customWidth="1"/>
    <col min="14814" max="14844" width="0" style="23" hidden="1" customWidth="1"/>
    <col min="14845" max="14865" width="10.42578125" style="23" bestFit="1" customWidth="1"/>
    <col min="14866" max="14866" width="10.42578125" style="23" customWidth="1"/>
    <col min="14867" max="14867" width="10.42578125" style="23" bestFit="1" customWidth="1"/>
    <col min="14868" max="14868" width="10.42578125" style="23" customWidth="1"/>
    <col min="14869" max="14869" width="10.42578125" style="23" bestFit="1" customWidth="1"/>
    <col min="14870" max="14870" width="10.42578125" style="23" customWidth="1"/>
    <col min="14871" max="14875" width="10.42578125" style="23" bestFit="1" customWidth="1"/>
    <col min="14876" max="14876" width="10.28515625" style="23" bestFit="1" customWidth="1"/>
    <col min="14877" max="14878" width="10.42578125" style="23" bestFit="1" customWidth="1"/>
    <col min="14879" max="15067" width="9.140625" style="23"/>
    <col min="15068" max="15068" width="25.28515625" style="23" customWidth="1"/>
    <col min="15069" max="15069" width="24.5703125" style="23" customWidth="1"/>
    <col min="15070" max="15100" width="0" style="23" hidden="1" customWidth="1"/>
    <col min="15101" max="15121" width="10.42578125" style="23" bestFit="1" customWidth="1"/>
    <col min="15122" max="15122" width="10.42578125" style="23" customWidth="1"/>
    <col min="15123" max="15123" width="10.42578125" style="23" bestFit="1" customWidth="1"/>
    <col min="15124" max="15124" width="10.42578125" style="23" customWidth="1"/>
    <col min="15125" max="15125" width="10.42578125" style="23" bestFit="1" customWidth="1"/>
    <col min="15126" max="15126" width="10.42578125" style="23" customWidth="1"/>
    <col min="15127" max="15131" width="10.42578125" style="23" bestFit="1" customWidth="1"/>
    <col min="15132" max="15132" width="10.28515625" style="23" bestFit="1" customWidth="1"/>
    <col min="15133" max="15134" width="10.42578125" style="23" bestFit="1" customWidth="1"/>
    <col min="15135" max="15323" width="9.140625" style="23"/>
    <col min="15324" max="15324" width="25.28515625" style="23" customWidth="1"/>
    <col min="15325" max="15325" width="24.5703125" style="23" customWidth="1"/>
    <col min="15326" max="15356" width="0" style="23" hidden="1" customWidth="1"/>
    <col min="15357" max="15377" width="10.42578125" style="23" bestFit="1" customWidth="1"/>
    <col min="15378" max="15378" width="10.42578125" style="23" customWidth="1"/>
    <col min="15379" max="15379" width="10.42578125" style="23" bestFit="1" customWidth="1"/>
    <col min="15380" max="15380" width="10.42578125" style="23" customWidth="1"/>
    <col min="15381" max="15381" width="10.42578125" style="23" bestFit="1" customWidth="1"/>
    <col min="15382" max="15382" width="10.42578125" style="23" customWidth="1"/>
    <col min="15383" max="15387" width="10.42578125" style="23" bestFit="1" customWidth="1"/>
    <col min="15388" max="15388" width="10.28515625" style="23" bestFit="1" customWidth="1"/>
    <col min="15389" max="15390" width="10.42578125" style="23" bestFit="1" customWidth="1"/>
    <col min="15391" max="15579" width="9.140625" style="23"/>
    <col min="15580" max="15580" width="25.28515625" style="23" customWidth="1"/>
    <col min="15581" max="15581" width="24.5703125" style="23" customWidth="1"/>
    <col min="15582" max="15612" width="0" style="23" hidden="1" customWidth="1"/>
    <col min="15613" max="15633" width="10.42578125" style="23" bestFit="1" customWidth="1"/>
    <col min="15634" max="15634" width="10.42578125" style="23" customWidth="1"/>
    <col min="15635" max="15635" width="10.42578125" style="23" bestFit="1" customWidth="1"/>
    <col min="15636" max="15636" width="10.42578125" style="23" customWidth="1"/>
    <col min="15637" max="15637" width="10.42578125" style="23" bestFit="1" customWidth="1"/>
    <col min="15638" max="15638" width="10.42578125" style="23" customWidth="1"/>
    <col min="15639" max="15643" width="10.42578125" style="23" bestFit="1" customWidth="1"/>
    <col min="15644" max="15644" width="10.28515625" style="23" bestFit="1" customWidth="1"/>
    <col min="15645" max="15646" width="10.42578125" style="23" bestFit="1" customWidth="1"/>
    <col min="15647" max="15835" width="9.140625" style="23"/>
    <col min="15836" max="15836" width="25.28515625" style="23" customWidth="1"/>
    <col min="15837" max="15837" width="24.5703125" style="23" customWidth="1"/>
    <col min="15838" max="15868" width="0" style="23" hidden="1" customWidth="1"/>
    <col min="15869" max="15889" width="10.42578125" style="23" bestFit="1" customWidth="1"/>
    <col min="15890" max="15890" width="10.42578125" style="23" customWidth="1"/>
    <col min="15891" max="15891" width="10.42578125" style="23" bestFit="1" customWidth="1"/>
    <col min="15892" max="15892" width="10.42578125" style="23" customWidth="1"/>
    <col min="15893" max="15893" width="10.42578125" style="23" bestFit="1" customWidth="1"/>
    <col min="15894" max="15894" width="10.42578125" style="23" customWidth="1"/>
    <col min="15895" max="15899" width="10.42578125" style="23" bestFit="1" customWidth="1"/>
    <col min="15900" max="15900" width="10.28515625" style="23" bestFit="1" customWidth="1"/>
    <col min="15901" max="15902" width="10.42578125" style="23" bestFit="1" customWidth="1"/>
    <col min="15903" max="16091" width="9.140625" style="23"/>
    <col min="16092" max="16092" width="25.28515625" style="23" customWidth="1"/>
    <col min="16093" max="16093" width="24.5703125" style="23" customWidth="1"/>
    <col min="16094" max="16124" width="0" style="23" hidden="1" customWidth="1"/>
    <col min="16125" max="16145" width="10.42578125" style="23" bestFit="1" customWidth="1"/>
    <col min="16146" max="16146" width="10.42578125" style="23" customWidth="1"/>
    <col min="16147" max="16147" width="10.42578125" style="23" bestFit="1" customWidth="1"/>
    <col min="16148" max="16148" width="10.42578125" style="23" customWidth="1"/>
    <col min="16149" max="16149" width="10.42578125" style="23" bestFit="1" customWidth="1"/>
    <col min="16150" max="16150" width="10.42578125" style="23" customWidth="1"/>
    <col min="16151" max="16155" width="10.42578125" style="23" bestFit="1" customWidth="1"/>
    <col min="16156" max="16156" width="10.28515625" style="23" bestFit="1" customWidth="1"/>
    <col min="16157" max="16158" width="10.42578125" style="23" bestFit="1" customWidth="1"/>
    <col min="16159" max="16384" width="9.140625" style="23"/>
  </cols>
  <sheetData>
    <row r="1" spans="1:97" x14ac:dyDescent="0.2">
      <c r="C1" s="25" t="str">
        <f>'1. adat'!AI1</f>
        <v>2008. I.</v>
      </c>
      <c r="D1" s="25" t="str">
        <f>'1. adat'!AJ1</f>
        <v>II.</v>
      </c>
      <c r="E1" s="25" t="str">
        <f>'1. adat'!AK1</f>
        <v>III.</v>
      </c>
      <c r="F1" s="25" t="str">
        <f>'1. adat'!AL1</f>
        <v>IV.</v>
      </c>
      <c r="G1" s="25" t="str">
        <f>'1. adat'!AM1</f>
        <v>2009. I.</v>
      </c>
      <c r="H1" s="25" t="str">
        <f>'1. adat'!AN1</f>
        <v>II.</v>
      </c>
      <c r="I1" s="25" t="str">
        <f>'1. adat'!AO1</f>
        <v>III.</v>
      </c>
      <c r="J1" s="25" t="str">
        <f>'1. adat'!AP1</f>
        <v>IV.</v>
      </c>
      <c r="K1" s="25" t="str">
        <f>'1. adat'!AQ1</f>
        <v>2010. I.</v>
      </c>
      <c r="L1" s="25" t="str">
        <f>'1. adat'!AR1</f>
        <v>II.</v>
      </c>
      <c r="M1" s="25" t="str">
        <f>'1. adat'!AS1</f>
        <v>III.</v>
      </c>
      <c r="N1" s="25" t="str">
        <f>'1. adat'!AT1</f>
        <v>IV.</v>
      </c>
      <c r="O1" s="25" t="str">
        <f>'1. adat'!AU1</f>
        <v>2011. I.</v>
      </c>
      <c r="P1" s="25" t="str">
        <f>'1. adat'!AV1</f>
        <v>II.</v>
      </c>
      <c r="Q1" s="25" t="str">
        <f>'1. adat'!AW1</f>
        <v>III.</v>
      </c>
      <c r="R1" s="25" t="str">
        <f>'1. adat'!AX1</f>
        <v>IV.</v>
      </c>
      <c r="S1" s="25" t="str">
        <f>'1. adat'!AY1</f>
        <v>2012. I.</v>
      </c>
      <c r="T1" s="25" t="str">
        <f>'1. adat'!AZ1</f>
        <v>II.</v>
      </c>
      <c r="U1" s="25" t="str">
        <f>'1. adat'!BA1</f>
        <v>III.</v>
      </c>
      <c r="V1" s="25" t="str">
        <f>'1. adat'!BB1</f>
        <v>IV.</v>
      </c>
      <c r="W1" s="25" t="str">
        <f>'1. adat'!BC1</f>
        <v>2013. I.</v>
      </c>
      <c r="X1" s="25" t="str">
        <f>'1. adat'!BD1</f>
        <v>II.</v>
      </c>
      <c r="Y1" s="25" t="str">
        <f>'1. adat'!BE1</f>
        <v>III.</v>
      </c>
      <c r="Z1" s="25" t="str">
        <f>'1. adat'!BF1</f>
        <v>IV.</v>
      </c>
      <c r="AA1" s="25" t="str">
        <f>'1. adat'!BG1</f>
        <v>2014. I.</v>
      </c>
      <c r="AB1" s="25" t="str">
        <f>'1. adat'!BH1</f>
        <v>II.</v>
      </c>
      <c r="AC1" s="25" t="str">
        <f>'1. adat'!BI1</f>
        <v>III.</v>
      </c>
      <c r="AD1" s="25" t="str">
        <f>'1. adat'!BJ1</f>
        <v>IV.</v>
      </c>
      <c r="AE1" s="25" t="str">
        <f>'1. adat'!BK1</f>
        <v>2015. I.</v>
      </c>
      <c r="AF1" s="25" t="str">
        <f>'1. adat'!BL1</f>
        <v>II.</v>
      </c>
      <c r="AG1" s="25" t="str">
        <f>'1. adat'!BM1</f>
        <v>III.</v>
      </c>
      <c r="AH1" s="25" t="str">
        <f>'1. adat'!BN1</f>
        <v>IV.</v>
      </c>
      <c r="AI1" s="25" t="str">
        <f>'1. adat'!BO1</f>
        <v>2016. I.</v>
      </c>
      <c r="AJ1" s="25" t="str">
        <f>'1. adat'!BP1</f>
        <v>II.</v>
      </c>
      <c r="AK1" s="25" t="str">
        <f>'1. adat'!BQ1</f>
        <v>III.</v>
      </c>
      <c r="AL1" s="25" t="str">
        <f>'1. adat'!BR1</f>
        <v>IV.</v>
      </c>
      <c r="AM1" s="25" t="str">
        <f>'1. adat'!BS1</f>
        <v>2017. I.</v>
      </c>
      <c r="AN1" s="25" t="str">
        <f>'1. adat'!BT1</f>
        <v>II.</v>
      </c>
      <c r="AO1" s="25" t="str">
        <f>'1. adat'!BU1</f>
        <v>III.</v>
      </c>
      <c r="AP1" s="25" t="str">
        <f>'1. adat'!BV1</f>
        <v>IV.</v>
      </c>
      <c r="AQ1" s="25" t="str">
        <f>'1. adat'!BW1</f>
        <v>2018. I.</v>
      </c>
      <c r="AR1" s="25" t="str">
        <f>'1. adat'!BX1</f>
        <v>II.</v>
      </c>
      <c r="AS1" s="25" t="str">
        <f>'1. adat'!BY1</f>
        <v>III.</v>
      </c>
      <c r="AT1" s="25" t="str">
        <f>'1. adat'!BZ1</f>
        <v>IV.</v>
      </c>
      <c r="AU1" s="25" t="str">
        <f>'1. adat'!CA1</f>
        <v>2019. I.</v>
      </c>
      <c r="AV1" s="25" t="str">
        <f>'1. adat'!CB1</f>
        <v>II.</v>
      </c>
      <c r="AW1" s="25" t="str">
        <f>'1. adat'!CC1</f>
        <v>III.</v>
      </c>
      <c r="AX1" s="25" t="str">
        <f>'1. adat'!CD1</f>
        <v>IV.</v>
      </c>
      <c r="AY1" s="25" t="str">
        <f>'1. adat'!CE1</f>
        <v>2020. I.</v>
      </c>
      <c r="AZ1" s="25" t="str">
        <f>'1. adat'!CF1</f>
        <v>II.</v>
      </c>
      <c r="BA1" s="25" t="str">
        <f>'1. adat'!CG1</f>
        <v>III.</v>
      </c>
      <c r="BB1" s="25" t="str">
        <f>'1. adat'!CH1</f>
        <v>IV.</v>
      </c>
      <c r="BC1" s="25" t="str">
        <f>'1. adat'!CI1</f>
        <v>2021. I.</v>
      </c>
      <c r="BD1" s="25" t="str">
        <f>'1. adat'!CJ1</f>
        <v>II.</v>
      </c>
      <c r="BE1" s="25" t="str">
        <f>'1. adat'!CK1</f>
        <v>III.</v>
      </c>
      <c r="BF1" s="25" t="str">
        <f>'1. adat'!CL1</f>
        <v>IV.</v>
      </c>
      <c r="BG1" s="25" t="str">
        <f>'1. adat'!CM1</f>
        <v>2022. I.</v>
      </c>
      <c r="BH1" s="25" t="str">
        <f>'1. adat'!CN1</f>
        <v>II.</v>
      </c>
      <c r="BI1" s="25" t="str">
        <f>'1. adat'!CO1</f>
        <v>III.</v>
      </c>
      <c r="BJ1" s="25" t="str">
        <f>'1. adat'!CP1</f>
        <v>IV.</v>
      </c>
      <c r="BK1" s="25" t="str">
        <f>'1. adat'!CQ1</f>
        <v>2023. I.</v>
      </c>
      <c r="BL1" s="25" t="str">
        <f>'1. adat'!CR1</f>
        <v>II.</v>
      </c>
      <c r="BM1" s="25" t="str">
        <f>'1. adat'!CS1</f>
        <v>III.</v>
      </c>
    </row>
    <row r="2" spans="1:97" s="1" customFormat="1" x14ac:dyDescent="0.2">
      <c r="C2" s="25" t="str">
        <f>'1. adat'!AI2</f>
        <v>2008 Q1</v>
      </c>
      <c r="D2" s="25" t="str">
        <f>'1. adat'!AJ2</f>
        <v>Q2</v>
      </c>
      <c r="E2" s="25" t="str">
        <f>'1. adat'!AK2</f>
        <v>Q3</v>
      </c>
      <c r="F2" s="25" t="str">
        <f>'1. adat'!AL2</f>
        <v>Q4</v>
      </c>
      <c r="G2" s="25" t="str">
        <f>'1. adat'!AM2</f>
        <v>2009 Q1</v>
      </c>
      <c r="H2" s="25" t="str">
        <f>'1. adat'!AN2</f>
        <v>Q2</v>
      </c>
      <c r="I2" s="25" t="str">
        <f>'1. adat'!AO2</f>
        <v>Q3</v>
      </c>
      <c r="J2" s="25" t="str">
        <f>'1. adat'!AP2</f>
        <v>Q4</v>
      </c>
      <c r="K2" s="25" t="str">
        <f>'1. adat'!AQ2</f>
        <v>2010 Q1</v>
      </c>
      <c r="L2" s="25" t="str">
        <f>'1. adat'!AR2</f>
        <v>Q2</v>
      </c>
      <c r="M2" s="25" t="str">
        <f>'1. adat'!AS2</f>
        <v>Q3</v>
      </c>
      <c r="N2" s="25" t="str">
        <f>'1. adat'!AT2</f>
        <v>Q4</v>
      </c>
      <c r="O2" s="25" t="str">
        <f>'1. adat'!AU2</f>
        <v>2011 Q1</v>
      </c>
      <c r="P2" s="25" t="str">
        <f>'1. adat'!AV2</f>
        <v>Q2</v>
      </c>
      <c r="Q2" s="25" t="str">
        <f>'1. adat'!AW2</f>
        <v>Q3</v>
      </c>
      <c r="R2" s="25" t="str">
        <f>'1. adat'!AX2</f>
        <v>Q4</v>
      </c>
      <c r="S2" s="25" t="str">
        <f>'1. adat'!AY2</f>
        <v>2012 Q1</v>
      </c>
      <c r="T2" s="25" t="str">
        <f>'1. adat'!AZ2</f>
        <v>Q2</v>
      </c>
      <c r="U2" s="25" t="str">
        <f>'1. adat'!BA2</f>
        <v>Q3</v>
      </c>
      <c r="V2" s="25" t="str">
        <f>'1. adat'!BB2</f>
        <v>Q4</v>
      </c>
      <c r="W2" s="25" t="str">
        <f>'1. adat'!BC2</f>
        <v>2013 Q1</v>
      </c>
      <c r="X2" s="25" t="str">
        <f>'1. adat'!BD2</f>
        <v>Q2</v>
      </c>
      <c r="Y2" s="25" t="str">
        <f>'1. adat'!BE2</f>
        <v>Q3</v>
      </c>
      <c r="Z2" s="25" t="str">
        <f>'1. adat'!BF2</f>
        <v>Q4</v>
      </c>
      <c r="AA2" s="25" t="str">
        <f>'1. adat'!BG2</f>
        <v>2014 Q1</v>
      </c>
      <c r="AB2" s="25" t="str">
        <f>'1. adat'!BH2</f>
        <v>Q2</v>
      </c>
      <c r="AC2" s="25" t="str">
        <f>'1. adat'!BI2</f>
        <v>Q3</v>
      </c>
      <c r="AD2" s="25" t="str">
        <f>'1. adat'!BJ2</f>
        <v>Q4</v>
      </c>
      <c r="AE2" s="25" t="str">
        <f>'1. adat'!BK2</f>
        <v>2015 Q1</v>
      </c>
      <c r="AF2" s="25" t="str">
        <f>'1. adat'!BL2</f>
        <v>Q2</v>
      </c>
      <c r="AG2" s="25" t="str">
        <f>'1. adat'!BM2</f>
        <v>Q3</v>
      </c>
      <c r="AH2" s="25" t="str">
        <f>'1. adat'!BN2</f>
        <v>Q4</v>
      </c>
      <c r="AI2" s="25" t="str">
        <f>'1. adat'!BO2</f>
        <v>2016 Q1</v>
      </c>
      <c r="AJ2" s="25" t="str">
        <f>'1. adat'!BP2</f>
        <v>Q2</v>
      </c>
      <c r="AK2" s="25" t="str">
        <f>'1. adat'!BQ2</f>
        <v>Q3</v>
      </c>
      <c r="AL2" s="25" t="str">
        <f>'1. adat'!BR2</f>
        <v>Q4</v>
      </c>
      <c r="AM2" s="25" t="str">
        <f>'1. adat'!BS2</f>
        <v>2017 Q1</v>
      </c>
      <c r="AN2" s="25" t="str">
        <f>'1. adat'!BT2</f>
        <v>Q2</v>
      </c>
      <c r="AO2" s="25" t="str">
        <f>'1. adat'!BU2</f>
        <v>Q3</v>
      </c>
      <c r="AP2" s="25" t="str">
        <f>'1. adat'!BV2</f>
        <v>Q4</v>
      </c>
      <c r="AQ2" s="25" t="str">
        <f>'1. adat'!BW2</f>
        <v>2018 Q1</v>
      </c>
      <c r="AR2" s="25" t="str">
        <f>'1. adat'!BX2</f>
        <v>Q2</v>
      </c>
      <c r="AS2" s="25" t="str">
        <f>'1. adat'!BY2</f>
        <v>Q3</v>
      </c>
      <c r="AT2" s="25" t="str">
        <f>'1. adat'!BZ2</f>
        <v>Q4</v>
      </c>
      <c r="AU2" s="25" t="str">
        <f>'1. adat'!CA2</f>
        <v>2019 Q1</v>
      </c>
      <c r="AV2" s="25" t="str">
        <f>'1. adat'!CB2</f>
        <v>Q2</v>
      </c>
      <c r="AW2" s="25" t="str">
        <f>'1. adat'!CC2</f>
        <v>Q3</v>
      </c>
      <c r="AX2" s="25" t="str">
        <f>'1. adat'!CD2</f>
        <v>Q4</v>
      </c>
      <c r="AY2" s="25" t="str">
        <f>'1. adat'!CE2</f>
        <v>2020 Q1</v>
      </c>
      <c r="AZ2" s="25" t="str">
        <f>'1. adat'!CF2</f>
        <v>Q2</v>
      </c>
      <c r="BA2" s="25" t="str">
        <f>'1. adat'!CG2</f>
        <v>Q3</v>
      </c>
      <c r="BB2" s="25" t="str">
        <f>'1. adat'!CH2</f>
        <v>Q4</v>
      </c>
      <c r="BC2" s="25" t="str">
        <f>'1. adat'!CI2</f>
        <v>2021 Q1</v>
      </c>
      <c r="BD2" s="25" t="str">
        <f>'1. adat'!CJ2</f>
        <v>Q2</v>
      </c>
      <c r="BE2" s="25" t="str">
        <f>'1. adat'!CK2</f>
        <v>Q3</v>
      </c>
      <c r="BF2" s="25" t="str">
        <f>'1. adat'!CL2</f>
        <v>Q4</v>
      </c>
      <c r="BG2" s="25" t="str">
        <f>'1. adat'!CM2</f>
        <v>2022 Q1</v>
      </c>
      <c r="BH2" s="25" t="str">
        <f>'1. adat'!CN2</f>
        <v>Q2</v>
      </c>
      <c r="BI2" s="25" t="str">
        <f>'1. adat'!CO2</f>
        <v>Q3</v>
      </c>
      <c r="BJ2" s="25" t="str">
        <f>'1. adat'!CP2</f>
        <v>Q4</v>
      </c>
      <c r="BK2" s="25" t="str">
        <f>'1. adat'!CQ2</f>
        <v>2023 Q1</v>
      </c>
      <c r="BL2" s="25" t="str">
        <f>'1. adat'!CR2</f>
        <v>Q2</v>
      </c>
      <c r="BM2" s="25" t="str">
        <f>'1. adat'!CS2</f>
        <v>Q3</v>
      </c>
      <c r="CS2" s="23"/>
    </row>
    <row r="3" spans="1:97" x14ac:dyDescent="0.2">
      <c r="AM3" s="24"/>
    </row>
    <row r="4" spans="1:97" x14ac:dyDescent="0.2">
      <c r="A4" s="23" t="s">
        <v>211</v>
      </c>
      <c r="B4" s="23" t="s">
        <v>94</v>
      </c>
      <c r="C4" s="23">
        <v>0</v>
      </c>
      <c r="D4" s="24">
        <v>1.3502317686162</v>
      </c>
      <c r="E4" s="24">
        <v>1.4974137503148</v>
      </c>
      <c r="F4" s="24">
        <v>2.2662869463291</v>
      </c>
      <c r="G4" s="24">
        <v>3.2297289492953998</v>
      </c>
      <c r="H4" s="24">
        <v>4.0309288913167993</v>
      </c>
      <c r="I4" s="24">
        <v>3.2112529479936995</v>
      </c>
      <c r="J4" s="24">
        <v>3.8732289828756996</v>
      </c>
      <c r="K4" s="24">
        <v>4.0774181090025996</v>
      </c>
      <c r="L4" s="24">
        <v>4.4774116978782992</v>
      </c>
      <c r="M4" s="24">
        <v>4.2883188425389998</v>
      </c>
      <c r="N4" s="24">
        <v>5.4112233071947999</v>
      </c>
      <c r="O4" s="24">
        <v>5.0649721171588995</v>
      </c>
      <c r="P4" s="24">
        <v>6.1897501426268997</v>
      </c>
      <c r="Q4" s="24">
        <v>5.2164039856195998</v>
      </c>
      <c r="R4" s="24">
        <v>5.8606603173098994</v>
      </c>
      <c r="S4" s="24">
        <v>6.7420563654842995</v>
      </c>
      <c r="T4" s="24">
        <v>8.3382332076888002</v>
      </c>
      <c r="U4" s="24">
        <v>8.0111799953388996</v>
      </c>
      <c r="V4" s="24">
        <v>8.4311030139484995</v>
      </c>
      <c r="W4" s="24">
        <v>8.7206730790917995</v>
      </c>
      <c r="X4" s="24">
        <v>9.2179687218320989</v>
      </c>
      <c r="Y4" s="24">
        <v>7.6366752803988991</v>
      </c>
      <c r="Z4" s="24">
        <v>8.9146212275137984</v>
      </c>
      <c r="AA4" s="24">
        <v>9.1895581879226977</v>
      </c>
      <c r="AB4" s="24">
        <v>8.6804737513436976</v>
      </c>
      <c r="AC4" s="24">
        <v>8.8089302133710969</v>
      </c>
      <c r="AD4" s="24">
        <v>10.248507718907097</v>
      </c>
      <c r="AE4" s="24">
        <v>9.7373540171480979</v>
      </c>
      <c r="AF4" s="24">
        <v>9.8573789564428971</v>
      </c>
      <c r="AG4" s="24">
        <v>9.8139319610278974</v>
      </c>
      <c r="AH4" s="24">
        <v>8.5447206342234949</v>
      </c>
      <c r="AI4" s="24">
        <v>8.0741091302343939</v>
      </c>
      <c r="AJ4" s="24">
        <v>7.9795167845253943</v>
      </c>
      <c r="AK4" s="24">
        <v>8.2109117695891936</v>
      </c>
      <c r="AL4" s="24">
        <v>8.3519396596951943</v>
      </c>
      <c r="AM4" s="24">
        <v>8.2626419311481936</v>
      </c>
      <c r="AN4" s="24">
        <v>8.0499710986851927</v>
      </c>
      <c r="AO4" s="24">
        <v>7.4038653377920927</v>
      </c>
      <c r="AP4" s="24">
        <v>7.400121929652193</v>
      </c>
      <c r="AQ4" s="24">
        <v>6.752682978009493</v>
      </c>
      <c r="AR4" s="24">
        <v>6.8946679790597933</v>
      </c>
      <c r="AS4" s="24">
        <v>7.2201240815819929</v>
      </c>
      <c r="AT4" s="24">
        <v>7.3450325783815931</v>
      </c>
      <c r="AU4" s="24">
        <v>6.9662617479355928</v>
      </c>
      <c r="AV4" s="24">
        <v>6.3624549304961926</v>
      </c>
      <c r="AW4" s="24">
        <v>5.7085234206770927</v>
      </c>
      <c r="AX4" s="24">
        <v>6.1435309944099927</v>
      </c>
      <c r="AY4" s="24">
        <v>6.3826178384418926</v>
      </c>
      <c r="AZ4" s="24">
        <v>8.0852294132384923</v>
      </c>
      <c r="BA4" s="24">
        <v>7.4109053604291919</v>
      </c>
      <c r="BB4" s="24">
        <v>7.2132060045347917</v>
      </c>
      <c r="BC4" s="24">
        <v>7.1669336007836915</v>
      </c>
      <c r="BD4" s="24">
        <v>7.525652115567091</v>
      </c>
      <c r="BE4" s="24">
        <v>7.5112859122048912</v>
      </c>
      <c r="BF4" s="24">
        <v>7.8858693607814914</v>
      </c>
      <c r="BG4" s="24">
        <v>7.3251160076533912</v>
      </c>
      <c r="BH4" s="24">
        <v>8.9352707327929917</v>
      </c>
      <c r="BI4" s="24">
        <v>11.260608520170891</v>
      </c>
      <c r="BJ4" s="24">
        <v>10.93215023175809</v>
      </c>
      <c r="BK4" s="24">
        <v>9.0275579484128894</v>
      </c>
      <c r="BL4" s="24">
        <v>9.6722333932913891</v>
      </c>
      <c r="BM4" s="24">
        <v>9.47697531380439</v>
      </c>
    </row>
    <row r="5" spans="1:97" x14ac:dyDescent="0.2">
      <c r="A5" s="23" t="s">
        <v>210</v>
      </c>
      <c r="B5" s="23" t="s">
        <v>95</v>
      </c>
      <c r="C5" s="23">
        <v>0</v>
      </c>
      <c r="D5" s="24">
        <v>-1.2584326451418999</v>
      </c>
      <c r="E5" s="24">
        <v>-0.74703928500939987</v>
      </c>
      <c r="F5" s="24">
        <v>0.3892440267795001</v>
      </c>
      <c r="G5" s="24">
        <v>0.1627581068969001</v>
      </c>
      <c r="H5" s="24">
        <v>-1.4346911984892998</v>
      </c>
      <c r="I5" s="24">
        <v>-0.65542743334359987</v>
      </c>
      <c r="J5" s="24">
        <v>0.19748676611270011</v>
      </c>
      <c r="K5" s="24">
        <v>0.39269747758150009</v>
      </c>
      <c r="L5" s="24">
        <v>-1.3957856517236</v>
      </c>
      <c r="M5" s="24">
        <v>-0.59944697035049999</v>
      </c>
      <c r="N5" s="24">
        <v>1.1391114375099987E-2</v>
      </c>
      <c r="O5" s="24">
        <v>0.63368501336390004</v>
      </c>
      <c r="P5" s="24">
        <v>-0.70553036588639984</v>
      </c>
      <c r="Q5" s="24">
        <v>0.20798151680090016</v>
      </c>
      <c r="R5" s="24">
        <v>1.2889913828399999</v>
      </c>
      <c r="S5" s="24">
        <v>1.5766497605054999</v>
      </c>
      <c r="T5" s="24">
        <v>0.35330379222529995</v>
      </c>
      <c r="U5" s="24">
        <v>1.4371084081509999</v>
      </c>
      <c r="V5" s="24">
        <v>2.8140753662125002</v>
      </c>
      <c r="W5" s="24">
        <v>3.2429664835031002</v>
      </c>
      <c r="X5" s="24">
        <v>2.0541294254538003</v>
      </c>
      <c r="Y5" s="24">
        <v>3.1641835655115003</v>
      </c>
      <c r="Z5" s="24">
        <v>4.3924115035096003</v>
      </c>
      <c r="AA5" s="24">
        <v>5.4982912387122997</v>
      </c>
      <c r="AB5" s="24">
        <v>5.0925540621973999</v>
      </c>
      <c r="AC5" s="24">
        <v>6.6503367658074</v>
      </c>
      <c r="AD5" s="24">
        <v>8.2083528454441002</v>
      </c>
      <c r="AE5" s="24">
        <v>9.1088621212147007</v>
      </c>
      <c r="AF5" s="24">
        <v>8.0474038235956016</v>
      </c>
      <c r="AG5" s="24">
        <v>9.8814578952556023</v>
      </c>
      <c r="AH5" s="24">
        <v>12.210201124085302</v>
      </c>
      <c r="AI5" s="24">
        <v>13.159314442107501</v>
      </c>
      <c r="AJ5" s="24">
        <v>12.792955953448502</v>
      </c>
      <c r="AK5" s="24">
        <v>14.514260300426702</v>
      </c>
      <c r="AL5" s="24">
        <v>16.283425295221001</v>
      </c>
      <c r="AM5" s="24">
        <v>17.6550553499</v>
      </c>
      <c r="AN5" s="24">
        <v>18.082777027815201</v>
      </c>
      <c r="AO5" s="24">
        <v>20.2254872332222</v>
      </c>
      <c r="AP5" s="24">
        <v>22.371169488534299</v>
      </c>
      <c r="AQ5" s="24">
        <v>23.6976359717893</v>
      </c>
      <c r="AR5" s="24">
        <v>23.7965514681194</v>
      </c>
      <c r="AS5" s="24">
        <v>25.7984494159737</v>
      </c>
      <c r="AT5" s="24">
        <v>27.992035145445001</v>
      </c>
      <c r="AU5" s="24">
        <v>29.129942963666402</v>
      </c>
      <c r="AV5" s="24">
        <v>28.501938509074201</v>
      </c>
      <c r="AW5" s="24">
        <v>30.2129109711646</v>
      </c>
      <c r="AX5" s="24">
        <v>32.316447587263802</v>
      </c>
      <c r="AY5" s="24">
        <v>33.245855341681199</v>
      </c>
      <c r="AZ5" s="24">
        <v>33.1062190477397</v>
      </c>
      <c r="BA5" s="24">
        <v>34.317976203454599</v>
      </c>
      <c r="BB5" s="24">
        <v>35.8500828819611</v>
      </c>
      <c r="BC5" s="24">
        <v>36.5618168158665</v>
      </c>
      <c r="BD5" s="24">
        <v>36.532514468408102</v>
      </c>
      <c r="BE5" s="24">
        <v>38.6706871960222</v>
      </c>
      <c r="BF5" s="24">
        <v>41.2020323457185</v>
      </c>
      <c r="BG5" s="24">
        <v>42.090643448826903</v>
      </c>
      <c r="BH5" s="24">
        <v>41.928987661275499</v>
      </c>
      <c r="BI5" s="24">
        <v>43.692576981231198</v>
      </c>
      <c r="BJ5" s="24">
        <v>46.182524071289698</v>
      </c>
      <c r="BK5" s="24">
        <v>47.422589137695297</v>
      </c>
      <c r="BL5" s="24">
        <v>46.901061922568395</v>
      </c>
      <c r="BM5" s="24">
        <v>49.686455974214198</v>
      </c>
    </row>
    <row r="6" spans="1:97" x14ac:dyDescent="0.2">
      <c r="A6" s="23" t="s">
        <v>12</v>
      </c>
      <c r="B6" s="23" t="s">
        <v>96</v>
      </c>
      <c r="C6" s="23">
        <v>0</v>
      </c>
      <c r="D6" s="24">
        <v>0.71078378207839998</v>
      </c>
      <c r="E6" s="24">
        <v>3.4692657600799981E-2</v>
      </c>
      <c r="F6" s="24">
        <v>-0.17699523726749999</v>
      </c>
      <c r="G6" s="24">
        <v>-0.35059479430750001</v>
      </c>
      <c r="H6" s="24">
        <v>-0.79893296813610004</v>
      </c>
      <c r="I6" s="24">
        <v>-0.66767460790590005</v>
      </c>
      <c r="J6" s="24">
        <v>-1.3334777624244001</v>
      </c>
      <c r="K6" s="24">
        <v>-1.8385117813967</v>
      </c>
      <c r="L6" s="24">
        <v>-0.78551360188380004</v>
      </c>
      <c r="M6" s="24">
        <v>-0.92909163555710006</v>
      </c>
      <c r="N6" s="24">
        <v>-1.6407904880625002</v>
      </c>
      <c r="O6" s="24">
        <v>-1.7545683090943001</v>
      </c>
      <c r="P6" s="24">
        <v>-1.6562652037379</v>
      </c>
      <c r="Q6" s="24">
        <v>-1.8404380708368</v>
      </c>
      <c r="R6" s="24">
        <v>-2.2168144458413002</v>
      </c>
      <c r="S6" s="24">
        <v>-2.8261548284029003</v>
      </c>
      <c r="T6" s="24">
        <v>-3.2413023402698005</v>
      </c>
      <c r="U6" s="24">
        <v>-3.1242792232794003</v>
      </c>
      <c r="V6" s="24">
        <v>-3.7552623883404004</v>
      </c>
      <c r="W6" s="24">
        <v>-3.9765596745526004</v>
      </c>
      <c r="X6" s="24">
        <v>-3.9358356294322006</v>
      </c>
      <c r="Y6" s="24">
        <v>-4.1941996758720004</v>
      </c>
      <c r="Z6" s="24">
        <v>-4.5849413911951009</v>
      </c>
      <c r="AA6" s="24">
        <v>-4.9424972027671012</v>
      </c>
      <c r="AB6" s="24">
        <v>-5.4306131223128009</v>
      </c>
      <c r="AC6" s="24">
        <v>-5.8204943903451012</v>
      </c>
      <c r="AD6" s="24">
        <v>-6.6562981510787012</v>
      </c>
      <c r="AE6" s="24">
        <v>-7.0749201823956014</v>
      </c>
      <c r="AF6" s="24">
        <v>-6.9396918668086016</v>
      </c>
      <c r="AG6" s="24">
        <v>-7.4370165689785015</v>
      </c>
      <c r="AH6" s="24">
        <v>-7.5160380176080004</v>
      </c>
      <c r="AI6" s="24">
        <v>-7.6545455027519012</v>
      </c>
      <c r="AJ6" s="24">
        <v>-7.8447771704385012</v>
      </c>
      <c r="AK6" s="24">
        <v>-8.1673659359061013</v>
      </c>
      <c r="AL6" s="24">
        <v>-8.8338465246241018</v>
      </c>
      <c r="AM6" s="24">
        <v>-9.4001478540752021</v>
      </c>
      <c r="AN6" s="24">
        <v>-10.411950733505202</v>
      </c>
      <c r="AO6" s="24">
        <v>-10.876963616044302</v>
      </c>
      <c r="AP6" s="24">
        <v>-11.855190929778601</v>
      </c>
      <c r="AQ6" s="24">
        <v>-12.2047300407422</v>
      </c>
      <c r="AR6" s="24">
        <v>-12.4458765351187</v>
      </c>
      <c r="AS6" s="24">
        <v>-12.7236755837137</v>
      </c>
      <c r="AT6" s="24">
        <v>-14.8091308606108</v>
      </c>
      <c r="AU6" s="24">
        <v>-15.0878594238812</v>
      </c>
      <c r="AV6" s="24">
        <v>-14.5821722278013</v>
      </c>
      <c r="AW6" s="24">
        <v>-15.709249475041599</v>
      </c>
      <c r="AX6" s="24">
        <v>-17.105450399961498</v>
      </c>
      <c r="AY6" s="24">
        <v>-16.967100623498197</v>
      </c>
      <c r="AZ6" s="24">
        <v>-17.716594470098496</v>
      </c>
      <c r="BA6" s="24">
        <v>-17.847538908072696</v>
      </c>
      <c r="BB6" s="24">
        <v>-19.533701718351796</v>
      </c>
      <c r="BC6" s="24">
        <v>-20.448487153525996</v>
      </c>
      <c r="BD6" s="24">
        <v>-20.655191210116296</v>
      </c>
      <c r="BE6" s="24">
        <v>-21.787642570474695</v>
      </c>
      <c r="BF6" s="24">
        <v>-22.295314970526796</v>
      </c>
      <c r="BG6" s="24">
        <v>-24.065639859270497</v>
      </c>
      <c r="BH6" s="24">
        <v>-24.367785222904896</v>
      </c>
      <c r="BI6" s="24">
        <v>-24.877706316576496</v>
      </c>
      <c r="BJ6" s="24">
        <v>-25.636839813438797</v>
      </c>
      <c r="BK6" s="24">
        <v>-27.261786021479196</v>
      </c>
      <c r="BL6" s="24">
        <v>-28.091563651330198</v>
      </c>
      <c r="BM6" s="24">
        <v>-28.728122070654699</v>
      </c>
    </row>
    <row r="7" spans="1:97" x14ac:dyDescent="0.2">
      <c r="A7" s="23" t="s">
        <v>52</v>
      </c>
      <c r="B7" s="23" t="s">
        <v>97</v>
      </c>
      <c r="C7" s="24">
        <v>0</v>
      </c>
      <c r="D7" s="24">
        <v>0.80258290555270007</v>
      </c>
      <c r="E7" s="24">
        <v>0.78506712290620007</v>
      </c>
      <c r="F7" s="24">
        <v>2.4785357358411</v>
      </c>
      <c r="G7" s="24">
        <v>3.0418922618847999</v>
      </c>
      <c r="H7" s="24">
        <v>1.7973047246913998</v>
      </c>
      <c r="I7" s="24">
        <v>1.8881509067441997</v>
      </c>
      <c r="J7" s="24">
        <v>2.7372379865639997</v>
      </c>
      <c r="K7" s="24">
        <v>2.6316038051873996</v>
      </c>
      <c r="L7" s="24">
        <v>2.2961124442708991</v>
      </c>
      <c r="M7" s="24">
        <v>2.7597802366313999</v>
      </c>
      <c r="N7" s="24">
        <v>3.7818239335074</v>
      </c>
      <c r="O7" s="24">
        <v>3.9440888214284993</v>
      </c>
      <c r="P7" s="24">
        <v>3.8279545730026001</v>
      </c>
      <c r="Q7" s="24">
        <v>3.5839474315836997</v>
      </c>
      <c r="R7" s="24">
        <v>4.9328372543085992</v>
      </c>
      <c r="S7" s="24">
        <v>5.492551297586898</v>
      </c>
      <c r="T7" s="24">
        <v>5.4502346596442983</v>
      </c>
      <c r="U7" s="24">
        <v>6.3240091802104992</v>
      </c>
      <c r="V7" s="24">
        <v>7.4899159918206006</v>
      </c>
      <c r="W7" s="24">
        <v>7.9870798880422988</v>
      </c>
      <c r="X7" s="24">
        <v>7.3362625178536982</v>
      </c>
      <c r="Y7" s="24">
        <v>6.606659170038399</v>
      </c>
      <c r="Z7" s="24">
        <v>8.722091339828296</v>
      </c>
      <c r="AA7" s="24">
        <v>9.7453522238678971</v>
      </c>
      <c r="AB7" s="24">
        <v>8.3424146912282975</v>
      </c>
      <c r="AC7" s="24">
        <v>9.6387725888333975</v>
      </c>
      <c r="AD7" s="24">
        <v>11.800562413272495</v>
      </c>
      <c r="AE7" s="24">
        <v>11.771295955967197</v>
      </c>
      <c r="AF7" s="24">
        <v>10.965090913229897</v>
      </c>
      <c r="AG7" s="24">
        <v>12.258373287304996</v>
      </c>
      <c r="AH7" s="24">
        <v>13.238883740700796</v>
      </c>
      <c r="AI7" s="24">
        <v>13.578878069589994</v>
      </c>
      <c r="AJ7" s="24">
        <v>12.927695567535395</v>
      </c>
      <c r="AK7" s="24">
        <v>14.557806134109793</v>
      </c>
      <c r="AL7" s="24">
        <v>15.801518430292093</v>
      </c>
      <c r="AM7" s="24">
        <v>16.517549426972991</v>
      </c>
      <c r="AN7" s="24">
        <v>15.720797392995193</v>
      </c>
      <c r="AO7" s="24">
        <v>16.752388954969994</v>
      </c>
      <c r="AP7" s="24">
        <v>17.916100488407892</v>
      </c>
      <c r="AQ7" s="24">
        <v>18.245588909056593</v>
      </c>
      <c r="AR7" s="24">
        <v>18.245342912060494</v>
      </c>
      <c r="AS7" s="24">
        <v>20.294897913841993</v>
      </c>
      <c r="AT7" s="24">
        <v>20.527936863215793</v>
      </c>
      <c r="AU7" s="24">
        <v>21.008345287720793</v>
      </c>
      <c r="AV7" s="24">
        <v>20.282221211769091</v>
      </c>
      <c r="AW7" s="24">
        <v>20.212184916800094</v>
      </c>
      <c r="AX7" s="24">
        <v>21.354528181712297</v>
      </c>
      <c r="AY7" s="24">
        <v>22.661372556624897</v>
      </c>
      <c r="AZ7" s="24">
        <v>23.474853990879698</v>
      </c>
      <c r="BA7" s="24">
        <v>23.881342655811093</v>
      </c>
      <c r="BB7" s="24">
        <v>23.529587168144094</v>
      </c>
      <c r="BC7" s="24">
        <v>23.280263263124198</v>
      </c>
      <c r="BD7" s="24">
        <v>23.402975373858897</v>
      </c>
      <c r="BE7" s="24">
        <v>24.394330537752396</v>
      </c>
      <c r="BF7" s="24">
        <v>26.792586735973195</v>
      </c>
      <c r="BG7" s="24">
        <v>25.350119597209797</v>
      </c>
      <c r="BH7" s="24">
        <v>26.496473171163597</v>
      </c>
      <c r="BI7" s="24">
        <v>30.075479184825593</v>
      </c>
      <c r="BJ7" s="24">
        <v>31.477834489608995</v>
      </c>
      <c r="BK7" s="24">
        <v>29.188361064628992</v>
      </c>
      <c r="BL7" s="24">
        <v>28.481731664529583</v>
      </c>
      <c r="BM7" s="24">
        <v>30.435309217363887</v>
      </c>
    </row>
    <row r="9" spans="1:97" x14ac:dyDescent="0.2">
      <c r="AY9" s="2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</row>
    <row r="10" spans="1:97" x14ac:dyDescent="0.2">
      <c r="AY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</row>
    <row r="11" spans="1:97" x14ac:dyDescent="0.2">
      <c r="AY11" s="2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</row>
    <row r="12" spans="1:97" x14ac:dyDescent="0.2">
      <c r="BD12" s="36"/>
    </row>
    <row r="21" spans="50:53" x14ac:dyDescent="0.2">
      <c r="AX21" s="26"/>
      <c r="AY21" s="26"/>
      <c r="AZ21" s="26"/>
      <c r="BA21" s="26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63-2431-42DA-8B10-7B5B83267A4A}">
  <sheetPr>
    <tabColor theme="9"/>
  </sheetPr>
  <dimension ref="A1:CS11"/>
  <sheetViews>
    <sheetView showGridLines="0" zoomScale="115" zoomScaleNormal="115" workbookViewId="0">
      <pane xSplit="2" ySplit="2" topLeftCell="BI3" activePane="bottomRight" state="frozen"/>
      <selection activeCell="CQ22" sqref="CQ22"/>
      <selection pane="topRight" activeCell="CQ22" sqref="CQ22"/>
      <selection pane="bottomLeft" activeCell="CQ22" sqref="CQ22"/>
      <selection pane="bottomRight" activeCell="CF19" sqref="CF19"/>
    </sheetView>
  </sheetViews>
  <sheetFormatPr defaultColWidth="9.140625" defaultRowHeight="15" x14ac:dyDescent="0.25"/>
  <cols>
    <col min="1" max="1" width="27.5703125" style="39" bestFit="1" customWidth="1"/>
    <col min="2" max="2" width="27.5703125" style="39" customWidth="1"/>
    <col min="3" max="55" width="9.140625" style="39"/>
    <col min="56" max="56" width="9.140625" style="39" customWidth="1"/>
    <col min="57" max="95" width="9.140625" style="39"/>
    <col min="96" max="96" width="10.5703125" style="39" customWidth="1"/>
    <col min="97" max="16384" width="9.140625" style="39"/>
  </cols>
  <sheetData>
    <row r="1" spans="1:97" x14ac:dyDescent="0.25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  <c r="BM1" s="18" t="str">
        <f>'1. adat'!CS1</f>
        <v>III.</v>
      </c>
      <c r="CS1" s="39">
        <f>+CO1</f>
        <v>0</v>
      </c>
    </row>
    <row r="2" spans="1:97" x14ac:dyDescent="0.25"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  <c r="BM2" s="18" t="str">
        <f>'1. adat'!CS2</f>
        <v>Q3</v>
      </c>
      <c r="CS2" s="39">
        <f>+CO2</f>
        <v>0</v>
      </c>
    </row>
    <row r="3" spans="1:97" x14ac:dyDescent="0.25">
      <c r="A3" s="39" t="s">
        <v>149</v>
      </c>
      <c r="B3" s="39" t="s">
        <v>102</v>
      </c>
      <c r="C3" s="39">
        <v>0</v>
      </c>
      <c r="D3" s="42">
        <v>0.63096292382730002</v>
      </c>
      <c r="E3" s="42">
        <v>1.4153225477951001</v>
      </c>
      <c r="F3" s="42">
        <v>1.5808276609856002</v>
      </c>
      <c r="G3" s="42">
        <v>1.9689834005550002</v>
      </c>
      <c r="H3" s="42">
        <v>1.8002835265323003</v>
      </c>
      <c r="I3" s="42">
        <v>2.2376227228937005</v>
      </c>
      <c r="J3" s="42">
        <v>2.3782645271853005</v>
      </c>
      <c r="K3" s="42">
        <v>2.6460044888607004</v>
      </c>
      <c r="L3" s="42">
        <v>2.5953092346097004</v>
      </c>
      <c r="M3" s="42">
        <v>2.7775197204137005</v>
      </c>
      <c r="N3" s="42">
        <v>2.8871418118895007</v>
      </c>
      <c r="O3" s="42">
        <v>3.1310592441346006</v>
      </c>
      <c r="P3" s="42">
        <v>3.1959837518304006</v>
      </c>
      <c r="Q3" s="42">
        <v>1.6694141879863007</v>
      </c>
      <c r="R3" s="42">
        <v>1.2345467048510006</v>
      </c>
      <c r="S3" s="42">
        <v>1.0371393444999006</v>
      </c>
      <c r="T3" s="42">
        <v>0.77146917315890062</v>
      </c>
      <c r="U3" s="42">
        <v>0.55553176294440065</v>
      </c>
      <c r="V3" s="42">
        <v>0.50509962848610068</v>
      </c>
      <c r="W3" s="42">
        <v>0.3460523356430007</v>
      </c>
      <c r="X3" s="42">
        <v>0.32824547202630072</v>
      </c>
      <c r="Y3" s="42">
        <v>0.29899196571190073</v>
      </c>
      <c r="Z3" s="42">
        <v>0.18101478100650073</v>
      </c>
      <c r="AA3" s="42">
        <v>0.53426549580790073</v>
      </c>
      <c r="AB3" s="42">
        <v>0.83510004440960073</v>
      </c>
      <c r="AC3" s="42">
        <v>1.1263804348489006</v>
      </c>
      <c r="AD3" s="42">
        <v>1.2668533107047006</v>
      </c>
      <c r="AE3" s="42">
        <v>1.4445275778355007</v>
      </c>
      <c r="AF3" s="42">
        <v>1.6778813966290007</v>
      </c>
      <c r="AG3" s="42">
        <v>1.6094474588851007</v>
      </c>
      <c r="AH3" s="42">
        <v>1.6471874858299007</v>
      </c>
      <c r="AI3" s="42">
        <v>1.7764085777896006</v>
      </c>
      <c r="AJ3" s="42">
        <v>1.9813549219139006</v>
      </c>
      <c r="AK3" s="42">
        <v>1.8194126356222007</v>
      </c>
      <c r="AL3" s="42">
        <v>1.6992394990191007</v>
      </c>
      <c r="AM3" s="42">
        <v>1.8006955940722007</v>
      </c>
      <c r="AN3" s="42">
        <v>2.0973838872948005</v>
      </c>
      <c r="AO3" s="42">
        <v>2.1996148274895004</v>
      </c>
      <c r="AP3" s="42">
        <v>2.3329626907268004</v>
      </c>
      <c r="AQ3" s="42">
        <v>2.3310954762515004</v>
      </c>
      <c r="AR3" s="42">
        <v>2.2316193187077005</v>
      </c>
      <c r="AS3" s="42">
        <v>2.3600830633669005</v>
      </c>
      <c r="AT3" s="42">
        <v>2.5071786088911003</v>
      </c>
      <c r="AU3" s="42">
        <v>2.5322610656312001</v>
      </c>
      <c r="AV3" s="42">
        <v>2.5792899536989</v>
      </c>
      <c r="AW3" s="42">
        <v>2.6212127268491998</v>
      </c>
      <c r="AX3" s="42">
        <v>2.8381463700964997</v>
      </c>
      <c r="AY3" s="42">
        <v>2.8827537016778999</v>
      </c>
      <c r="AZ3" s="42">
        <v>3.1913304140860999</v>
      </c>
      <c r="BA3" s="42">
        <v>3.4362623394773997</v>
      </c>
      <c r="BB3" s="42">
        <v>3.7964095545746996</v>
      </c>
      <c r="BC3" s="42">
        <v>4.5075895541924993</v>
      </c>
      <c r="BD3" s="42">
        <v>4.9917153059236989</v>
      </c>
      <c r="BE3" s="42">
        <v>5.3144326118675993</v>
      </c>
      <c r="BF3" s="42">
        <v>5.7849697822648993</v>
      </c>
      <c r="BG3" s="42">
        <v>6.1524211669529993</v>
      </c>
      <c r="BH3" s="42">
        <v>6.2884787703184992</v>
      </c>
      <c r="BI3" s="42">
        <v>5.8654495249298995</v>
      </c>
      <c r="BJ3" s="42">
        <v>5.8905598893157993</v>
      </c>
      <c r="BK3" s="42">
        <v>5.9221139620322996</v>
      </c>
      <c r="BL3" s="42">
        <v>6.5491298076541993</v>
      </c>
      <c r="BM3" s="42">
        <v>6.784442618033399</v>
      </c>
      <c r="BN3" s="49"/>
    </row>
    <row r="4" spans="1:97" x14ac:dyDescent="0.25">
      <c r="A4" s="39" t="s">
        <v>150</v>
      </c>
      <c r="B4" s="39" t="s">
        <v>114</v>
      </c>
      <c r="C4" s="39">
        <v>0</v>
      </c>
      <c r="D4" s="42">
        <v>-0.49779432499330001</v>
      </c>
      <c r="E4" s="42">
        <v>-3.6121143112800014E-2</v>
      </c>
      <c r="F4" s="42">
        <v>-1.2491708071430998</v>
      </c>
      <c r="G4" s="42">
        <v>-1.2826886672808997</v>
      </c>
      <c r="H4" s="42">
        <v>-0.65522066213689967</v>
      </c>
      <c r="I4" s="42">
        <v>-0.59612963391539964</v>
      </c>
      <c r="J4" s="42">
        <v>-0.7451082310550996</v>
      </c>
      <c r="K4" s="42">
        <v>-0.44741391147899962</v>
      </c>
      <c r="L4" s="42">
        <v>-0.86333084299929963</v>
      </c>
      <c r="M4" s="42">
        <v>-1.0482645909049997</v>
      </c>
      <c r="N4" s="42">
        <v>-1.0136320819252997</v>
      </c>
      <c r="O4" s="42">
        <v>-0.68392645900379978</v>
      </c>
      <c r="P4" s="42">
        <v>-0.47332539093069981</v>
      </c>
      <c r="Q4" s="42">
        <v>-0.79036338738019984</v>
      </c>
      <c r="R4" s="42">
        <v>-0.88069119992859979</v>
      </c>
      <c r="S4" s="42">
        <v>-0.57464287187429974</v>
      </c>
      <c r="T4" s="42">
        <v>-0.67093397578889968</v>
      </c>
      <c r="U4" s="42">
        <v>-0.41726305301839967</v>
      </c>
      <c r="V4" s="42">
        <v>-0.30803157031319967</v>
      </c>
      <c r="W4" s="42">
        <v>-0.14099352984129968</v>
      </c>
      <c r="X4" s="42">
        <v>-0.19982364598849967</v>
      </c>
      <c r="Y4" s="42">
        <v>-7.4866304786099666E-2</v>
      </c>
      <c r="Z4" s="42">
        <v>-0.28066656446839966</v>
      </c>
      <c r="AA4" s="42">
        <v>-0.27149030226959964</v>
      </c>
      <c r="AB4" s="42">
        <v>3.1107156830200378E-2</v>
      </c>
      <c r="AC4" s="42">
        <v>1.5605672438800377E-2</v>
      </c>
      <c r="AD4" s="42">
        <v>-0.57130895549149951</v>
      </c>
      <c r="AE4" s="42">
        <v>-0.42262397974429949</v>
      </c>
      <c r="AF4" s="42">
        <v>-0.25360342540019953</v>
      </c>
      <c r="AG4" s="42">
        <v>-0.3685790067494995</v>
      </c>
      <c r="AH4" s="42">
        <v>0.14180113313500053</v>
      </c>
      <c r="AI4" s="42">
        <v>-1.3889529376699461E-2</v>
      </c>
      <c r="AJ4" s="42">
        <v>-1.3989470413399461E-2</v>
      </c>
      <c r="AK4" s="42">
        <v>-8.1995924824399463E-2</v>
      </c>
      <c r="AL4" s="42">
        <v>5.2474647058800533E-2</v>
      </c>
      <c r="AM4" s="42">
        <v>-0.15908614652929948</v>
      </c>
      <c r="AN4" s="42">
        <v>-0.16360157161809949</v>
      </c>
      <c r="AO4" s="42">
        <v>-5.2092724984799499E-2</v>
      </c>
      <c r="AP4" s="42">
        <v>-8.6646824674999498E-2</v>
      </c>
      <c r="AQ4" s="42">
        <v>-7.8815046696199501E-2</v>
      </c>
      <c r="AR4" s="42">
        <v>-0.24782980607669952</v>
      </c>
      <c r="AS4" s="42">
        <v>-0.28506798443439951</v>
      </c>
      <c r="AT4" s="42">
        <v>-3.4712519990995339E-3</v>
      </c>
      <c r="AU4" s="42">
        <v>9.492555460940047E-2</v>
      </c>
      <c r="AV4" s="42">
        <v>-0.10302739110799955</v>
      </c>
      <c r="AW4" s="42">
        <v>-4.1529825965799544E-2</v>
      </c>
      <c r="AX4" s="42">
        <v>0.20732336577110044</v>
      </c>
      <c r="AY4" s="42">
        <v>3.2777855138500428E-2</v>
      </c>
      <c r="AZ4" s="42">
        <v>-0.31863456532319956</v>
      </c>
      <c r="BA4" s="42">
        <v>-0.60281005725439951</v>
      </c>
      <c r="BB4" s="42">
        <v>-0.31965759074979949</v>
      </c>
      <c r="BC4" s="42">
        <v>-0.38374063535969949</v>
      </c>
      <c r="BD4" s="42">
        <v>-0.30304744040449949</v>
      </c>
      <c r="BE4" s="42">
        <v>-0.16193797108239949</v>
      </c>
      <c r="BF4" s="42">
        <v>-1.0472105534443994</v>
      </c>
      <c r="BG4" s="42">
        <v>-1.9279619831147994</v>
      </c>
      <c r="BH4" s="42">
        <v>-2.5347724098820992</v>
      </c>
      <c r="BI4" s="42">
        <v>-2.5471144766604992</v>
      </c>
      <c r="BJ4" s="42">
        <v>-2.5210265087418993</v>
      </c>
      <c r="BK4" s="42">
        <v>-2.560693550783899</v>
      </c>
      <c r="BL4" s="42">
        <v>-2.4879408551929991</v>
      </c>
      <c r="BM4" s="42">
        <v>-2.2496972739372989</v>
      </c>
    </row>
    <row r="5" spans="1:97" x14ac:dyDescent="0.25">
      <c r="A5" s="39" t="s">
        <v>160</v>
      </c>
      <c r="B5" s="39" t="s">
        <v>161</v>
      </c>
      <c r="C5" s="39">
        <v>0</v>
      </c>
      <c r="D5" s="40">
        <f>+D3-D4</f>
        <v>1.1287572488205999</v>
      </c>
      <c r="E5" s="40">
        <f t="shared" ref="E5:BA5" si="0">+E3-E4</f>
        <v>1.4514436909079</v>
      </c>
      <c r="F5" s="40">
        <f t="shared" si="0"/>
        <v>2.8299984681287</v>
      </c>
      <c r="G5" s="40">
        <f t="shared" si="0"/>
        <v>3.2516720678358997</v>
      </c>
      <c r="H5" s="40">
        <f t="shared" si="0"/>
        <v>2.4555041886691997</v>
      </c>
      <c r="I5" s="40">
        <f t="shared" si="0"/>
        <v>2.8337523568091001</v>
      </c>
      <c r="J5" s="40">
        <f t="shared" si="0"/>
        <v>3.1233727582404001</v>
      </c>
      <c r="K5" s="40">
        <f t="shared" si="0"/>
        <v>3.0934184003396998</v>
      </c>
      <c r="L5" s="40">
        <f t="shared" si="0"/>
        <v>3.4586400776090001</v>
      </c>
      <c r="M5" s="40">
        <f t="shared" si="0"/>
        <v>3.8257843113187002</v>
      </c>
      <c r="N5" s="40">
        <f t="shared" si="0"/>
        <v>3.9007738938148004</v>
      </c>
      <c r="O5" s="40">
        <f t="shared" si="0"/>
        <v>3.8149857031384005</v>
      </c>
      <c r="P5" s="40">
        <f t="shared" si="0"/>
        <v>3.6693091427611004</v>
      </c>
      <c r="Q5" s="40">
        <f t="shared" si="0"/>
        <v>2.4597775753665005</v>
      </c>
      <c r="R5" s="40">
        <f t="shared" si="0"/>
        <v>2.1152379047796002</v>
      </c>
      <c r="S5" s="40">
        <f t="shared" si="0"/>
        <v>1.6117822163742004</v>
      </c>
      <c r="T5" s="40">
        <f t="shared" si="0"/>
        <v>1.4424031489478004</v>
      </c>
      <c r="U5" s="40">
        <f t="shared" si="0"/>
        <v>0.97279481596280037</v>
      </c>
      <c r="V5" s="40">
        <f t="shared" si="0"/>
        <v>0.8131311987993004</v>
      </c>
      <c r="W5" s="40">
        <f t="shared" si="0"/>
        <v>0.4870458654843004</v>
      </c>
      <c r="X5" s="40">
        <f t="shared" si="0"/>
        <v>0.52806911801480039</v>
      </c>
      <c r="Y5" s="40">
        <f t="shared" si="0"/>
        <v>0.37385827049800041</v>
      </c>
      <c r="Z5" s="40">
        <f t="shared" si="0"/>
        <v>0.46168134547490036</v>
      </c>
      <c r="AA5" s="40">
        <f t="shared" si="0"/>
        <v>0.80575579807750031</v>
      </c>
      <c r="AB5" s="40">
        <f t="shared" si="0"/>
        <v>0.80399288757940035</v>
      </c>
      <c r="AC5" s="40">
        <f t="shared" si="0"/>
        <v>1.1107747624101003</v>
      </c>
      <c r="AD5" s="40">
        <f t="shared" si="0"/>
        <v>1.8381622661962003</v>
      </c>
      <c r="AE5" s="40">
        <f t="shared" si="0"/>
        <v>1.8671515575798001</v>
      </c>
      <c r="AF5" s="40">
        <f t="shared" si="0"/>
        <v>1.9314848220292002</v>
      </c>
      <c r="AG5" s="40">
        <f t="shared" si="0"/>
        <v>1.9780264656346001</v>
      </c>
      <c r="AH5" s="40">
        <f t="shared" si="0"/>
        <v>1.5053863526949001</v>
      </c>
      <c r="AI5" s="40">
        <f t="shared" si="0"/>
        <v>1.7902981071663</v>
      </c>
      <c r="AJ5" s="40">
        <f t="shared" si="0"/>
        <v>1.9953443923273</v>
      </c>
      <c r="AK5" s="40">
        <f t="shared" si="0"/>
        <v>1.9014085604466002</v>
      </c>
      <c r="AL5" s="40">
        <f t="shared" si="0"/>
        <v>1.6467648519603002</v>
      </c>
      <c r="AM5" s="40">
        <f t="shared" si="0"/>
        <v>1.9597817406015001</v>
      </c>
      <c r="AN5" s="40">
        <f t="shared" si="0"/>
        <v>2.2609854589128999</v>
      </c>
      <c r="AO5" s="40">
        <f t="shared" si="0"/>
        <v>2.2517075524742998</v>
      </c>
      <c r="AP5" s="40">
        <f t="shared" si="0"/>
        <v>2.4196095154017998</v>
      </c>
      <c r="AQ5" s="40">
        <f t="shared" si="0"/>
        <v>2.4099105229476998</v>
      </c>
      <c r="AR5" s="40">
        <f t="shared" si="0"/>
        <v>2.4794491247843999</v>
      </c>
      <c r="AS5" s="40">
        <f t="shared" si="0"/>
        <v>2.6451510478013001</v>
      </c>
      <c r="AT5" s="40">
        <f t="shared" si="0"/>
        <v>2.5106498608901999</v>
      </c>
      <c r="AU5" s="41">
        <f t="shared" si="0"/>
        <v>2.4373355110217996</v>
      </c>
      <c r="AV5" s="41">
        <f t="shared" si="0"/>
        <v>2.6823173448068998</v>
      </c>
      <c r="AW5" s="41">
        <f t="shared" si="0"/>
        <v>2.6627425528149993</v>
      </c>
      <c r="AX5" s="41">
        <f t="shared" si="0"/>
        <v>2.6308230043253991</v>
      </c>
      <c r="AY5" s="41">
        <f t="shared" si="0"/>
        <v>2.8499758465393996</v>
      </c>
      <c r="AZ5" s="41">
        <f t="shared" si="0"/>
        <v>3.5099649794092995</v>
      </c>
      <c r="BA5" s="41">
        <f t="shared" si="0"/>
        <v>4.0390723967317994</v>
      </c>
      <c r="BB5" s="41">
        <f t="shared" ref="BB5:BH5" si="1">+BB3-BB4</f>
        <v>4.1160671453244992</v>
      </c>
      <c r="BC5" s="41">
        <f t="shared" si="1"/>
        <v>4.8913301895521988</v>
      </c>
      <c r="BD5" s="41">
        <f t="shared" si="1"/>
        <v>5.2947627463281988</v>
      </c>
      <c r="BE5" s="41">
        <f t="shared" si="1"/>
        <v>5.4763705829499987</v>
      </c>
      <c r="BF5" s="41">
        <f t="shared" si="1"/>
        <v>6.8321803357092987</v>
      </c>
      <c r="BG5" s="41">
        <f t="shared" si="1"/>
        <v>8.0803831500677994</v>
      </c>
      <c r="BH5" s="41">
        <f t="shared" si="1"/>
        <v>8.8232511802005984</v>
      </c>
      <c r="BI5" s="41">
        <f t="shared" ref="BI5:BJ5" si="2">+BI3-BI4</f>
        <v>8.4125640015903986</v>
      </c>
      <c r="BJ5" s="41">
        <f t="shared" si="2"/>
        <v>8.4115863980576986</v>
      </c>
      <c r="BK5" s="41">
        <f t="shared" ref="BK5" si="3">+BK3-BK4</f>
        <v>8.4828075128161977</v>
      </c>
      <c r="BL5" s="42">
        <f>+BL3-BL4</f>
        <v>9.0370706628471993</v>
      </c>
      <c r="BM5" s="42">
        <f>+BM3-BM4</f>
        <v>9.0341398919706979</v>
      </c>
    </row>
    <row r="6" spans="1:97" x14ac:dyDescent="0.25">
      <c r="BL6" s="52"/>
      <c r="BM6" s="52"/>
    </row>
    <row r="7" spans="1:97" x14ac:dyDescent="0.25"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E7" s="40"/>
      <c r="BF7" s="40"/>
      <c r="BG7" s="40"/>
    </row>
    <row r="8" spans="1:97" x14ac:dyDescent="0.25"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2"/>
      <c r="BF8" s="42"/>
      <c r="BG8" s="42"/>
    </row>
    <row r="9" spans="1:97" x14ac:dyDescent="0.25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2"/>
      <c r="AY9" s="42"/>
      <c r="AZ9" s="42"/>
      <c r="BA9" s="42"/>
      <c r="BB9" s="42"/>
      <c r="BC9" s="42"/>
      <c r="BF9" s="42"/>
      <c r="BG9" s="42"/>
      <c r="BK9" s="42"/>
      <c r="BL9" s="42"/>
      <c r="BM9" s="42"/>
    </row>
    <row r="10" spans="1:97" x14ac:dyDescent="0.25"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2"/>
      <c r="AY10" s="42"/>
      <c r="AZ10" s="42"/>
      <c r="BA10" s="42"/>
      <c r="BB10" s="42"/>
      <c r="BC10" s="42"/>
      <c r="BE10" s="42"/>
      <c r="BF10" s="42"/>
      <c r="BG10" s="42"/>
      <c r="BK10" s="42"/>
      <c r="BL10" s="42"/>
      <c r="BM10" s="42"/>
    </row>
    <row r="11" spans="1:97" x14ac:dyDescent="0.25">
      <c r="BK11" s="51"/>
      <c r="BL11" s="51"/>
      <c r="BM11" s="51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>
    <tabColor theme="9"/>
  </sheetPr>
  <dimension ref="A1:CS14"/>
  <sheetViews>
    <sheetView showGridLines="0" zoomScale="107" zoomScaleNormal="107" workbookViewId="0">
      <pane xSplit="2" ySplit="2" topLeftCell="BI3" activePane="bottomRight" state="frozen"/>
      <selection activeCell="CQ22" sqref="CQ22"/>
      <selection pane="topRight" activeCell="CQ22" sqref="CQ22"/>
      <selection pane="bottomLeft" activeCell="CQ22" sqref="CQ22"/>
      <selection pane="bottomRight" activeCell="BT33" sqref="BT33"/>
    </sheetView>
  </sheetViews>
  <sheetFormatPr defaultColWidth="9.140625" defaultRowHeight="12" x14ac:dyDescent="0.2"/>
  <cols>
    <col min="1" max="1" width="25.85546875" style="18" bestFit="1" customWidth="1"/>
    <col min="2" max="2" width="21.42578125" style="18" bestFit="1" customWidth="1"/>
    <col min="3" max="56" width="9.140625" style="18"/>
    <col min="57" max="57" width="9.140625" style="18" customWidth="1"/>
    <col min="58" max="95" width="9.140625" style="18"/>
    <col min="96" max="96" width="10.5703125" style="18" customWidth="1"/>
    <col min="97" max="16384" width="9.140625" style="18"/>
  </cols>
  <sheetData>
    <row r="1" spans="1:97" x14ac:dyDescent="0.2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  <c r="BM1" s="18" t="str">
        <f>'1. adat'!CS1</f>
        <v>III.</v>
      </c>
      <c r="CS1" s="18">
        <f>+CO1</f>
        <v>0</v>
      </c>
    </row>
    <row r="2" spans="1:97" x14ac:dyDescent="0.2"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  <c r="BM2" s="18" t="str">
        <f>'1. adat'!CS2</f>
        <v>Q3</v>
      </c>
      <c r="CS2" s="18">
        <f>+CO2</f>
        <v>0</v>
      </c>
    </row>
    <row r="3" spans="1:97" x14ac:dyDescent="0.2">
      <c r="A3" s="18" t="s">
        <v>13</v>
      </c>
      <c r="B3" s="18" t="s">
        <v>91</v>
      </c>
      <c r="C3" s="19">
        <f t="shared" ref="C3:AM3" si="0">+C4+C5+C6</f>
        <v>3.3223865929563998</v>
      </c>
      <c r="D3" s="19">
        <f t="shared" si="0"/>
        <v>1.0878117582309994</v>
      </c>
      <c r="E3" s="19">
        <f t="shared" si="0"/>
        <v>2.4267228672214003</v>
      </c>
      <c r="F3" s="19">
        <f t="shared" si="0"/>
        <v>2.4416637612927001</v>
      </c>
      <c r="G3" s="19">
        <f t="shared" si="0"/>
        <v>1.7333620626672008</v>
      </c>
      <c r="H3" s="19">
        <f t="shared" si="0"/>
        <v>-1.4810037778127996</v>
      </c>
      <c r="I3" s="19">
        <f t="shared" si="0"/>
        <v>-0.44089211822509916</v>
      </c>
      <c r="J3" s="19">
        <f t="shared" si="0"/>
        <v>-0.52410044221830021</v>
      </c>
      <c r="K3" s="19">
        <f t="shared" si="0"/>
        <v>6.4446169995000635E-2</v>
      </c>
      <c r="L3" s="19">
        <f t="shared" si="0"/>
        <v>-0.45035869468609957</v>
      </c>
      <c r="M3" s="19">
        <f t="shared" si="0"/>
        <v>0.13256182252690005</v>
      </c>
      <c r="N3" s="19">
        <f t="shared" si="0"/>
        <v>-1.6411744963694996</v>
      </c>
      <c r="O3" s="19">
        <f t="shared" si="0"/>
        <v>0.32566779838099963</v>
      </c>
      <c r="P3" s="19">
        <f t="shared" si="0"/>
        <v>-0.26387653498230046</v>
      </c>
      <c r="Q3" s="19">
        <f t="shared" si="0"/>
        <v>-0.8372895800293999</v>
      </c>
      <c r="R3" s="19">
        <f t="shared" si="0"/>
        <v>-1.9613732817600997</v>
      </c>
      <c r="S3" s="19">
        <f t="shared" si="0"/>
        <v>-0.35205814019289983</v>
      </c>
      <c r="T3" s="19">
        <f t="shared" si="0"/>
        <v>-1.7637622870860996</v>
      </c>
      <c r="U3" s="19">
        <f t="shared" si="0"/>
        <v>-3.2719253849270999</v>
      </c>
      <c r="V3" s="19">
        <f t="shared" si="0"/>
        <v>-3.3041554708104002</v>
      </c>
      <c r="W3" s="19">
        <f t="shared" si="0"/>
        <v>-2.4287099816236992</v>
      </c>
      <c r="X3" s="19">
        <f t="shared" si="0"/>
        <v>-1.1080938476604001</v>
      </c>
      <c r="Y3" s="19">
        <f t="shared" si="0"/>
        <v>-1.2789431658109995</v>
      </c>
      <c r="Z3" s="19">
        <f t="shared" si="0"/>
        <v>-3.7459625251190998</v>
      </c>
      <c r="AA3" s="19">
        <f t="shared" si="0"/>
        <v>-0.91540335711840015</v>
      </c>
      <c r="AB3" s="19">
        <f t="shared" si="0"/>
        <v>0.66221518530029999</v>
      </c>
      <c r="AC3" s="19">
        <f t="shared" si="0"/>
        <v>-2.1884047954526</v>
      </c>
      <c r="AD3" s="19">
        <f t="shared" si="0"/>
        <v>-3.4952483001620003</v>
      </c>
      <c r="AE3" s="19">
        <f t="shared" si="0"/>
        <v>-0.92389747760559993</v>
      </c>
      <c r="AF3" s="19">
        <f t="shared" si="0"/>
        <v>-1.3737773292568001</v>
      </c>
      <c r="AG3" s="19">
        <f t="shared" si="0"/>
        <v>-2.7478857050160004</v>
      </c>
      <c r="AH3" s="19">
        <f t="shared" si="0"/>
        <v>-4.0675433700069004</v>
      </c>
      <c r="AI3" s="19">
        <f t="shared" si="0"/>
        <v>-0.2998433471775997</v>
      </c>
      <c r="AJ3" s="19">
        <f t="shared" si="0"/>
        <v>-1.3052645179010995</v>
      </c>
      <c r="AK3" s="19">
        <f>+AK4+AK5+AK6</f>
        <v>-2.5748990849065008</v>
      </c>
      <c r="AL3" s="19">
        <f t="shared" si="0"/>
        <v>-1.7393413747565003</v>
      </c>
      <c r="AM3" s="19">
        <f t="shared" si="0"/>
        <v>-0.38187051690189999</v>
      </c>
      <c r="AN3" s="21">
        <f t="shared" ref="AN3:BA3" si="1">+AN4+AN5+AN6</f>
        <v>-1.3342964331488001</v>
      </c>
      <c r="AO3" s="21">
        <f t="shared" si="1"/>
        <v>-0.94087254273959986</v>
      </c>
      <c r="AP3" s="21">
        <f t="shared" si="1"/>
        <v>-1.5226335095579002</v>
      </c>
      <c r="AQ3" s="21">
        <f t="shared" si="1"/>
        <v>-1.3507098175841001</v>
      </c>
      <c r="AR3" s="21">
        <f t="shared" si="1"/>
        <v>-0.63669622917809998</v>
      </c>
      <c r="AS3" s="21">
        <f t="shared" si="1"/>
        <v>-1.5063996541794</v>
      </c>
      <c r="AT3" s="21">
        <f t="shared" si="1"/>
        <v>-2.3408324870224999</v>
      </c>
      <c r="AU3" s="21">
        <f t="shared" si="1"/>
        <v>-0.2048406433712</v>
      </c>
      <c r="AV3" s="21">
        <f t="shared" si="1"/>
        <v>-2.3504753632800024E-2</v>
      </c>
      <c r="AW3" s="21">
        <f t="shared" si="1"/>
        <v>0.11491828518739988</v>
      </c>
      <c r="AX3" s="21">
        <f t="shared" si="1"/>
        <v>-0.78953275778449983</v>
      </c>
      <c r="AY3" s="21">
        <f t="shared" si="1"/>
        <v>-0.35975238882659988</v>
      </c>
      <c r="AZ3" s="21">
        <f t="shared" si="1"/>
        <v>1.1972680258643993</v>
      </c>
      <c r="BA3" s="21">
        <f t="shared" si="1"/>
        <v>-0.41620166925279994</v>
      </c>
      <c r="BB3" s="21">
        <f t="shared" ref="BB3:BH3" si="2">+BB4+BB5+BB6</f>
        <v>0.76091391929479957</v>
      </c>
      <c r="BC3" s="21">
        <f t="shared" si="2"/>
        <v>0.60746010087660018</v>
      </c>
      <c r="BD3" s="21">
        <f t="shared" si="2"/>
        <v>2.2932749664112002</v>
      </c>
      <c r="BE3" s="21">
        <f t="shared" si="2"/>
        <v>0.82704676343209904</v>
      </c>
      <c r="BF3" s="21">
        <f t="shared" si="2"/>
        <v>0.21943485545349983</v>
      </c>
      <c r="BG3" s="21">
        <f t="shared" si="2"/>
        <v>4.0927930632377993</v>
      </c>
      <c r="BH3" s="21">
        <f t="shared" si="2"/>
        <v>0.90712294388509995</v>
      </c>
      <c r="BI3" s="21">
        <f t="shared" ref="BI3:BJ3" si="3">+BI4+BI5+BI6</f>
        <v>0.4356681369650004</v>
      </c>
      <c r="BJ3" s="21">
        <f t="shared" si="3"/>
        <v>5.6167084461424004</v>
      </c>
      <c r="BK3" s="21">
        <f t="shared" ref="BK3:BL3" si="4">+BK4+BK5+BK6</f>
        <v>3.5335830587862005</v>
      </c>
      <c r="BL3" s="19">
        <f t="shared" si="4"/>
        <v>1.9651515015863004</v>
      </c>
      <c r="BM3" s="21">
        <f t="shared" ref="BM3" si="5">+BM4+BM5+BM6</f>
        <v>-1.5192031469274001</v>
      </c>
      <c r="BN3" s="21"/>
    </row>
    <row r="4" spans="1:97" x14ac:dyDescent="0.2">
      <c r="A4" s="18" t="s">
        <v>14</v>
      </c>
      <c r="B4" s="18" t="s">
        <v>98</v>
      </c>
      <c r="C4" s="19">
        <v>0.51983784182879977</v>
      </c>
      <c r="D4" s="19">
        <v>-0.47888012456869999</v>
      </c>
      <c r="E4" s="19">
        <v>1.1684238718924997</v>
      </c>
      <c r="F4" s="19">
        <v>-2.3348244224667996</v>
      </c>
      <c r="G4" s="19">
        <v>1.2945615261923007</v>
      </c>
      <c r="H4" s="19">
        <v>1.1627263326182</v>
      </c>
      <c r="I4" s="19">
        <v>0.76432944351770082</v>
      </c>
      <c r="J4" s="19">
        <v>-1.3397629405640001</v>
      </c>
      <c r="K4" s="19">
        <v>0.15512671292050073</v>
      </c>
      <c r="L4" s="19">
        <v>-0.77659695499879977</v>
      </c>
      <c r="M4" s="19">
        <v>1.1479383459834001</v>
      </c>
      <c r="N4" s="19">
        <v>1.3481725243173002</v>
      </c>
      <c r="O4" s="19">
        <v>-1.3232840469795004</v>
      </c>
      <c r="P4" s="19">
        <v>1.0366816147802997</v>
      </c>
      <c r="Q4" s="19">
        <v>1.9019399769387002</v>
      </c>
      <c r="R4" s="19">
        <v>0.62776348349970024</v>
      </c>
      <c r="S4" s="19">
        <v>0.1730869735862002</v>
      </c>
      <c r="T4" s="19">
        <v>-1.6135153579949999</v>
      </c>
      <c r="U4" s="19">
        <v>0.56850333799689978</v>
      </c>
      <c r="V4" s="19">
        <v>-1.2321363027202998</v>
      </c>
      <c r="W4" s="19">
        <v>-3.0856372018694995</v>
      </c>
      <c r="X4" s="19">
        <v>6.1469873060199916E-2</v>
      </c>
      <c r="Y4" s="19">
        <v>-0.57637431079929957</v>
      </c>
      <c r="Z4" s="19">
        <v>-1.6992224224914998</v>
      </c>
      <c r="AA4" s="19">
        <v>-1.8148750998199001</v>
      </c>
      <c r="AB4" s="19">
        <v>1.0298229319009999</v>
      </c>
      <c r="AC4" s="19">
        <v>-1.4144067609940003</v>
      </c>
      <c r="AD4" s="19">
        <v>-0.74262530128190019</v>
      </c>
      <c r="AE4" s="19">
        <v>-1.1738153185979998</v>
      </c>
      <c r="AF4" s="19">
        <v>-0.62240132588840014</v>
      </c>
      <c r="AG4" s="19">
        <v>0.41534471798899997</v>
      </c>
      <c r="AH4" s="19">
        <v>-0.90567948397060016</v>
      </c>
      <c r="AI4" s="19">
        <v>1.3867082477741002</v>
      </c>
      <c r="AJ4" s="19">
        <v>1.5526886377305</v>
      </c>
      <c r="AK4" s="19">
        <v>1.0140036175794997</v>
      </c>
      <c r="AL4" s="19">
        <v>-0.42739606221440013</v>
      </c>
      <c r="AM4" s="19">
        <v>-0.27765928748370006</v>
      </c>
      <c r="AN4" s="21">
        <v>-1.6286423765006</v>
      </c>
      <c r="AO4" s="21">
        <v>0.50170013571240013</v>
      </c>
      <c r="AP4" s="21">
        <v>-1.5546699485927002</v>
      </c>
      <c r="AQ4" s="21">
        <v>7.7144266778899989E-2</v>
      </c>
      <c r="AR4" s="21">
        <v>-1.4005205070624001</v>
      </c>
      <c r="AS4" s="21">
        <v>-0.39820785829360006</v>
      </c>
      <c r="AT4" s="21">
        <v>-2.0094397807313</v>
      </c>
      <c r="AU4" s="21">
        <v>4.3482639127900083E-2</v>
      </c>
      <c r="AV4" s="21">
        <v>1.0726492767563001</v>
      </c>
      <c r="AW4" s="21">
        <v>-0.51504318689619999</v>
      </c>
      <c r="AX4" s="19">
        <v>-2.5872923355745998</v>
      </c>
      <c r="AY4" s="21">
        <v>0.12991468026550002</v>
      </c>
      <c r="AZ4" s="21">
        <v>4.8679483233991048E-3</v>
      </c>
      <c r="BA4" s="21">
        <v>1.5712860867667</v>
      </c>
      <c r="BB4" s="21">
        <v>1.4662682751093998</v>
      </c>
      <c r="BC4" s="21">
        <v>-0.31297564755189999</v>
      </c>
      <c r="BD4" s="21">
        <v>0.92731145358440004</v>
      </c>
      <c r="BE4" s="21">
        <v>2.1311180748844989</v>
      </c>
      <c r="BF4" s="21">
        <v>2.1498710380491999</v>
      </c>
      <c r="BG4" s="21">
        <v>0.34652742742729992</v>
      </c>
      <c r="BH4" s="21">
        <v>1.008287011925</v>
      </c>
      <c r="BI4" s="21">
        <v>1.8193215614463003</v>
      </c>
      <c r="BJ4" s="21">
        <v>4.8930300324353002</v>
      </c>
      <c r="BK4" s="21">
        <v>2.4744484757908003</v>
      </c>
      <c r="BL4" s="19">
        <v>1.6647742323308998</v>
      </c>
      <c r="BM4" s="21">
        <v>-1.2514688745695</v>
      </c>
      <c r="BN4" s="21"/>
    </row>
    <row r="5" spans="1:97" x14ac:dyDescent="0.2">
      <c r="A5" s="18" t="s">
        <v>15</v>
      </c>
      <c r="B5" s="18" t="s">
        <v>99</v>
      </c>
      <c r="C5" s="19">
        <v>1.5228018141890001</v>
      </c>
      <c r="D5" s="19">
        <v>2.1472328324817993</v>
      </c>
      <c r="E5" s="19">
        <v>0.23488719473450009</v>
      </c>
      <c r="F5" s="19">
        <v>4.8520493103208997</v>
      </c>
      <c r="G5" s="19">
        <v>0.77753228818950004</v>
      </c>
      <c r="H5" s="19">
        <v>-3.7396855505100999</v>
      </c>
      <c r="I5" s="19">
        <v>-1.0225980202139</v>
      </c>
      <c r="J5" s="19">
        <v>-5.3320262327999995E-2</v>
      </c>
      <c r="K5" s="19">
        <v>0.16486349410649989</v>
      </c>
      <c r="L5" s="19">
        <v>-0.21994931319530001</v>
      </c>
      <c r="M5" s="19">
        <v>-0.9847972680114</v>
      </c>
      <c r="N5" s="19">
        <v>-3.0033272460084999</v>
      </c>
      <c r="O5" s="19">
        <v>1.9402038196269</v>
      </c>
      <c r="P5" s="19">
        <v>-0.6860491441651001</v>
      </c>
      <c r="Q5" s="19">
        <v>-1.841984536552</v>
      </c>
      <c r="R5" s="19">
        <v>-3.6125966909915999</v>
      </c>
      <c r="S5" s="19">
        <v>-0.36450777554530001</v>
      </c>
      <c r="T5" s="19">
        <v>0.4551474113454001</v>
      </c>
      <c r="U5" s="19">
        <v>-2.6033321524275999</v>
      </c>
      <c r="V5" s="19">
        <v>-1.9878795791555002</v>
      </c>
      <c r="W5" s="19">
        <v>-0.20211788465280001</v>
      </c>
      <c r="X5" s="19">
        <v>-0.85325984595510007</v>
      </c>
      <c r="Y5" s="19">
        <v>0.22949592068120006</v>
      </c>
      <c r="Z5" s="19">
        <v>-2.0200020819045998</v>
      </c>
      <c r="AA5" s="19">
        <v>0.76054671479479996</v>
      </c>
      <c r="AB5" s="19">
        <v>-0.1419360679069</v>
      </c>
      <c r="AC5" s="19">
        <v>-0.22406561026569999</v>
      </c>
      <c r="AD5" s="19">
        <v>-1.7641795581946</v>
      </c>
      <c r="AE5" s="19">
        <v>0.22521299905069991</v>
      </c>
      <c r="AF5" s="19">
        <v>-8.754331340320004E-2</v>
      </c>
      <c r="AG5" s="19">
        <v>-2.1823924600737001</v>
      </c>
      <c r="AH5" s="19">
        <v>-2.7887262666339003</v>
      </c>
      <c r="AI5" s="19">
        <v>-1.8421453001968999</v>
      </c>
      <c r="AJ5" s="19">
        <v>-2.3936877861672996</v>
      </c>
      <c r="AK5" s="19">
        <v>-2.1729633529224004</v>
      </c>
      <c r="AL5" s="19">
        <v>-1.5519136898337</v>
      </c>
      <c r="AM5" s="19">
        <v>0.77321044093680003</v>
      </c>
      <c r="AN5" s="21">
        <v>1.2144788403472999</v>
      </c>
      <c r="AO5" s="21">
        <v>-1.1491452478929001</v>
      </c>
      <c r="AP5" s="21">
        <v>0.22829289893439988</v>
      </c>
      <c r="AQ5" s="21">
        <v>-0.6703474782090999</v>
      </c>
      <c r="AR5" s="21">
        <v>0.32042340046489998</v>
      </c>
      <c r="AS5" s="21">
        <v>-0.44905427814589993</v>
      </c>
      <c r="AT5" s="21">
        <v>-0.73773522476059994</v>
      </c>
      <c r="AU5" s="21">
        <v>0.99754060870530004</v>
      </c>
      <c r="AV5" s="21">
        <v>-0.51965612632879998</v>
      </c>
      <c r="AW5" s="21">
        <v>0.40240236962609993</v>
      </c>
      <c r="AX5" s="19">
        <v>1.1427619082453</v>
      </c>
      <c r="AY5" s="21">
        <v>1.0538633654800037E-2</v>
      </c>
      <c r="AZ5" s="21">
        <v>0.72228853569840012</v>
      </c>
      <c r="BA5" s="21">
        <v>-2.3588681493001</v>
      </c>
      <c r="BB5" s="21">
        <v>-1.3206128545962001</v>
      </c>
      <c r="BC5" s="21">
        <v>1.5526897570283</v>
      </c>
      <c r="BD5" s="21">
        <v>1.0636918677431</v>
      </c>
      <c r="BE5" s="21">
        <v>-0.78163915518859994</v>
      </c>
      <c r="BF5" s="21">
        <v>-2.4068971919356001</v>
      </c>
      <c r="BG5" s="21">
        <v>3.3966024442535998</v>
      </c>
      <c r="BH5" s="21">
        <v>-8.8683550314900009E-2</v>
      </c>
      <c r="BI5" s="21">
        <v>0.56340851926449975</v>
      </c>
      <c r="BJ5" s="21">
        <v>1.0432211197192001</v>
      </c>
      <c r="BK5" s="21">
        <v>3.2029833003908998</v>
      </c>
      <c r="BL5" s="19">
        <v>1.0524557622281001</v>
      </c>
      <c r="BM5" s="21">
        <v>0.15558013472319998</v>
      </c>
      <c r="BN5" s="21"/>
    </row>
    <row r="6" spans="1:97" x14ac:dyDescent="0.2">
      <c r="A6" s="18" t="s">
        <v>16</v>
      </c>
      <c r="B6" s="18" t="s">
        <v>100</v>
      </c>
      <c r="C6" s="19">
        <v>1.2797469369385999</v>
      </c>
      <c r="D6" s="19">
        <v>-0.5805409496820999</v>
      </c>
      <c r="E6" s="19">
        <v>1.0234118005944002</v>
      </c>
      <c r="F6" s="19">
        <v>-7.5561126561399988E-2</v>
      </c>
      <c r="G6" s="19">
        <v>-0.33873175171460002</v>
      </c>
      <c r="H6" s="19">
        <v>1.0959554400791001</v>
      </c>
      <c r="I6" s="19">
        <v>-0.18262354152889998</v>
      </c>
      <c r="J6" s="19">
        <v>0.86898276067369995</v>
      </c>
      <c r="K6" s="19">
        <v>-0.25554403703200002</v>
      </c>
      <c r="L6" s="19">
        <v>0.54618757350800018</v>
      </c>
      <c r="M6" s="19">
        <v>-3.0579255445100002E-2</v>
      </c>
      <c r="N6" s="19">
        <v>1.3980225321700004E-2</v>
      </c>
      <c r="O6" s="19">
        <v>-0.29125197426639998</v>
      </c>
      <c r="P6" s="19">
        <v>-0.6145090055975001</v>
      </c>
      <c r="Q6" s="19">
        <v>-0.8972450204161001</v>
      </c>
      <c r="R6" s="19">
        <v>1.0234599257318</v>
      </c>
      <c r="S6" s="19">
        <v>-0.1606373382338</v>
      </c>
      <c r="T6" s="19">
        <v>-0.60539434043649998</v>
      </c>
      <c r="U6" s="19">
        <v>-1.2370965704964001</v>
      </c>
      <c r="V6" s="19">
        <v>-8.413958893459994E-2</v>
      </c>
      <c r="W6" s="19">
        <v>0.85904510489859986</v>
      </c>
      <c r="X6" s="19">
        <v>-0.31630387476549998</v>
      </c>
      <c r="Y6" s="19">
        <v>-0.93206477569289992</v>
      </c>
      <c r="Z6" s="19">
        <v>-2.6738020723000005E-2</v>
      </c>
      <c r="AA6" s="19">
        <v>0.1389250279067</v>
      </c>
      <c r="AB6" s="19">
        <v>-0.2256716786938</v>
      </c>
      <c r="AC6" s="19">
        <v>-0.5499324241929</v>
      </c>
      <c r="AD6" s="19">
        <v>-0.98844344068550005</v>
      </c>
      <c r="AE6" s="19">
        <v>2.4704841941699984E-2</v>
      </c>
      <c r="AF6" s="19">
        <v>-0.66383268996519995</v>
      </c>
      <c r="AG6" s="19">
        <v>-0.9808379629313001</v>
      </c>
      <c r="AH6" s="19">
        <v>-0.37313761940240009</v>
      </c>
      <c r="AI6" s="19">
        <v>0.15559370524520005</v>
      </c>
      <c r="AJ6" s="19">
        <v>-0.46426536946430003</v>
      </c>
      <c r="AK6" s="19">
        <v>-1.4159393495635999</v>
      </c>
      <c r="AL6" s="19">
        <v>0.2399683772916</v>
      </c>
      <c r="AM6" s="19">
        <v>-0.87742167035499996</v>
      </c>
      <c r="AN6" s="21">
        <v>-0.92013289699550005</v>
      </c>
      <c r="AO6" s="21">
        <v>-0.29342743055909998</v>
      </c>
      <c r="AP6" s="21">
        <v>-0.1962564598996</v>
      </c>
      <c r="AQ6" s="21">
        <v>-0.75750660615390009</v>
      </c>
      <c r="AR6" s="21">
        <v>0.44340087741940004</v>
      </c>
      <c r="AS6" s="21">
        <v>-0.65913751773989993</v>
      </c>
      <c r="AT6" s="21">
        <v>0.40634251846939989</v>
      </c>
      <c r="AU6" s="21">
        <v>-1.2458638912044002</v>
      </c>
      <c r="AV6" s="21">
        <v>-0.5764979040603001</v>
      </c>
      <c r="AW6" s="21">
        <v>0.22755910245749994</v>
      </c>
      <c r="AX6" s="21">
        <v>0.65499766954479999</v>
      </c>
      <c r="AY6" s="21">
        <v>-0.50020570274689991</v>
      </c>
      <c r="AZ6" s="21">
        <v>0.47011154184260012</v>
      </c>
      <c r="BA6" s="21">
        <v>0.37138039328060007</v>
      </c>
      <c r="BB6" s="21">
        <v>0.61525849878159988</v>
      </c>
      <c r="BC6" s="21">
        <v>-0.63225400859979997</v>
      </c>
      <c r="BD6" s="21">
        <v>0.30227164508369997</v>
      </c>
      <c r="BE6" s="21">
        <v>-0.52243215626379991</v>
      </c>
      <c r="BF6" s="21">
        <v>0.4764610093399001</v>
      </c>
      <c r="BG6" s="21">
        <v>0.34966319155689984</v>
      </c>
      <c r="BH6" s="21">
        <v>-1.2480517725000027E-2</v>
      </c>
      <c r="BI6" s="21">
        <v>-1.9470619437457999</v>
      </c>
      <c r="BJ6" s="21">
        <v>-0.3195427060121</v>
      </c>
      <c r="BK6" s="21">
        <v>-2.1438487173955001</v>
      </c>
      <c r="BL6" s="21">
        <v>-0.7520784929726998</v>
      </c>
      <c r="BM6" s="21">
        <v>-0.42331440708110007</v>
      </c>
      <c r="BN6" s="21"/>
    </row>
    <row r="7" spans="1:97" x14ac:dyDescent="0.2">
      <c r="AN7" s="21"/>
      <c r="AO7" s="21"/>
      <c r="BF7" s="21"/>
    </row>
    <row r="9" spans="1:97" x14ac:dyDescent="0.2">
      <c r="AP9" s="21"/>
      <c r="AQ9" s="21"/>
    </row>
    <row r="10" spans="1:97" ht="21" x14ac:dyDescent="0.35">
      <c r="AP10" s="21"/>
      <c r="AQ10" s="21"/>
      <c r="BC10" s="46"/>
    </row>
    <row r="11" spans="1:97" x14ac:dyDescent="0.2">
      <c r="AP11" s="21"/>
      <c r="AQ11" s="21"/>
      <c r="CS11" s="18">
        <v>0.76327059304044143</v>
      </c>
    </row>
    <row r="12" spans="1:97" x14ac:dyDescent="0.2">
      <c r="AP12" s="21"/>
      <c r="AQ12" s="21"/>
      <c r="CR12" s="18" t="s">
        <v>221</v>
      </c>
      <c r="CS12" s="18" t="s">
        <v>220</v>
      </c>
    </row>
    <row r="13" spans="1:97" x14ac:dyDescent="0.2">
      <c r="AP13" s="21"/>
      <c r="AQ13" s="21"/>
    </row>
    <row r="14" spans="1:97" x14ac:dyDescent="0.2">
      <c r="AQ14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>
    <tabColor theme="9"/>
  </sheetPr>
  <dimension ref="A1:CS17"/>
  <sheetViews>
    <sheetView showGridLines="0" zoomScale="115" zoomScaleNormal="115" workbookViewId="0">
      <pane xSplit="2" ySplit="2" topLeftCell="BL3" activePane="bottomRight" state="frozen"/>
      <selection activeCell="CQ22" sqref="CQ22"/>
      <selection pane="topRight" activeCell="CQ22" sqref="CQ22"/>
      <selection pane="bottomLeft" activeCell="CQ22" sqref="CQ22"/>
      <selection pane="bottomRight" activeCell="BM19" sqref="BM19"/>
    </sheetView>
  </sheetViews>
  <sheetFormatPr defaultColWidth="9.140625" defaultRowHeight="12" x14ac:dyDescent="0.2"/>
  <cols>
    <col min="1" max="1" width="23.140625" style="18" bestFit="1" customWidth="1"/>
    <col min="2" max="2" width="15.140625" style="18" customWidth="1"/>
    <col min="3" max="95" width="9.140625" style="18"/>
    <col min="96" max="96" width="10.5703125" style="18" customWidth="1"/>
    <col min="97" max="16384" width="9.140625" style="18"/>
  </cols>
  <sheetData>
    <row r="1" spans="1:97" x14ac:dyDescent="0.2">
      <c r="C1" s="23" t="str">
        <f>'1. adat'!AI1</f>
        <v>2008. I.</v>
      </c>
      <c r="D1" s="23" t="str">
        <f>'1. adat'!AJ1</f>
        <v>II.</v>
      </c>
      <c r="E1" s="23" t="str">
        <f>'1. adat'!AK1</f>
        <v>III.</v>
      </c>
      <c r="F1" s="23" t="str">
        <f>'1. adat'!AL1</f>
        <v>IV.</v>
      </c>
      <c r="G1" s="23" t="str">
        <f>'1. adat'!AM1</f>
        <v>2009. I.</v>
      </c>
      <c r="H1" s="23" t="str">
        <f>'1. adat'!AN1</f>
        <v>II.</v>
      </c>
      <c r="I1" s="23" t="str">
        <f>'1. adat'!AO1</f>
        <v>III.</v>
      </c>
      <c r="J1" s="23" t="str">
        <f>'1. adat'!AP1</f>
        <v>IV.</v>
      </c>
      <c r="K1" s="23" t="str">
        <f>'1. adat'!AQ1</f>
        <v>2010. I.</v>
      </c>
      <c r="L1" s="23" t="str">
        <f>'1. adat'!AR1</f>
        <v>II.</v>
      </c>
      <c r="M1" s="23" t="str">
        <f>'1. adat'!AS1</f>
        <v>III.</v>
      </c>
      <c r="N1" s="23" t="str">
        <f>'1. adat'!AT1</f>
        <v>IV.</v>
      </c>
      <c r="O1" s="23" t="str">
        <f>'1. adat'!AU1</f>
        <v>2011. I.</v>
      </c>
      <c r="P1" s="23" t="str">
        <f>'1. adat'!AV1</f>
        <v>II.</v>
      </c>
      <c r="Q1" s="23" t="str">
        <f>'1. adat'!AW1</f>
        <v>III.</v>
      </c>
      <c r="R1" s="23" t="str">
        <f>'1. adat'!AX1</f>
        <v>IV.</v>
      </c>
      <c r="S1" s="23" t="str">
        <f>'1. adat'!AY1</f>
        <v>2012. I.</v>
      </c>
      <c r="T1" s="23" t="str">
        <f>'1. adat'!AZ1</f>
        <v>II.</v>
      </c>
      <c r="U1" s="23" t="str">
        <f>'1. adat'!BA1</f>
        <v>III.</v>
      </c>
      <c r="V1" s="23" t="str">
        <f>'1. adat'!BB1</f>
        <v>IV.</v>
      </c>
      <c r="W1" s="23" t="str">
        <f>'1. adat'!BC1</f>
        <v>2013. I.</v>
      </c>
      <c r="X1" s="23" t="str">
        <f>'1. adat'!BD1</f>
        <v>II.</v>
      </c>
      <c r="Y1" s="23" t="str">
        <f>'1. adat'!BE1</f>
        <v>III.</v>
      </c>
      <c r="Z1" s="23" t="str">
        <f>'1. adat'!BF1</f>
        <v>IV.</v>
      </c>
      <c r="AA1" s="23" t="str">
        <f>'1. adat'!BG1</f>
        <v>2014. I.</v>
      </c>
      <c r="AB1" s="23" t="str">
        <f>'1. adat'!BH1</f>
        <v>II.</v>
      </c>
      <c r="AC1" s="23" t="str">
        <f>'1. adat'!BI1</f>
        <v>III.</v>
      </c>
      <c r="AD1" s="23" t="str">
        <f>'1. adat'!BJ1</f>
        <v>IV.</v>
      </c>
      <c r="AE1" s="23" t="str">
        <f>'1. adat'!BK1</f>
        <v>2015. I.</v>
      </c>
      <c r="AF1" s="23" t="str">
        <f>'1. adat'!BL1</f>
        <v>II.</v>
      </c>
      <c r="AG1" s="23" t="str">
        <f>'1. adat'!BM1</f>
        <v>III.</v>
      </c>
      <c r="AH1" s="23" t="str">
        <f>'1. adat'!BN1</f>
        <v>IV.</v>
      </c>
      <c r="AI1" s="23" t="str">
        <f>'1. adat'!BO1</f>
        <v>2016. I.</v>
      </c>
      <c r="AJ1" s="23" t="str">
        <f>'1. adat'!BP1</f>
        <v>II.</v>
      </c>
      <c r="AK1" s="23" t="str">
        <f>'1. adat'!BQ1</f>
        <v>III.</v>
      </c>
      <c r="AL1" s="23" t="str">
        <f>'1. adat'!BR1</f>
        <v>IV.</v>
      </c>
      <c r="AM1" s="23" t="str">
        <f>'1. adat'!BS1</f>
        <v>2017. I.</v>
      </c>
      <c r="AN1" s="23" t="str">
        <f>'1. adat'!BT1</f>
        <v>II.</v>
      </c>
      <c r="AO1" s="23" t="str">
        <f>'1. adat'!BU1</f>
        <v>III.</v>
      </c>
      <c r="AP1" s="23" t="str">
        <f>'1. adat'!BV1</f>
        <v>IV.</v>
      </c>
      <c r="AQ1" s="23" t="str">
        <f>'1. adat'!BW1</f>
        <v>2018. I.</v>
      </c>
      <c r="AR1" s="23" t="str">
        <f>'1. adat'!BX1</f>
        <v>II.</v>
      </c>
      <c r="AS1" s="23" t="str">
        <f>'1. adat'!BY1</f>
        <v>III.</v>
      </c>
      <c r="AT1" s="23" t="str">
        <f>'1. adat'!BZ1</f>
        <v>IV.</v>
      </c>
      <c r="AU1" s="23" t="str">
        <f>'1. adat'!CA1</f>
        <v>2019. I.</v>
      </c>
      <c r="AV1" s="23" t="str">
        <f>'1. adat'!CB1</f>
        <v>II.</v>
      </c>
      <c r="AW1" s="23" t="str">
        <f>'1. adat'!CC1</f>
        <v>III.</v>
      </c>
      <c r="AX1" s="23" t="str">
        <f>'1. adat'!CD1</f>
        <v>IV.</v>
      </c>
      <c r="AY1" s="23" t="str">
        <f>'1. adat'!CE1</f>
        <v>2020. I.</v>
      </c>
      <c r="AZ1" s="23" t="str">
        <f>'1. adat'!CF1</f>
        <v>II.</v>
      </c>
      <c r="BA1" s="23" t="str">
        <f>'1. adat'!CG1</f>
        <v>III.</v>
      </c>
      <c r="BB1" s="23" t="str">
        <f>'1. adat'!CH1</f>
        <v>IV.</v>
      </c>
      <c r="BC1" s="23" t="str">
        <f>'1. adat'!CI1</f>
        <v>2021. I.</v>
      </c>
      <c r="BD1" s="23" t="str">
        <f>'1. adat'!CJ1</f>
        <v>II.</v>
      </c>
      <c r="BE1" s="23" t="str">
        <f>'1. adat'!CK1</f>
        <v>III.</v>
      </c>
      <c r="BF1" s="23" t="str">
        <f>'1. adat'!CL1</f>
        <v>IV.</v>
      </c>
      <c r="BG1" s="23" t="str">
        <f>'1. adat'!CM1</f>
        <v>2022. I.</v>
      </c>
      <c r="BH1" s="23" t="str">
        <f>'1. adat'!CN1</f>
        <v>II.</v>
      </c>
      <c r="BI1" s="23" t="str">
        <f>'1. adat'!CO1</f>
        <v>III.</v>
      </c>
      <c r="BJ1" s="23" t="str">
        <f>'1. adat'!CP1</f>
        <v>IV.</v>
      </c>
      <c r="BK1" s="23" t="str">
        <f>'1. adat'!CQ1</f>
        <v>2023. I.</v>
      </c>
      <c r="BL1" s="23" t="str">
        <f>'1. adat'!CR1</f>
        <v>II.</v>
      </c>
      <c r="BM1" s="23" t="str">
        <f>'1. adat'!CS1</f>
        <v>III.</v>
      </c>
      <c r="CS1" s="18">
        <f>+CO1</f>
        <v>0</v>
      </c>
    </row>
    <row r="2" spans="1:97" x14ac:dyDescent="0.2">
      <c r="C2" s="23" t="str">
        <f>'1. adat'!AI2</f>
        <v>2008 Q1</v>
      </c>
      <c r="D2" s="23" t="str">
        <f>'1. adat'!AJ2</f>
        <v>Q2</v>
      </c>
      <c r="E2" s="23" t="str">
        <f>'1. adat'!AK2</f>
        <v>Q3</v>
      </c>
      <c r="F2" s="23" t="str">
        <f>'1. adat'!AL2</f>
        <v>Q4</v>
      </c>
      <c r="G2" s="23" t="str">
        <f>'1. adat'!AM2</f>
        <v>2009 Q1</v>
      </c>
      <c r="H2" s="23" t="str">
        <f>'1. adat'!AN2</f>
        <v>Q2</v>
      </c>
      <c r="I2" s="23" t="str">
        <f>'1. adat'!AO2</f>
        <v>Q3</v>
      </c>
      <c r="J2" s="23" t="str">
        <f>'1. adat'!AP2</f>
        <v>Q4</v>
      </c>
      <c r="K2" s="23" t="str">
        <f>'1. adat'!AQ2</f>
        <v>2010 Q1</v>
      </c>
      <c r="L2" s="23" t="str">
        <f>'1. adat'!AR2</f>
        <v>Q2</v>
      </c>
      <c r="M2" s="23" t="str">
        <f>'1. adat'!AS2</f>
        <v>Q3</v>
      </c>
      <c r="N2" s="23" t="str">
        <f>'1. adat'!AT2</f>
        <v>Q4</v>
      </c>
      <c r="O2" s="23" t="str">
        <f>'1. adat'!AU2</f>
        <v>2011 Q1</v>
      </c>
      <c r="P2" s="23" t="str">
        <f>'1. adat'!AV2</f>
        <v>Q2</v>
      </c>
      <c r="Q2" s="23" t="str">
        <f>'1. adat'!AW2</f>
        <v>Q3</v>
      </c>
      <c r="R2" s="23" t="str">
        <f>'1. adat'!AX2</f>
        <v>Q4</v>
      </c>
      <c r="S2" s="23" t="str">
        <f>'1. adat'!AY2</f>
        <v>2012 Q1</v>
      </c>
      <c r="T2" s="23" t="str">
        <f>'1. adat'!AZ2</f>
        <v>Q2</v>
      </c>
      <c r="U2" s="23" t="str">
        <f>'1. adat'!BA2</f>
        <v>Q3</v>
      </c>
      <c r="V2" s="23" t="str">
        <f>'1. adat'!BB2</f>
        <v>Q4</v>
      </c>
      <c r="W2" s="23" t="str">
        <f>'1. adat'!BC2</f>
        <v>2013 Q1</v>
      </c>
      <c r="X2" s="23" t="str">
        <f>'1. adat'!BD2</f>
        <v>Q2</v>
      </c>
      <c r="Y2" s="23" t="str">
        <f>'1. adat'!BE2</f>
        <v>Q3</v>
      </c>
      <c r="Z2" s="23" t="str">
        <f>'1. adat'!BF2</f>
        <v>Q4</v>
      </c>
      <c r="AA2" s="23" t="str">
        <f>'1. adat'!BG2</f>
        <v>2014 Q1</v>
      </c>
      <c r="AB2" s="23" t="str">
        <f>'1. adat'!BH2</f>
        <v>Q2</v>
      </c>
      <c r="AC2" s="23" t="str">
        <f>'1. adat'!BI2</f>
        <v>Q3</v>
      </c>
      <c r="AD2" s="23" t="str">
        <f>'1. adat'!BJ2</f>
        <v>Q4</v>
      </c>
      <c r="AE2" s="23" t="str">
        <f>'1. adat'!BK2</f>
        <v>2015 Q1</v>
      </c>
      <c r="AF2" s="23" t="str">
        <f>'1. adat'!BL2</f>
        <v>Q2</v>
      </c>
      <c r="AG2" s="23" t="str">
        <f>'1. adat'!BM2</f>
        <v>Q3</v>
      </c>
      <c r="AH2" s="23" t="str">
        <f>'1. adat'!BN2</f>
        <v>Q4</v>
      </c>
      <c r="AI2" s="23" t="str">
        <f>'1. adat'!BO2</f>
        <v>2016 Q1</v>
      </c>
      <c r="AJ2" s="23" t="str">
        <f>'1. adat'!BP2</f>
        <v>Q2</v>
      </c>
      <c r="AK2" s="23" t="str">
        <f>'1. adat'!BQ2</f>
        <v>Q3</v>
      </c>
      <c r="AL2" s="23" t="str">
        <f>'1. adat'!BR2</f>
        <v>Q4</v>
      </c>
      <c r="AM2" s="23" t="str">
        <f>'1. adat'!BS2</f>
        <v>2017 Q1</v>
      </c>
      <c r="AN2" s="23" t="str">
        <f>'1. adat'!BT2</f>
        <v>Q2</v>
      </c>
      <c r="AO2" s="23" t="str">
        <f>'1. adat'!BU2</f>
        <v>Q3</v>
      </c>
      <c r="AP2" s="23" t="str">
        <f>'1. adat'!BV2</f>
        <v>Q4</v>
      </c>
      <c r="AQ2" s="23" t="str">
        <f>'1. adat'!BW2</f>
        <v>2018 Q1</v>
      </c>
      <c r="AR2" s="23" t="str">
        <f>'1. adat'!BX2</f>
        <v>Q2</v>
      </c>
      <c r="AS2" s="23" t="str">
        <f>'1. adat'!BY2</f>
        <v>Q3</v>
      </c>
      <c r="AT2" s="23" t="str">
        <f>'1. adat'!BZ2</f>
        <v>Q4</v>
      </c>
      <c r="AU2" s="23" t="str">
        <f>'1. adat'!CA2</f>
        <v>2019 Q1</v>
      </c>
      <c r="AV2" s="23" t="str">
        <f>'1. adat'!CB2</f>
        <v>Q2</v>
      </c>
      <c r="AW2" s="23" t="str">
        <f>'1. adat'!CC2</f>
        <v>Q3</v>
      </c>
      <c r="AX2" s="23" t="str">
        <f>'1. adat'!CD2</f>
        <v>Q4</v>
      </c>
      <c r="AY2" s="23" t="str">
        <f>'1. adat'!CE2</f>
        <v>2020 Q1</v>
      </c>
      <c r="AZ2" s="23" t="str">
        <f>'1. adat'!CF2</f>
        <v>Q2</v>
      </c>
      <c r="BA2" s="23" t="str">
        <f>'1. adat'!CG2</f>
        <v>Q3</v>
      </c>
      <c r="BB2" s="23" t="str">
        <f>'1. adat'!CH2</f>
        <v>Q4</v>
      </c>
      <c r="BC2" s="23" t="str">
        <f>'1. adat'!CI2</f>
        <v>2021 Q1</v>
      </c>
      <c r="BD2" s="23" t="str">
        <f>'1. adat'!CJ2</f>
        <v>Q2</v>
      </c>
      <c r="BE2" s="23" t="str">
        <f>'1. adat'!CK2</f>
        <v>Q3</v>
      </c>
      <c r="BF2" s="23" t="str">
        <f>'1. adat'!CL2</f>
        <v>Q4</v>
      </c>
      <c r="BG2" s="23" t="str">
        <f>'1. adat'!CM2</f>
        <v>2022 Q1</v>
      </c>
      <c r="BH2" s="23" t="str">
        <f>'1. adat'!CN2</f>
        <v>Q2</v>
      </c>
      <c r="BI2" s="23" t="str">
        <f>'1. adat'!CO2</f>
        <v>Q3</v>
      </c>
      <c r="BJ2" s="23" t="str">
        <f>'1. adat'!CP2</f>
        <v>Q4</v>
      </c>
      <c r="BK2" s="23" t="str">
        <f>'1. adat'!CQ2</f>
        <v>2023 Q1</v>
      </c>
      <c r="BL2" s="23" t="str">
        <f>'1. adat'!CR2</f>
        <v>Q2</v>
      </c>
      <c r="BM2" s="23" t="str">
        <f>'1. adat'!CS2</f>
        <v>Q3</v>
      </c>
      <c r="CS2" s="18">
        <f>+CO2</f>
        <v>0</v>
      </c>
    </row>
    <row r="3" spans="1:97" x14ac:dyDescent="0.2">
      <c r="A3" s="18" t="s">
        <v>17</v>
      </c>
      <c r="B3" s="18" t="s">
        <v>101</v>
      </c>
      <c r="C3" s="19">
        <v>0</v>
      </c>
      <c r="D3" s="19">
        <v>3.1323686969831996</v>
      </c>
      <c r="E3" s="19">
        <v>5.4558252868143997</v>
      </c>
      <c r="F3" s="19">
        <v>8.0249235206946992</v>
      </c>
      <c r="G3" s="19">
        <v>8.6634731695804987</v>
      </c>
      <c r="H3" s="19">
        <v>5.8620555179966987</v>
      </c>
      <c r="I3" s="19">
        <v>3.9400074219701988</v>
      </c>
      <c r="J3" s="19">
        <v>3.993110854127099</v>
      </c>
      <c r="K3" s="19">
        <v>3.9610240100286989</v>
      </c>
      <c r="L3" s="19">
        <v>3.6113626782404991</v>
      </c>
      <c r="M3" s="19">
        <v>2.7609228249488993</v>
      </c>
      <c r="N3" s="19">
        <v>-1.1862998918887007</v>
      </c>
      <c r="O3" s="19">
        <v>0.34625798250439943</v>
      </c>
      <c r="P3" s="19">
        <v>-0.85856437784970052</v>
      </c>
      <c r="Q3" s="19">
        <v>-2.5225731614174007</v>
      </c>
      <c r="R3" s="19">
        <v>-6.3495614106839007</v>
      </c>
      <c r="S3" s="19">
        <v>-6.9555443546008009</v>
      </c>
      <c r="T3" s="19">
        <v>-8.1269750336557003</v>
      </c>
      <c r="U3" s="19">
        <v>-10.763673335447001</v>
      </c>
      <c r="V3" s="19">
        <v>-13.314059534169701</v>
      </c>
      <c r="W3" s="19">
        <v>-13.084824448808501</v>
      </c>
      <c r="X3" s="19">
        <v>-14.655487070750201</v>
      </c>
      <c r="Y3" s="19">
        <v>-15.007324462886702</v>
      </c>
      <c r="Z3" s="19">
        <v>-17.000324823154802</v>
      </c>
      <c r="AA3" s="19">
        <v>-16.579342878283502</v>
      </c>
      <c r="AB3" s="19">
        <v>-17.751994223954203</v>
      </c>
      <c r="AC3" s="19">
        <v>-17.952404220350601</v>
      </c>
      <c r="AD3" s="19">
        <v>-18.446081483302603</v>
      </c>
      <c r="AE3" s="19">
        <v>-18.112865646103803</v>
      </c>
      <c r="AF3" s="19">
        <v>-17.713458688957502</v>
      </c>
      <c r="AG3" s="19">
        <v>-19.895240437502302</v>
      </c>
      <c r="AH3" s="19">
        <v>-20.439845327879802</v>
      </c>
      <c r="AI3" s="19">
        <v>-20.396306811972501</v>
      </c>
      <c r="AJ3" s="19">
        <v>-20.114803622546702</v>
      </c>
      <c r="AK3" s="19">
        <v>-20.977118401223102</v>
      </c>
      <c r="AL3" s="19">
        <v>-21.700005795205602</v>
      </c>
      <c r="AM3" s="19">
        <v>-19.989993222073803</v>
      </c>
      <c r="AN3" s="19">
        <v>-18.423622941519202</v>
      </c>
      <c r="AO3" s="19">
        <v>-18.241184635875801</v>
      </c>
      <c r="AP3" s="19">
        <v>-19.066677879016602</v>
      </c>
      <c r="AQ3" s="19">
        <v>-18.865906015446903</v>
      </c>
      <c r="AR3" s="19">
        <v>-18.950813357271304</v>
      </c>
      <c r="AS3" s="19">
        <v>-18.510616194998203</v>
      </c>
      <c r="AT3" s="19">
        <v>-19.406798442715903</v>
      </c>
      <c r="AU3" s="19">
        <v>-18.653901411643702</v>
      </c>
      <c r="AV3" s="19">
        <v>-19.183192157329003</v>
      </c>
      <c r="AW3" s="19">
        <v>-17.540156738417803</v>
      </c>
      <c r="AX3" s="19">
        <v>-17.984743468025304</v>
      </c>
      <c r="AY3" s="19">
        <v>-17.355349438567405</v>
      </c>
      <c r="AZ3" s="19">
        <v>-17.633821702868804</v>
      </c>
      <c r="BA3" s="19">
        <v>-18.886198493453403</v>
      </c>
      <c r="BB3" s="19">
        <v>-21.012980851297304</v>
      </c>
      <c r="BC3" s="19">
        <v>-19.855647653065805</v>
      </c>
      <c r="BD3" s="19">
        <v>-18.865381811199406</v>
      </c>
      <c r="BE3" s="19">
        <v>-19.618592689795804</v>
      </c>
      <c r="BF3" s="19">
        <v>-20.408423080446504</v>
      </c>
      <c r="BG3" s="19">
        <v>-15.495227527987502</v>
      </c>
      <c r="BH3" s="19">
        <v>-15.868625729347702</v>
      </c>
      <c r="BI3" s="19">
        <v>-13.710986180552702</v>
      </c>
      <c r="BJ3" s="19">
        <v>-12.747169498802101</v>
      </c>
      <c r="BK3" s="19">
        <v>-7.0288501258285017</v>
      </c>
      <c r="BL3" s="19">
        <v>-7.4041444906598013</v>
      </c>
      <c r="BM3" s="19">
        <v>-7.2781696463699017</v>
      </c>
      <c r="BN3" s="20"/>
    </row>
    <row r="4" spans="1:97" x14ac:dyDescent="0.2">
      <c r="A4" s="18" t="s">
        <v>18</v>
      </c>
      <c r="B4" s="18" t="s">
        <v>102</v>
      </c>
      <c r="C4" s="19">
        <v>0</v>
      </c>
      <c r="D4" s="19">
        <v>0.98513586450140012</v>
      </c>
      <c r="E4" s="19">
        <v>3.0737052595981007</v>
      </c>
      <c r="F4" s="19">
        <v>0.7907541831575009</v>
      </c>
      <c r="G4" s="19">
        <v>0.65177154385380087</v>
      </c>
      <c r="H4" s="19">
        <v>1.5900394427801008</v>
      </c>
      <c r="I4" s="19">
        <v>0.69058936696750084</v>
      </c>
      <c r="J4" s="19">
        <v>0.79701306145240081</v>
      </c>
      <c r="K4" s="19">
        <v>0.60006272324750087</v>
      </c>
      <c r="L4" s="19">
        <v>0.47035070465460083</v>
      </c>
      <c r="M4" s="19">
        <v>0.60470811937440083</v>
      </c>
      <c r="N4" s="19">
        <v>-0.33918735145469914</v>
      </c>
      <c r="O4" s="19">
        <v>-0.74683329668849918</v>
      </c>
      <c r="P4" s="19">
        <v>-1.2656065128774991</v>
      </c>
      <c r="Q4" s="19">
        <v>-1.0876307598931991</v>
      </c>
      <c r="R4" s="19">
        <v>-1.3020223181680992</v>
      </c>
      <c r="S4" s="19">
        <v>-1.5434974865396993</v>
      </c>
      <c r="T4" s="19">
        <v>-3.1700755769399995</v>
      </c>
      <c r="U4" s="19">
        <v>-3.2034417263036996</v>
      </c>
      <c r="V4" s="19">
        <v>-3.7659483458708998</v>
      </c>
      <c r="W4" s="19">
        <v>-3.3345953758568996</v>
      </c>
      <c r="X4" s="19">
        <v>-4.0519981518434998</v>
      </c>
      <c r="Y4" s="19">
        <v>-4.6333314646612003</v>
      </c>
      <c r="Z4" s="19">
        <v>-4.6063297430247001</v>
      </c>
      <c r="AA4" s="19">
        <v>-4.9458945129482004</v>
      </c>
      <c r="AB4" s="19">
        <v>-5.9766097907120006</v>
      </c>
      <c r="AC4" s="19">
        <v>-5.9529541768427006</v>
      </c>
      <c r="AD4" s="19">
        <v>-4.6824518816001008</v>
      </c>
      <c r="AE4" s="19">
        <v>-4.5744490434520007</v>
      </c>
      <c r="AF4" s="19">
        <v>-4.0874987729025003</v>
      </c>
      <c r="AG4" s="19">
        <v>-4.0868880613736005</v>
      </c>
      <c r="AH4" s="19">
        <v>-1.8427666851172004</v>
      </c>
      <c r="AI4" s="19">
        <v>4.2917130986999341E-2</v>
      </c>
      <c r="AJ4" s="19">
        <v>2.7181081065800994</v>
      </c>
      <c r="AK4" s="19">
        <v>4.0287566808260991</v>
      </c>
      <c r="AL4" s="19">
        <v>4.8577829766772993</v>
      </c>
      <c r="AM4" s="19">
        <v>5.7945851088722993</v>
      </c>
      <c r="AN4" s="19">
        <v>6.1464765490795994</v>
      </c>
      <c r="AO4" s="19">
        <v>7.478060102615899</v>
      </c>
      <c r="AP4" s="19">
        <v>6.4242739605406989</v>
      </c>
      <c r="AQ4" s="19">
        <v>7.295393302319499</v>
      </c>
      <c r="AR4" s="19">
        <v>6.8900625600301986</v>
      </c>
      <c r="AS4" s="19">
        <v>7.7793140004491983</v>
      </c>
      <c r="AT4" s="19">
        <v>7.6208669774920983</v>
      </c>
      <c r="AU4" s="19">
        <v>7.3762233998589979</v>
      </c>
      <c r="AV4" s="19">
        <v>7.3665887805024983</v>
      </c>
      <c r="AW4" s="19">
        <v>8.6072218297875978</v>
      </c>
      <c r="AX4" s="19">
        <v>7.0198731919347974</v>
      </c>
      <c r="AY4" s="19">
        <v>7.6387285877378979</v>
      </c>
      <c r="AZ4" s="19">
        <v>6.6379677877380976</v>
      </c>
      <c r="BA4" s="19">
        <v>7.7444591464535977</v>
      </c>
      <c r="BB4" s="19">
        <v>6.9382896432058976</v>
      </c>
      <c r="BC4" s="19">
        <v>6.542933084409098</v>
      </c>
      <c r="BD4" s="19">
        <v>6.4695070585323977</v>
      </c>
      <c r="BE4" s="19">
        <v>6.4979353351245974</v>
      </c>
      <c r="BF4" s="19">
        <v>8.1150021364094975</v>
      </c>
      <c r="BG4" s="19">
        <v>9.631595244614898</v>
      </c>
      <c r="BH4" s="19">
        <v>9.3468805935695976</v>
      </c>
      <c r="BI4" s="19">
        <v>10.941111623100097</v>
      </c>
      <c r="BJ4" s="19">
        <v>10.861707185131497</v>
      </c>
      <c r="BK4" s="19">
        <v>13.377043257714197</v>
      </c>
      <c r="BL4" s="19">
        <v>11.949293130654798</v>
      </c>
      <c r="BM4" s="19">
        <v>11.919687840221497</v>
      </c>
      <c r="BN4" s="20"/>
    </row>
    <row r="5" spans="1:97" x14ac:dyDescent="0.2">
      <c r="A5" s="18" t="s">
        <v>19</v>
      </c>
      <c r="B5" s="18" t="s">
        <v>103</v>
      </c>
      <c r="C5" s="19">
        <v>0</v>
      </c>
      <c r="D5" s="19">
        <f t="shared" ref="D5:AB5" si="0">+D3-D4</f>
        <v>2.1472328324817997</v>
      </c>
      <c r="E5" s="19">
        <f t="shared" si="0"/>
        <v>2.382120027216299</v>
      </c>
      <c r="F5" s="19">
        <f t="shared" si="0"/>
        <v>7.2341693375371978</v>
      </c>
      <c r="G5" s="19">
        <f t="shared" si="0"/>
        <v>8.0117016257266975</v>
      </c>
      <c r="H5" s="19">
        <f t="shared" si="0"/>
        <v>4.2720160752165981</v>
      </c>
      <c r="I5" s="19">
        <f t="shared" si="0"/>
        <v>3.2494180550026979</v>
      </c>
      <c r="J5" s="19">
        <f t="shared" si="0"/>
        <v>3.1960977926746983</v>
      </c>
      <c r="K5" s="19">
        <f t="shared" si="0"/>
        <v>3.360961286781198</v>
      </c>
      <c r="L5" s="19">
        <f t="shared" si="0"/>
        <v>3.1410119735858983</v>
      </c>
      <c r="M5" s="19">
        <f t="shared" si="0"/>
        <v>2.1562147055744987</v>
      </c>
      <c r="N5" s="19">
        <f t="shared" si="0"/>
        <v>-0.84711254043400153</v>
      </c>
      <c r="O5" s="19">
        <f t="shared" si="0"/>
        <v>1.0930912791928986</v>
      </c>
      <c r="P5" s="19">
        <f t="shared" si="0"/>
        <v>0.40704213502779862</v>
      </c>
      <c r="Q5" s="19">
        <f t="shared" si="0"/>
        <v>-1.4349424015242016</v>
      </c>
      <c r="R5" s="19">
        <f t="shared" si="0"/>
        <v>-5.0475390925158017</v>
      </c>
      <c r="S5" s="19">
        <f t="shared" si="0"/>
        <v>-5.4120468680611014</v>
      </c>
      <c r="T5" s="19">
        <f t="shared" si="0"/>
        <v>-4.9568994567157008</v>
      </c>
      <c r="U5" s="19">
        <f t="shared" si="0"/>
        <v>-7.5602316091433011</v>
      </c>
      <c r="V5" s="19">
        <f t="shared" si="0"/>
        <v>-9.548111188298801</v>
      </c>
      <c r="W5" s="19">
        <f t="shared" si="0"/>
        <v>-9.7502290729516012</v>
      </c>
      <c r="X5" s="19">
        <f t="shared" si="0"/>
        <v>-10.603488918906702</v>
      </c>
      <c r="Y5" s="19">
        <f t="shared" si="0"/>
        <v>-10.373992998225502</v>
      </c>
      <c r="Z5" s="19">
        <f t="shared" si="0"/>
        <v>-12.393995080130102</v>
      </c>
      <c r="AA5" s="19">
        <f>+AA3-AA4</f>
        <v>-11.633448365335301</v>
      </c>
      <c r="AB5" s="19">
        <f t="shared" si="0"/>
        <v>-11.775384433242202</v>
      </c>
      <c r="AC5" s="19">
        <f t="shared" ref="AC5:BA5" si="1">+AC3-AC4</f>
        <v>-11.999450043507901</v>
      </c>
      <c r="AD5" s="19">
        <f t="shared" si="1"/>
        <v>-13.763629601702501</v>
      </c>
      <c r="AE5" s="19">
        <f t="shared" si="1"/>
        <v>-13.538416602651802</v>
      </c>
      <c r="AF5" s="19">
        <f t="shared" si="1"/>
        <v>-13.625959916055002</v>
      </c>
      <c r="AG5" s="19">
        <f t="shared" si="1"/>
        <v>-15.808352376128703</v>
      </c>
      <c r="AH5" s="19">
        <f t="shared" si="1"/>
        <v>-18.5970786427626</v>
      </c>
      <c r="AI5" s="19">
        <f t="shared" si="1"/>
        <v>-20.439223942959501</v>
      </c>
      <c r="AJ5" s="19">
        <f t="shared" si="1"/>
        <v>-22.832911729126803</v>
      </c>
      <c r="AK5" s="19">
        <f t="shared" si="1"/>
        <v>-25.005875082049201</v>
      </c>
      <c r="AL5" s="19">
        <f t="shared" si="1"/>
        <v>-26.557788771882901</v>
      </c>
      <c r="AM5" s="19">
        <f t="shared" si="1"/>
        <v>-25.784578330946104</v>
      </c>
      <c r="AN5" s="19">
        <f t="shared" si="1"/>
        <v>-24.5700994905988</v>
      </c>
      <c r="AO5" s="19">
        <f t="shared" si="1"/>
        <v>-25.7192447384917</v>
      </c>
      <c r="AP5" s="19">
        <f t="shared" si="1"/>
        <v>-25.490951839557301</v>
      </c>
      <c r="AQ5" s="19">
        <f t="shared" si="1"/>
        <v>-26.161299317766403</v>
      </c>
      <c r="AR5" s="19">
        <f t="shared" si="1"/>
        <v>-25.840875917301503</v>
      </c>
      <c r="AS5" s="19">
        <f t="shared" si="1"/>
        <v>-26.289930195447401</v>
      </c>
      <c r="AT5" s="19">
        <f t="shared" si="1"/>
        <v>-27.027665420208002</v>
      </c>
      <c r="AU5" s="19">
        <f t="shared" si="1"/>
        <v>-26.030124811502699</v>
      </c>
      <c r="AV5" s="19">
        <f t="shared" si="1"/>
        <v>-26.5497809378315</v>
      </c>
      <c r="AW5" s="19">
        <f t="shared" si="1"/>
        <v>-26.147378568205401</v>
      </c>
      <c r="AX5" s="19">
        <f t="shared" si="1"/>
        <v>-25.004616659960099</v>
      </c>
      <c r="AY5" s="19">
        <f t="shared" si="1"/>
        <v>-24.994078026305303</v>
      </c>
      <c r="AZ5" s="19">
        <f t="shared" si="1"/>
        <v>-24.271789490606903</v>
      </c>
      <c r="BA5" s="19">
        <f t="shared" si="1"/>
        <v>-26.630657639907</v>
      </c>
      <c r="BB5" s="19">
        <f t="shared" ref="BB5:BH5" si="2">+BB3-BB4</f>
        <v>-27.951270494503202</v>
      </c>
      <c r="BC5" s="19">
        <f t="shared" si="2"/>
        <v>-26.398580737474902</v>
      </c>
      <c r="BD5" s="19">
        <f t="shared" si="2"/>
        <v>-25.334888869731802</v>
      </c>
      <c r="BE5" s="19">
        <f t="shared" si="2"/>
        <v>-26.116528024920402</v>
      </c>
      <c r="BF5" s="19">
        <f t="shared" si="2"/>
        <v>-28.523425216856001</v>
      </c>
      <c r="BG5" s="19">
        <f t="shared" si="2"/>
        <v>-25.126822772602402</v>
      </c>
      <c r="BH5" s="19">
        <f t="shared" si="2"/>
        <v>-25.2155063229173</v>
      </c>
      <c r="BI5" s="19">
        <f t="shared" ref="BI5:BL5" si="3">+BI3-BI4</f>
        <v>-24.652097803652801</v>
      </c>
      <c r="BJ5" s="19">
        <f t="shared" si="3"/>
        <v>-23.608876683933598</v>
      </c>
      <c r="BK5" s="19">
        <f t="shared" si="3"/>
        <v>-20.405893383542697</v>
      </c>
      <c r="BL5" s="19">
        <f t="shared" si="3"/>
        <v>-19.353437621314598</v>
      </c>
      <c r="BM5" s="19">
        <f>+BM3-BM4</f>
        <v>-19.197857486591399</v>
      </c>
      <c r="BN5" s="20"/>
    </row>
    <row r="8" spans="1:97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</row>
    <row r="9" spans="1:97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</row>
    <row r="10" spans="1:97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</row>
    <row r="11" spans="1:97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45"/>
      <c r="BE11" s="20"/>
      <c r="BF11" s="20"/>
      <c r="BG11" s="20"/>
      <c r="BH11" s="20"/>
      <c r="BI11" s="20"/>
      <c r="BJ11" s="20"/>
      <c r="BK11" s="20"/>
      <c r="BL11" s="20"/>
      <c r="BM11" s="20"/>
    </row>
    <row r="12" spans="1:97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45"/>
      <c r="BE12" s="20"/>
      <c r="BF12" s="20"/>
      <c r="BG12" s="20"/>
      <c r="BH12" s="20"/>
      <c r="BI12" s="20"/>
      <c r="BJ12" s="20"/>
      <c r="BK12" s="20"/>
      <c r="BL12" s="20"/>
      <c r="BM12" s="20"/>
    </row>
    <row r="13" spans="1:97" x14ac:dyDescent="0.2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</row>
    <row r="14" spans="1:97" x14ac:dyDescent="0.2">
      <c r="AR14" s="20"/>
    </row>
    <row r="15" spans="1:97" x14ac:dyDescent="0.2">
      <c r="AR15" s="20"/>
      <c r="AZ15" s="19"/>
    </row>
    <row r="16" spans="1:97" x14ac:dyDescent="0.2">
      <c r="AZ16" s="19"/>
    </row>
    <row r="17" spans="52:52" x14ac:dyDescent="0.2">
      <c r="AZ17" s="19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>
    <tabColor theme="9"/>
  </sheetPr>
  <dimension ref="A1:BM19"/>
  <sheetViews>
    <sheetView showGridLines="0" zoomScale="115" zoomScaleNormal="115" workbookViewId="0">
      <pane xSplit="2" ySplit="2" topLeftCell="BF3" activePane="bottomRight" state="frozen"/>
      <selection activeCell="CQ22" sqref="CQ22"/>
      <selection pane="topRight" activeCell="CQ22" sqref="CQ22"/>
      <selection pane="bottomLeft" activeCell="CQ22" sqref="CQ22"/>
      <selection pane="bottomRight" activeCell="BX23" sqref="BX23"/>
    </sheetView>
  </sheetViews>
  <sheetFormatPr defaultColWidth="9.140625" defaultRowHeight="12" x14ac:dyDescent="0.2"/>
  <cols>
    <col min="1" max="1" width="37.7109375" style="18" bestFit="1" customWidth="1"/>
    <col min="2" max="2" width="13.7109375" style="18" bestFit="1" customWidth="1"/>
    <col min="3" max="31" width="9.140625" style="18"/>
    <col min="32" max="32" width="8.7109375" style="18" customWidth="1"/>
    <col min="33" max="37" width="9.140625" style="18"/>
    <col min="38" max="38" width="9.140625" style="1"/>
    <col min="39" max="95" width="9.140625" style="18"/>
    <col min="96" max="96" width="10.5703125" style="18" customWidth="1"/>
    <col min="97" max="16384" width="9.140625" style="18"/>
  </cols>
  <sheetData>
    <row r="1" spans="1:65" x14ac:dyDescent="0.2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  <c r="BM1" s="18" t="str">
        <f>'1. adat'!CS1</f>
        <v>III.</v>
      </c>
    </row>
    <row r="2" spans="1:65" x14ac:dyDescent="0.2"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  <c r="BM2" s="18" t="str">
        <f>'1. adat'!CS2</f>
        <v>Q3</v>
      </c>
    </row>
    <row r="3" spans="1:65" x14ac:dyDescent="0.2">
      <c r="AL3" s="18"/>
      <c r="AP3" s="21"/>
      <c r="AQ3" s="21"/>
      <c r="AR3" s="21"/>
      <c r="AS3" s="21"/>
      <c r="AT3" s="21"/>
      <c r="AU3" s="21"/>
      <c r="AW3" s="21"/>
      <c r="AY3" s="21"/>
      <c r="BA3" s="21"/>
      <c r="BB3" s="21"/>
      <c r="BC3" s="21"/>
    </row>
    <row r="4" spans="1:65" x14ac:dyDescent="0.2">
      <c r="A4" s="18" t="s">
        <v>68</v>
      </c>
      <c r="AL4" s="18"/>
      <c r="AP4" s="21"/>
      <c r="AQ4" s="21"/>
      <c r="AR4" s="21"/>
      <c r="AS4" s="21"/>
      <c r="AT4" s="21"/>
      <c r="AU4" s="21"/>
      <c r="AW4" s="21"/>
      <c r="AY4" s="21"/>
      <c r="BA4" s="21"/>
      <c r="BB4" s="21"/>
      <c r="BC4" s="21"/>
    </row>
    <row r="5" spans="1:65" x14ac:dyDescent="0.2">
      <c r="A5" s="18" t="s">
        <v>51</v>
      </c>
      <c r="B5" s="18" t="s">
        <v>104</v>
      </c>
      <c r="C5" s="18">
        <v>0</v>
      </c>
      <c r="D5" s="21">
        <v>-0.47888012456869999</v>
      </c>
      <c r="E5" s="21">
        <v>0.68954374732379997</v>
      </c>
      <c r="F5" s="21">
        <v>-1.6452806751429987</v>
      </c>
      <c r="G5" s="21">
        <v>-0.35071914895069867</v>
      </c>
      <c r="H5" s="21">
        <v>0.81200718366750113</v>
      </c>
      <c r="I5" s="21">
        <v>1.5763366271852015</v>
      </c>
      <c r="J5" s="21">
        <v>0.2365736866212016</v>
      </c>
      <c r="K5" s="21">
        <v>0.39170039954170166</v>
      </c>
      <c r="L5" s="21">
        <v>-0.38489655545709789</v>
      </c>
      <c r="M5" s="21">
        <v>0.76304179052630194</v>
      </c>
      <c r="N5" s="21">
        <v>2.1112143148436022</v>
      </c>
      <c r="O5" s="21">
        <v>0.78793026786410181</v>
      </c>
      <c r="P5" s="21">
        <v>1.8226575763844015</v>
      </c>
      <c r="Q5" s="21">
        <v>3.7265518595831013</v>
      </c>
      <c r="R5" s="21">
        <v>4.3543153430828019</v>
      </c>
      <c r="S5" s="21">
        <v>4.5263481307090023</v>
      </c>
      <c r="T5" s="21">
        <v>2.9138854018740021</v>
      </c>
      <c r="U5" s="21">
        <v>3.4823887398709017</v>
      </c>
      <c r="V5" s="21">
        <v>2.2502524371506016</v>
      </c>
      <c r="W5" s="21">
        <v>-0.83538476471889833</v>
      </c>
      <c r="X5" s="21">
        <v>-0.77391489165869831</v>
      </c>
      <c r="Y5" s="21">
        <v>-1.350289202457998</v>
      </c>
      <c r="Z5" s="21">
        <v>-3.0495116249494978</v>
      </c>
      <c r="AA5" s="21">
        <v>-4.8643867247693979</v>
      </c>
      <c r="AB5" s="21">
        <v>-3.8345637928683978</v>
      </c>
      <c r="AC5" s="21">
        <v>-5.2489705538623976</v>
      </c>
      <c r="AD5" s="21">
        <v>-5.9915958551442969</v>
      </c>
      <c r="AE5" s="21">
        <v>-7.1654111737422967</v>
      </c>
      <c r="AF5" s="21">
        <v>-7.7878124996306965</v>
      </c>
      <c r="AG5" s="21">
        <v>-7.3724677816416966</v>
      </c>
      <c r="AH5" s="21">
        <v>-8.2781472656122972</v>
      </c>
      <c r="AI5" s="21">
        <v>-6.8914390178381968</v>
      </c>
      <c r="AJ5" s="21">
        <v>-5.3387503801076974</v>
      </c>
      <c r="AK5" s="21">
        <v>-4.3247467625281972</v>
      </c>
      <c r="AL5" s="21">
        <v>-4.752142824742597</v>
      </c>
      <c r="AM5" s="21">
        <v>-5.0298021122262968</v>
      </c>
      <c r="AN5" s="21">
        <v>-6.6584444887268965</v>
      </c>
      <c r="AO5" s="21">
        <v>-6.1567443530144965</v>
      </c>
      <c r="AP5" s="21">
        <v>-7.7114143016071965</v>
      </c>
      <c r="AQ5" s="21">
        <v>-7.527633843419097</v>
      </c>
      <c r="AR5" s="21">
        <v>-8.9281543504814973</v>
      </c>
      <c r="AS5" s="21">
        <v>-9.3263622087750964</v>
      </c>
      <c r="AT5" s="21">
        <v>-10.370669391875696</v>
      </c>
      <c r="AU5" s="21">
        <v>-10.327186752747796</v>
      </c>
      <c r="AV5" s="21">
        <v>-9.254537475991496</v>
      </c>
      <c r="AW5" s="21">
        <v>-9.7695806628876962</v>
      </c>
      <c r="AX5" s="21">
        <v>-12.356872998462295</v>
      </c>
      <c r="AY5" s="21">
        <v>-12.226958318196795</v>
      </c>
      <c r="AZ5" s="21">
        <v>-12.222090369873396</v>
      </c>
      <c r="BA5" s="21">
        <v>-10.650804283106696</v>
      </c>
      <c r="BB5" s="21">
        <v>-9.1845360079972949</v>
      </c>
      <c r="BC5" s="21">
        <v>-9.4975116555491947</v>
      </c>
      <c r="BD5" s="21">
        <v>-8.5702002019647949</v>
      </c>
      <c r="BE5" s="21">
        <v>-6.4390821270802947</v>
      </c>
      <c r="BF5" s="21">
        <v>-4.2892110890310953</v>
      </c>
      <c r="BG5" s="21">
        <v>-3.9426836616037955</v>
      </c>
      <c r="BH5" s="21">
        <v>-2.9343966496787957</v>
      </c>
      <c r="BI5" s="21">
        <v>-1.1150750882324951</v>
      </c>
      <c r="BJ5" s="21">
        <v>3.7779549442028051</v>
      </c>
      <c r="BK5" s="21">
        <v>6.2524034199936045</v>
      </c>
      <c r="BL5" s="21">
        <v>7.9171776523245043</v>
      </c>
      <c r="BM5" s="21">
        <v>6.6657087777550039</v>
      </c>
    </row>
    <row r="6" spans="1:65" x14ac:dyDescent="0.2">
      <c r="A6" s="18" t="s">
        <v>20</v>
      </c>
      <c r="B6" s="18" t="s">
        <v>111</v>
      </c>
      <c r="C6" s="18">
        <v>0</v>
      </c>
      <c r="D6" s="21">
        <v>-0.76280749521419999</v>
      </c>
      <c r="E6" s="21">
        <v>-0.63596412178619999</v>
      </c>
      <c r="F6" s="21">
        <v>-7.2310195972741003</v>
      </c>
      <c r="G6" s="21">
        <v>-10.5254507617204</v>
      </c>
      <c r="H6" s="21">
        <v>-9.9946632963103994</v>
      </c>
      <c r="I6" s="21">
        <v>-13.721302084171599</v>
      </c>
      <c r="J6" s="21">
        <v>-13.798505844728499</v>
      </c>
      <c r="K6" s="21">
        <v>-16.708688593474101</v>
      </c>
      <c r="L6" s="21">
        <v>-17.6646610808994</v>
      </c>
      <c r="M6" s="21">
        <v>-16.517377705241699</v>
      </c>
      <c r="N6" s="21">
        <v>-16.8163690834071</v>
      </c>
      <c r="O6" s="21">
        <v>-19.236141091141899</v>
      </c>
      <c r="P6" s="21">
        <v>-20.508399000618301</v>
      </c>
      <c r="Q6" s="21">
        <v>-21.786373296309002</v>
      </c>
      <c r="R6" s="21">
        <v>-20.690012811625103</v>
      </c>
      <c r="S6" s="21">
        <v>-17.882438793910001</v>
      </c>
      <c r="T6" s="21">
        <v>-18.371964374921401</v>
      </c>
      <c r="U6" s="21">
        <v>-17.482555769344401</v>
      </c>
      <c r="V6" s="21">
        <v>-17.338749894333002</v>
      </c>
      <c r="W6" s="21">
        <v>-19.183866577531003</v>
      </c>
      <c r="X6" s="21">
        <v>-18.527588411387704</v>
      </c>
      <c r="Y6" s="21">
        <v>-15.210090953716504</v>
      </c>
      <c r="Z6" s="21">
        <v>-18.548530460694405</v>
      </c>
      <c r="AA6" s="21">
        <v>-20.964869225131306</v>
      </c>
      <c r="AB6" s="21">
        <v>-20.773740487159806</v>
      </c>
      <c r="AC6" s="21">
        <v>-20.229872734637006</v>
      </c>
      <c r="AD6" s="21">
        <v>-19.288197319716307</v>
      </c>
      <c r="AE6" s="21">
        <v>-20.512617653155008</v>
      </c>
      <c r="AF6" s="21">
        <v>-18.874892764828008</v>
      </c>
      <c r="AG6" s="21">
        <v>-16.349047639448809</v>
      </c>
      <c r="AH6" s="21">
        <v>-14.374846205465008</v>
      </c>
      <c r="AI6" s="21">
        <v>-11.571751795869808</v>
      </c>
      <c r="AJ6" s="21">
        <v>-8.2754551711882076</v>
      </c>
      <c r="AK6" s="21">
        <v>-7.2079359260456073</v>
      </c>
      <c r="AL6" s="21">
        <v>-8.2753353198115072</v>
      </c>
      <c r="AM6" s="21">
        <v>-8.2428752258044078</v>
      </c>
      <c r="AN6" s="21">
        <v>-7.9071340551335076</v>
      </c>
      <c r="AO6" s="21">
        <v>-6.9902511294271079</v>
      </c>
      <c r="AP6" s="21">
        <v>-8.3032653205930078</v>
      </c>
      <c r="AQ6" s="21">
        <v>-8.0132525057618071</v>
      </c>
      <c r="AR6" s="21">
        <v>-8.7466019954809067</v>
      </c>
      <c r="AS6" s="21">
        <v>-8.5871936204549062</v>
      </c>
      <c r="AT6" s="21">
        <v>-11.900781182262707</v>
      </c>
      <c r="AU6" s="21">
        <v>-11.587289590720607</v>
      </c>
      <c r="AV6" s="21">
        <v>-11.131662981315406</v>
      </c>
      <c r="AW6" s="21">
        <v>-11.798342726172507</v>
      </c>
      <c r="AX6" s="21">
        <v>-12.222744760624106</v>
      </c>
      <c r="AY6" s="21">
        <v>-9.3631712764439072</v>
      </c>
      <c r="AZ6" s="21">
        <v>-13.845852079897407</v>
      </c>
      <c r="BA6" s="21">
        <v>-16.247071368951506</v>
      </c>
      <c r="BB6" s="21">
        <v>-18.152318194325005</v>
      </c>
      <c r="BC6" s="21">
        <v>-16.359653308624406</v>
      </c>
      <c r="BD6" s="21">
        <v>-15.168103424379705</v>
      </c>
      <c r="BE6" s="21">
        <v>-22.418583299596705</v>
      </c>
      <c r="BF6" s="21">
        <v>-21.940599573102705</v>
      </c>
      <c r="BG6" s="21">
        <v>-20.353410012925007</v>
      </c>
      <c r="BH6" s="21">
        <v>-20.784615695659607</v>
      </c>
      <c r="BI6" s="21">
        <v>-22.199772508912705</v>
      </c>
      <c r="BJ6" s="21">
        <v>-22.750600887250304</v>
      </c>
      <c r="BK6" s="21">
        <v>-23.650663759012502</v>
      </c>
      <c r="BL6" s="21">
        <v>-24.377209223451203</v>
      </c>
      <c r="BM6" s="21">
        <v>-24.039138955790001</v>
      </c>
    </row>
    <row r="7" spans="1:65" x14ac:dyDescent="0.2">
      <c r="A7" s="18" t="s">
        <v>49</v>
      </c>
      <c r="B7" s="18" t="s">
        <v>142</v>
      </c>
      <c r="C7" s="18">
        <v>0</v>
      </c>
      <c r="D7" s="21">
        <v>1.6866690437823999</v>
      </c>
      <c r="E7" s="21">
        <v>1.7181074625430999</v>
      </c>
      <c r="F7" s="21">
        <v>1.9244907543101</v>
      </c>
      <c r="G7" s="21">
        <v>1.4300885340111</v>
      </c>
      <c r="H7" s="21">
        <v>0.83999474478780001</v>
      </c>
      <c r="I7" s="21">
        <v>1.9093266365322001</v>
      </c>
      <c r="J7" s="21">
        <v>1.9241814007034002</v>
      </c>
      <c r="K7" s="21">
        <v>3.2615325499545</v>
      </c>
      <c r="L7" s="21">
        <v>3.0252389202577001</v>
      </c>
      <c r="M7" s="21">
        <v>1.7834153740597003</v>
      </c>
      <c r="N7" s="21">
        <v>1.8836328237179003</v>
      </c>
      <c r="O7" s="21">
        <v>4.3526367898184004</v>
      </c>
      <c r="P7" s="21">
        <v>4.6893193647021008</v>
      </c>
      <c r="Q7" s="21">
        <v>4.5138505341169006</v>
      </c>
      <c r="R7" s="21">
        <v>3.4642753115259008</v>
      </c>
      <c r="S7" s="21">
        <v>3.0686766743956007</v>
      </c>
      <c r="T7" s="21">
        <v>2.8053685250681006</v>
      </c>
      <c r="U7" s="21">
        <v>2.2168674210230006</v>
      </c>
      <c r="V7" s="21">
        <v>1.7033470583384005</v>
      </c>
      <c r="W7" s="21">
        <v>2.8727266009192007</v>
      </c>
      <c r="X7" s="21">
        <v>2.4063091979719009</v>
      </c>
      <c r="Y7" s="21">
        <v>2.0474070621095009</v>
      </c>
      <c r="Z7" s="21">
        <v>4.1171096149138009</v>
      </c>
      <c r="AA7" s="21">
        <v>5.3567697969807009</v>
      </c>
      <c r="AB7" s="21">
        <v>4.6148437579886012</v>
      </c>
      <c r="AC7" s="21">
        <v>3.6541869194657011</v>
      </c>
      <c r="AD7" s="21">
        <v>3.6256494284204011</v>
      </c>
      <c r="AE7" s="21">
        <v>2.1228375409596012</v>
      </c>
      <c r="AF7" s="21">
        <v>2.007058198554601</v>
      </c>
      <c r="AG7" s="21">
        <v>1.518121369967701</v>
      </c>
      <c r="AH7" s="21">
        <v>1.0006315796787009</v>
      </c>
      <c r="AI7" s="21">
        <v>-0.25340978409859916</v>
      </c>
      <c r="AJ7" s="21">
        <v>-0.43779397125219915</v>
      </c>
      <c r="AK7" s="21">
        <v>-1.1771640350842991</v>
      </c>
      <c r="AL7" s="21">
        <v>-0.89304172765889933</v>
      </c>
      <c r="AM7" s="21">
        <v>-1.0143446015824993</v>
      </c>
      <c r="AN7" s="21">
        <v>-1.3616160677806994</v>
      </c>
      <c r="AO7" s="21">
        <v>-1.8087883084624994</v>
      </c>
      <c r="AP7" s="21">
        <v>-1.8322331773796994</v>
      </c>
      <c r="AQ7" s="21">
        <v>-2.0114198898579994</v>
      </c>
      <c r="AR7" s="21">
        <v>-2.8252823428806995</v>
      </c>
      <c r="AS7" s="21">
        <v>-2.9502067853055993</v>
      </c>
      <c r="AT7" s="21">
        <v>-2.7204494999559992</v>
      </c>
      <c r="AU7" s="21">
        <v>-3.9494364188301994</v>
      </c>
      <c r="AV7" s="21">
        <v>-4.047974932528799</v>
      </c>
      <c r="AW7" s="21">
        <v>-4.5613545242306994</v>
      </c>
      <c r="AX7" s="21">
        <v>-4.9863324626903998</v>
      </c>
      <c r="AY7" s="21">
        <v>-7.4235041261286998</v>
      </c>
      <c r="AZ7" s="21">
        <v>-4.1862957300982</v>
      </c>
      <c r="BA7" s="21">
        <v>-4.2157106103688999</v>
      </c>
      <c r="BB7" s="21">
        <v>-2.1439618639272999</v>
      </c>
      <c r="BC7" s="21">
        <v>-3.7165854875391999</v>
      </c>
      <c r="BD7" s="21">
        <v>-4.0326118463744001</v>
      </c>
      <c r="BE7" s="21">
        <v>9.0498187424199905E-2</v>
      </c>
      <c r="BF7" s="21">
        <v>-0.3906030466578001</v>
      </c>
      <c r="BG7" s="21">
        <v>-5.2493084006000112E-2</v>
      </c>
      <c r="BH7" s="21">
        <v>1.7192349953805999</v>
      </c>
      <c r="BI7" s="21">
        <v>1.5584105698032999</v>
      </c>
      <c r="BJ7" s="21">
        <v>3.2143489503479001</v>
      </c>
      <c r="BK7" s="21">
        <v>5.8159475412731005</v>
      </c>
      <c r="BL7" s="21">
        <v>5.7355835502803005</v>
      </c>
      <c r="BM7" s="21">
        <v>7.1171774274904003</v>
      </c>
    </row>
    <row r="8" spans="1:65" x14ac:dyDescent="0.2">
      <c r="A8" s="18" t="s">
        <v>50</v>
      </c>
      <c r="B8" s="18" t="s">
        <v>105</v>
      </c>
      <c r="C8" s="18">
        <v>0</v>
      </c>
      <c r="D8" s="21">
        <v>-0.81608519043399996</v>
      </c>
      <c r="E8" s="21">
        <v>0.13694752261910004</v>
      </c>
      <c r="F8" s="21">
        <v>-2.9422033894828004</v>
      </c>
      <c r="G8" s="21">
        <v>-3.2459763821661003</v>
      </c>
      <c r="H8" s="21">
        <v>-4.3427093078579997</v>
      </c>
      <c r="I8" s="21">
        <v>-3.8298914571832996</v>
      </c>
      <c r="J8" s="21">
        <v>-4.5418785182269996</v>
      </c>
      <c r="K8" s="21">
        <v>-3.7860589479189999</v>
      </c>
      <c r="L8" s="21">
        <v>-4.5484809363269001</v>
      </c>
      <c r="M8" s="21">
        <v>-3.7365926066173003</v>
      </c>
      <c r="N8" s="21">
        <v>-3.2331948150649001</v>
      </c>
      <c r="O8" s="21">
        <v>-2.1864608610684</v>
      </c>
      <c r="P8" s="21">
        <v>-9.1025016678699888E-2</v>
      </c>
      <c r="Q8" s="21">
        <v>1.8142197558171003</v>
      </c>
      <c r="R8" s="21">
        <v>1.0348739789397001</v>
      </c>
      <c r="S8" s="21">
        <v>1.8113773885009001</v>
      </c>
      <c r="T8" s="21">
        <v>2.0405541181850002</v>
      </c>
      <c r="U8" s="21">
        <v>4.2608633314000004</v>
      </c>
      <c r="V8" s="21">
        <v>4.9870340328846003</v>
      </c>
      <c r="W8" s="21">
        <v>4.3289883401512004</v>
      </c>
      <c r="X8" s="21">
        <v>5.1908927702416001</v>
      </c>
      <c r="Y8" s="21">
        <v>4.6393772794779</v>
      </c>
      <c r="Z8" s="21">
        <v>4.2442785916219998</v>
      </c>
      <c r="AA8" s="21">
        <v>3.4722353908621999</v>
      </c>
      <c r="AB8" s="21">
        <v>4.3634633725854997</v>
      </c>
      <c r="AC8" s="21">
        <v>4.5080298146885998</v>
      </c>
      <c r="AD8" s="21">
        <v>4.9411636421721994</v>
      </c>
      <c r="AE8" s="21">
        <v>5.2049672841485997</v>
      </c>
      <c r="AF8" s="21">
        <v>3.3169836066162999</v>
      </c>
      <c r="AG8" s="21">
        <v>2.6809823699267996</v>
      </c>
      <c r="AH8" s="21">
        <v>2.0087635204729999</v>
      </c>
      <c r="AI8" s="21">
        <v>1.1367198977360999</v>
      </c>
      <c r="AJ8" s="21">
        <v>0.93292954058809996</v>
      </c>
      <c r="AK8" s="21">
        <v>1.5132677495406002</v>
      </c>
      <c r="AL8" s="21">
        <v>0.49298900349840014</v>
      </c>
      <c r="AM8" s="21">
        <v>0.13605219464800011</v>
      </c>
      <c r="AN8" s="21">
        <v>-0.19310121242849987</v>
      </c>
      <c r="AO8" s="21">
        <v>0.37938684227330011</v>
      </c>
      <c r="AP8" s="21">
        <v>-7.9641402259999938E-2</v>
      </c>
      <c r="AQ8" s="21">
        <v>0.63487842779879999</v>
      </c>
      <c r="AR8" s="21">
        <v>0.35875710623320001</v>
      </c>
      <c r="AS8" s="21">
        <v>0.81770231699389995</v>
      </c>
      <c r="AT8" s="21">
        <v>1.4839812100352998</v>
      </c>
      <c r="AU8" s="21">
        <v>2.0555134821922998</v>
      </c>
      <c r="AV8" s="21">
        <v>2.6121767692616999</v>
      </c>
      <c r="AW8" s="21">
        <v>2.5520683175877998</v>
      </c>
      <c r="AX8" s="21">
        <v>2.098078721741</v>
      </c>
      <c r="AY8" s="21">
        <v>1.8972381341314</v>
      </c>
      <c r="AZ8" s="21">
        <v>1.2780601350923999</v>
      </c>
      <c r="BA8" s="21">
        <v>1.8775243099151999</v>
      </c>
      <c r="BB8" s="21">
        <v>2.4482371657297999</v>
      </c>
      <c r="BC8" s="21">
        <v>2.6011358742301001</v>
      </c>
      <c r="BD8" s="21">
        <v>1.3064870814357001</v>
      </c>
      <c r="BE8" s="21">
        <v>2.0623123870866999</v>
      </c>
      <c r="BF8" s="21">
        <v>0.97956765358100006</v>
      </c>
      <c r="BG8" s="21">
        <v>1.4973853231267</v>
      </c>
      <c r="BH8" s="21">
        <v>1.2331615292031</v>
      </c>
      <c r="BI8" s="21">
        <v>1.2115971568627</v>
      </c>
      <c r="BJ8" s="21">
        <v>2.1799668921694</v>
      </c>
      <c r="BK8" s="21">
        <v>3.2253719041554998</v>
      </c>
      <c r="BL8" s="21">
        <v>3.8950439656229996</v>
      </c>
      <c r="BM8" s="21">
        <v>4.6893020920678001</v>
      </c>
    </row>
    <row r="9" spans="1:65" x14ac:dyDescent="0.2">
      <c r="A9" s="18" t="s">
        <v>147</v>
      </c>
      <c r="B9" s="18" t="s">
        <v>148</v>
      </c>
      <c r="C9" s="21">
        <v>0</v>
      </c>
      <c r="D9" s="21">
        <v>-0.58665648270290005</v>
      </c>
      <c r="E9" s="21">
        <v>-0.52954711605220017</v>
      </c>
      <c r="F9" s="21">
        <v>-0.26588504269620084</v>
      </c>
      <c r="G9" s="21">
        <v>0.75051396092470057</v>
      </c>
      <c r="H9" s="21">
        <v>1.6169583658446969</v>
      </c>
      <c r="I9" s="21">
        <v>2.9718163548044969</v>
      </c>
      <c r="J9" s="21">
        <v>2.4063894716698968</v>
      </c>
      <c r="K9" s="21">
        <v>3.3785282137768973</v>
      </c>
      <c r="L9" s="21">
        <v>4.556619364308097</v>
      </c>
      <c r="M9" s="21">
        <v>4.9872095511221968</v>
      </c>
      <c r="N9" s="21">
        <v>6.0307582123942964</v>
      </c>
      <c r="O9" s="21">
        <v>3.6115082530525955</v>
      </c>
      <c r="P9" s="21">
        <v>3.4883293580358954</v>
      </c>
      <c r="Q9" s="21">
        <v>4.9384676887546961</v>
      </c>
      <c r="R9" s="21">
        <v>8.2987916870388965</v>
      </c>
      <c r="S9" s="21">
        <v>5.9031576642290968</v>
      </c>
      <c r="T9" s="21">
        <v>5.7590452006388961</v>
      </c>
      <c r="U9" s="21">
        <v>4.7679155801388964</v>
      </c>
      <c r="V9" s="21">
        <v>4.126693144857196</v>
      </c>
      <c r="W9" s="21">
        <v>3.3003488138382964</v>
      </c>
      <c r="X9" s="21">
        <v>3.235563531112096</v>
      </c>
      <c r="Y9" s="21">
        <v>2.4161093892676968</v>
      </c>
      <c r="Z9" s="21">
        <v>2.380722608805697</v>
      </c>
      <c r="AA9" s="21">
        <v>2.5145692921155969</v>
      </c>
      <c r="AB9" s="21">
        <v>3.2039615433138966</v>
      </c>
      <c r="AC9" s="21">
        <v>2.0617774262168966</v>
      </c>
      <c r="AD9" s="21">
        <v>1.9728803735759965</v>
      </c>
      <c r="AE9" s="21">
        <v>3.2624936339010966</v>
      </c>
      <c r="AF9" s="21">
        <v>3.0061304396229969</v>
      </c>
      <c r="AG9" s="21">
        <v>2.0205680975091966</v>
      </c>
      <c r="AH9" s="21">
        <v>1.5303958192975966</v>
      </c>
      <c r="AI9" s="21">
        <v>2.2400946439906968</v>
      </c>
      <c r="AJ9" s="21">
        <v>2.4406612013411966</v>
      </c>
      <c r="AK9" s="21">
        <v>2.5461774286576961</v>
      </c>
      <c r="AL9" s="21">
        <v>3.9223371988259963</v>
      </c>
      <c r="AM9" s="21">
        <v>4.0904575001091965</v>
      </c>
      <c r="AN9" s="21">
        <v>2.8024988262123971</v>
      </c>
      <c r="AO9" s="21">
        <v>2.262000222198397</v>
      </c>
      <c r="AP9" s="21">
        <v>2.5028175782220972</v>
      </c>
      <c r="AQ9" s="21">
        <v>1.8612521039984973</v>
      </c>
      <c r="AR9" s="21">
        <v>2.2840648612434973</v>
      </c>
      <c r="AS9" s="21">
        <v>1.3924278595880972</v>
      </c>
      <c r="AT9" s="21">
        <v>2.7656720599042974</v>
      </c>
      <c r="AU9" s="21">
        <v>3.153117754207297</v>
      </c>
      <c r="AV9" s="21">
        <v>3.3120156481875971</v>
      </c>
      <c r="AW9" s="21">
        <v>4.0371402495242972</v>
      </c>
      <c r="AX9" s="21">
        <v>2.7532174827077971</v>
      </c>
      <c r="AY9" s="21">
        <v>2.6615709298409973</v>
      </c>
      <c r="AZ9" s="21">
        <v>4.5310892846263959</v>
      </c>
      <c r="BA9" s="21">
        <v>7.933545365895097</v>
      </c>
      <c r="BB9" s="21">
        <v>8.6625988641217972</v>
      </c>
      <c r="BC9" s="21">
        <v>7.9766832459808965</v>
      </c>
      <c r="BD9" s="21">
        <v>9.3231199669501965</v>
      </c>
      <c r="BE9" s="21">
        <v>13.825782577602096</v>
      </c>
      <c r="BF9" s="21">
        <v>17.061515856744993</v>
      </c>
      <c r="BG9" s="21">
        <v>14.964926091797093</v>
      </c>
      <c r="BH9" s="21">
        <v>14.896914500993693</v>
      </c>
      <c r="BI9" s="21">
        <v>18.313781673610794</v>
      </c>
      <c r="BJ9" s="21">
        <v>21.133331968532392</v>
      </c>
      <c r="BK9" s="21">
        <v>20.860839713174094</v>
      </c>
      <c r="BL9" s="21">
        <v>22.662851339468993</v>
      </c>
      <c r="BM9" s="21">
        <v>18.897460193583392</v>
      </c>
    </row>
    <row r="10" spans="1:65" x14ac:dyDescent="0.2">
      <c r="A10" s="18" t="s">
        <v>66</v>
      </c>
      <c r="B10" s="18" t="s">
        <v>106</v>
      </c>
      <c r="C10" s="18">
        <v>0</v>
      </c>
      <c r="D10" s="19">
        <v>0</v>
      </c>
      <c r="E10" s="19">
        <v>0</v>
      </c>
      <c r="F10" s="19">
        <v>6.8693366000000005</v>
      </c>
      <c r="G10" s="19">
        <v>11.2401055</v>
      </c>
      <c r="H10" s="19">
        <v>12.692426677203404</v>
      </c>
      <c r="I10" s="19">
        <v>14.246387177203404</v>
      </c>
      <c r="J10" s="19">
        <v>14.246387177203404</v>
      </c>
      <c r="K10" s="19">
        <v>14.246387177203404</v>
      </c>
      <c r="L10" s="19">
        <v>14.246387177203404</v>
      </c>
      <c r="M10" s="19">
        <v>14.246387177203404</v>
      </c>
      <c r="N10" s="19">
        <v>14.246387177203404</v>
      </c>
      <c r="O10" s="19">
        <v>14.246387177203404</v>
      </c>
      <c r="P10" s="19">
        <v>14.246387177203404</v>
      </c>
      <c r="Q10" s="19">
        <v>14.246387177203404</v>
      </c>
      <c r="R10" s="19">
        <v>12.246387177203404</v>
      </c>
      <c r="S10" s="19">
        <v>11.626629383453404</v>
      </c>
      <c r="T10" s="19">
        <v>10.680883489703403</v>
      </c>
      <c r="U10" s="19">
        <v>9.7192997334534024</v>
      </c>
      <c r="V10" s="19">
        <v>8.7719296522034025</v>
      </c>
      <c r="W10" s="19">
        <v>7.8464196147034029</v>
      </c>
      <c r="X10" s="19">
        <v>6.9209095772034033</v>
      </c>
      <c r="Y10" s="19">
        <v>4.7569095772034036</v>
      </c>
      <c r="Z10" s="19">
        <v>4.7569095772034036</v>
      </c>
      <c r="AA10" s="19">
        <v>4.7569095772034036</v>
      </c>
      <c r="AB10" s="19">
        <v>4.7569095772034036</v>
      </c>
      <c r="AC10" s="19">
        <v>4.7569095772034036</v>
      </c>
      <c r="AD10" s="19">
        <v>2.7569095772034036</v>
      </c>
      <c r="AE10" s="19">
        <v>2.7569095772034036</v>
      </c>
      <c r="AF10" s="19">
        <v>2.7569095772034036</v>
      </c>
      <c r="AG10" s="19">
        <v>2.7569095772034036</v>
      </c>
      <c r="AH10" s="19">
        <v>1.5569095772034036</v>
      </c>
      <c r="AI10" s="19">
        <v>1.5569095772034036</v>
      </c>
      <c r="AJ10" s="19">
        <v>9.0957720340356651E-4</v>
      </c>
      <c r="AK10" s="19">
        <v>9.0957720340356651E-4</v>
      </c>
      <c r="AL10" s="19">
        <v>9.0957720340356651E-4</v>
      </c>
      <c r="AM10" s="19">
        <v>9.0957720340356651E-4</v>
      </c>
      <c r="AN10" s="19">
        <v>9.0957720340356651E-4</v>
      </c>
      <c r="AO10" s="19">
        <v>9.0957720340356651E-4</v>
      </c>
      <c r="AP10" s="19">
        <v>9.0957720340356651E-4</v>
      </c>
      <c r="AQ10" s="19">
        <v>9.0957720340356651E-4</v>
      </c>
      <c r="AR10" s="19">
        <v>9.0957720340356651E-4</v>
      </c>
      <c r="AS10" s="19">
        <v>9.0957720340356651E-4</v>
      </c>
      <c r="AT10" s="19">
        <v>9.0957720340356651E-4</v>
      </c>
      <c r="AU10" s="19">
        <v>9.0957720340356651E-4</v>
      </c>
      <c r="AV10" s="19">
        <v>9.0957720340356651E-4</v>
      </c>
      <c r="AW10" s="19">
        <v>9.0957720340356651E-4</v>
      </c>
      <c r="AX10" s="19">
        <v>9.0957720340356651E-4</v>
      </c>
      <c r="AY10" s="19">
        <v>9.0957720340356651E-4</v>
      </c>
      <c r="AZ10" s="19">
        <v>9.0957720340356651E-4</v>
      </c>
      <c r="BA10" s="19">
        <v>9.0957720340356651E-4</v>
      </c>
      <c r="BB10" s="19">
        <v>9.0957720340356651E-4</v>
      </c>
      <c r="BC10" s="19">
        <v>9.0957720340356651E-4</v>
      </c>
      <c r="BD10" s="19">
        <v>9.0957720340356651E-4</v>
      </c>
      <c r="BE10" s="19">
        <v>9.0957720340356651E-4</v>
      </c>
      <c r="BF10" s="19">
        <v>9.0957720340356651E-4</v>
      </c>
      <c r="BG10" s="19">
        <v>9.0957720340356651E-4</v>
      </c>
      <c r="BH10" s="19">
        <v>9.0957720340356651E-4</v>
      </c>
      <c r="BI10" s="19">
        <v>9.0957720340356651E-4</v>
      </c>
      <c r="BJ10" s="19">
        <v>9.0957720340356651E-4</v>
      </c>
      <c r="BK10" s="19">
        <v>9.0957720340356651E-4</v>
      </c>
      <c r="BL10" s="19">
        <v>9.0957720340356651E-4</v>
      </c>
      <c r="BM10" s="19">
        <v>9.0957720340356651E-4</v>
      </c>
    </row>
    <row r="11" spans="1:65" x14ac:dyDescent="0.2">
      <c r="AL11" s="18"/>
      <c r="AO11" s="27"/>
    </row>
    <row r="12" spans="1:65" x14ac:dyDescent="0.2">
      <c r="AL12" s="18"/>
    </row>
    <row r="14" spans="1:65" x14ac:dyDescent="0.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1"/>
      <c r="AM14" s="1"/>
      <c r="AN14" s="1"/>
      <c r="AO14" s="11"/>
    </row>
    <row r="15" spans="1:65" x14ac:dyDescent="0.2">
      <c r="AL15" s="18"/>
      <c r="AQ15" s="21"/>
      <c r="AR15" s="21"/>
      <c r="AS15" s="21"/>
    </row>
    <row r="16" spans="1:65" x14ac:dyDescent="0.2">
      <c r="AL16" s="18"/>
    </row>
    <row r="17" spans="38:41" x14ac:dyDescent="0.2">
      <c r="AL17" s="18"/>
    </row>
    <row r="18" spans="38:41" x14ac:dyDescent="0.2">
      <c r="AL18" s="18"/>
    </row>
    <row r="19" spans="38:41" x14ac:dyDescent="0.2">
      <c r="AO19" s="21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>
    <tabColor theme="9"/>
  </sheetPr>
  <dimension ref="A1:CS28"/>
  <sheetViews>
    <sheetView showGridLines="0" zoomScale="115" zoomScaleNormal="115" workbookViewId="0">
      <pane xSplit="2" ySplit="4" topLeftCell="Y5" activePane="bottomRight" state="frozen"/>
      <selection activeCell="B8" sqref="B8"/>
      <selection pane="topRight" activeCell="B8" sqref="B8"/>
      <selection pane="bottomLeft" activeCell="B8" sqref="B8"/>
      <selection pane="bottomRight" activeCell="B30" sqref="B30"/>
    </sheetView>
  </sheetViews>
  <sheetFormatPr defaultColWidth="9.140625" defaultRowHeight="12" x14ac:dyDescent="0.2"/>
  <cols>
    <col min="1" max="1" width="35" style="1" bestFit="1" customWidth="1"/>
    <col min="2" max="2" width="34.28515625" style="1" bestFit="1" customWidth="1"/>
    <col min="3" max="17" width="9.85546875" style="1" bestFit="1" customWidth="1"/>
    <col min="18" max="18" width="18.140625" style="1" bestFit="1" customWidth="1"/>
    <col min="19" max="19" width="9.85546875" style="1" bestFit="1" customWidth="1"/>
    <col min="20" max="20" width="11.140625" style="1" bestFit="1" customWidth="1"/>
    <col min="21" max="21" width="9.85546875" style="1" bestFit="1" customWidth="1"/>
    <col min="22" max="22" width="9.7109375" style="1" bestFit="1" customWidth="1"/>
    <col min="23" max="29" width="9.85546875" style="1" bestFit="1" customWidth="1"/>
    <col min="30" max="31" width="9.140625" style="1"/>
    <col min="32" max="32" width="11.5703125" style="1" bestFit="1" customWidth="1"/>
    <col min="33" max="33" width="9.140625" style="1" customWidth="1"/>
    <col min="34" max="35" width="9.28515625" style="1" bestFit="1" customWidth="1"/>
    <col min="36" max="36" width="10.140625" style="1" bestFit="1" customWidth="1"/>
    <col min="37" max="37" width="9.28515625" style="1" bestFit="1" customWidth="1"/>
    <col min="38" max="38" width="9.28515625" style="1" customWidth="1"/>
    <col min="39" max="39" width="9.28515625" style="1" bestFit="1" customWidth="1"/>
    <col min="40" max="40" width="10.140625" style="1" bestFit="1" customWidth="1"/>
    <col min="41" max="95" width="9.140625" style="1"/>
    <col min="96" max="96" width="10.5703125" style="1" customWidth="1"/>
    <col min="97" max="16384" width="9.140625" style="1"/>
  </cols>
  <sheetData>
    <row r="1" spans="1:97" x14ac:dyDescent="0.2">
      <c r="C1" s="1">
        <f t="shared" ref="C1:M1" si="0">+YEAR(C2)</f>
        <v>2017</v>
      </c>
      <c r="D1" s="1">
        <f t="shared" si="0"/>
        <v>2017</v>
      </c>
      <c r="E1" s="1">
        <f t="shared" si="0"/>
        <v>2017</v>
      </c>
      <c r="F1" s="1">
        <f t="shared" si="0"/>
        <v>2017</v>
      </c>
      <c r="G1" s="1">
        <f t="shared" si="0"/>
        <v>2018</v>
      </c>
      <c r="H1" s="1">
        <f t="shared" si="0"/>
        <v>2018</v>
      </c>
      <c r="I1" s="1">
        <f t="shared" si="0"/>
        <v>2018</v>
      </c>
      <c r="J1" s="1">
        <f t="shared" si="0"/>
        <v>2018</v>
      </c>
      <c r="K1" s="1">
        <f t="shared" si="0"/>
        <v>2019</v>
      </c>
      <c r="L1" s="1">
        <f t="shared" si="0"/>
        <v>2019</v>
      </c>
      <c r="M1" s="1">
        <f t="shared" si="0"/>
        <v>2019</v>
      </c>
      <c r="N1" s="1">
        <v>2020</v>
      </c>
      <c r="O1" s="1">
        <v>2020</v>
      </c>
      <c r="P1" s="1">
        <v>2021</v>
      </c>
      <c r="Q1" s="1">
        <v>2021</v>
      </c>
      <c r="R1" s="1">
        <v>2021</v>
      </c>
      <c r="S1" s="1">
        <v>2021</v>
      </c>
      <c r="T1" s="1">
        <v>2021</v>
      </c>
      <c r="U1" s="1">
        <v>2021</v>
      </c>
      <c r="V1" s="1">
        <v>2021</v>
      </c>
      <c r="W1" s="1">
        <v>2022</v>
      </c>
      <c r="X1" s="1">
        <f>+W1</f>
        <v>2022</v>
      </c>
      <c r="Y1" s="1">
        <f>+X1</f>
        <v>2022</v>
      </c>
      <c r="Z1" s="1">
        <v>2023</v>
      </c>
      <c r="AA1" s="1">
        <f>+Z1</f>
        <v>2023</v>
      </c>
      <c r="AB1" s="1">
        <f>+AA1</f>
        <v>2023</v>
      </c>
      <c r="AC1" s="1">
        <f>+AB1</f>
        <v>2023</v>
      </c>
      <c r="CS1" s="1">
        <f>+CO1</f>
        <v>0</v>
      </c>
    </row>
    <row r="2" spans="1:97" x14ac:dyDescent="0.2">
      <c r="C2" s="3">
        <v>42825</v>
      </c>
      <c r="D2" s="3">
        <v>42916</v>
      </c>
      <c r="E2" s="3">
        <v>43008</v>
      </c>
      <c r="F2" s="3">
        <v>43100</v>
      </c>
      <c r="G2" s="3">
        <v>43190</v>
      </c>
      <c r="H2" s="3">
        <v>43281</v>
      </c>
      <c r="I2" s="3">
        <v>43373</v>
      </c>
      <c r="J2" s="3">
        <v>43465</v>
      </c>
      <c r="K2" s="3">
        <v>43555</v>
      </c>
      <c r="L2" s="3">
        <v>43646</v>
      </c>
      <c r="M2" s="3">
        <v>43738</v>
      </c>
      <c r="N2" s="3">
        <v>43830</v>
      </c>
      <c r="O2" s="3">
        <v>43921</v>
      </c>
      <c r="P2" s="3">
        <v>44012</v>
      </c>
      <c r="Q2" s="3">
        <v>44104</v>
      </c>
      <c r="R2" s="3">
        <v>44196</v>
      </c>
      <c r="S2" s="3">
        <v>44286</v>
      </c>
      <c r="T2" s="3">
        <v>44377</v>
      </c>
      <c r="U2" s="3">
        <v>44469</v>
      </c>
      <c r="V2" s="3">
        <v>44561</v>
      </c>
      <c r="W2" s="3">
        <v>44651</v>
      </c>
      <c r="X2" s="3">
        <v>44742</v>
      </c>
      <c r="Y2" s="3">
        <v>44834</v>
      </c>
      <c r="Z2" s="3">
        <v>44926</v>
      </c>
      <c r="AA2" s="3">
        <v>45016</v>
      </c>
      <c r="AB2" s="3">
        <v>45107</v>
      </c>
      <c r="AC2" s="3">
        <v>45199</v>
      </c>
      <c r="CS2" s="1">
        <f>+CO2</f>
        <v>0</v>
      </c>
    </row>
    <row r="3" spans="1:97" x14ac:dyDescent="0.2">
      <c r="C3" s="1" t="str">
        <f>'1. adat'!BS1</f>
        <v>2017. I.</v>
      </c>
      <c r="D3" s="1" t="str">
        <f>'1. adat'!BT1</f>
        <v>II.</v>
      </c>
      <c r="E3" s="1" t="str">
        <f>'1. adat'!BU1</f>
        <v>III.</v>
      </c>
      <c r="F3" s="1" t="str">
        <f>'1. adat'!BV1</f>
        <v>IV.</v>
      </c>
      <c r="G3" s="1" t="str">
        <f>'1. adat'!BW1</f>
        <v>2018. I.</v>
      </c>
      <c r="H3" s="1" t="str">
        <f>'1. adat'!BX1</f>
        <v>II.</v>
      </c>
      <c r="I3" s="1" t="str">
        <f>'1. adat'!BY1</f>
        <v>III.</v>
      </c>
      <c r="J3" s="1" t="str">
        <f>'1. adat'!BZ1</f>
        <v>IV.</v>
      </c>
      <c r="K3" s="1" t="str">
        <f>'1. adat'!CA1</f>
        <v>2019. I.</v>
      </c>
      <c r="L3" s="1" t="str">
        <f>'1. adat'!CB1</f>
        <v>II.</v>
      </c>
      <c r="M3" s="1" t="str">
        <f>'1. adat'!CC1</f>
        <v>III.</v>
      </c>
      <c r="N3" s="1" t="str">
        <f>'1. adat'!CD1</f>
        <v>IV.</v>
      </c>
      <c r="O3" s="1" t="str">
        <f>'1. adat'!CE1</f>
        <v>2020. I.</v>
      </c>
      <c r="P3" s="1" t="str">
        <f>'1. adat'!CF1</f>
        <v>II.</v>
      </c>
      <c r="Q3" s="1" t="str">
        <f>'1. adat'!CG1</f>
        <v>III.</v>
      </c>
      <c r="R3" s="1" t="str">
        <f>'1. adat'!CH1</f>
        <v>IV.</v>
      </c>
      <c r="S3" s="1" t="str">
        <f>'1. adat'!CI1</f>
        <v>2021. I.</v>
      </c>
      <c r="T3" s="1" t="str">
        <f>'1. adat'!CJ1</f>
        <v>II.</v>
      </c>
      <c r="U3" s="1" t="str">
        <f>'1. adat'!CK1</f>
        <v>III.</v>
      </c>
      <c r="V3" s="1" t="str">
        <f>'1. adat'!CL1</f>
        <v>IV.</v>
      </c>
      <c r="W3" s="1" t="str">
        <f>'1. adat'!CM1</f>
        <v>2022. I.</v>
      </c>
      <c r="X3" s="1" t="str">
        <f>'1. adat'!CN1</f>
        <v>II.</v>
      </c>
      <c r="Y3" s="1" t="str">
        <f>'1. adat'!CO1</f>
        <v>III.</v>
      </c>
      <c r="Z3" s="1" t="str">
        <f>'1. adat'!CP1</f>
        <v>IV.</v>
      </c>
      <c r="AA3" s="1" t="str">
        <f>'1. adat'!CQ1</f>
        <v>2023. I.</v>
      </c>
      <c r="AB3" s="1" t="str">
        <f>'1. adat'!CR1</f>
        <v>II.</v>
      </c>
      <c r="AC3" s="1" t="str">
        <f>'1. adat'!CS1</f>
        <v>III.</v>
      </c>
    </row>
    <row r="4" spans="1:97" x14ac:dyDescent="0.2">
      <c r="C4" s="1" t="str">
        <f>'1. adat'!BS2</f>
        <v>2017 Q1</v>
      </c>
      <c r="D4" s="1" t="str">
        <f>'1. adat'!BT2</f>
        <v>Q2</v>
      </c>
      <c r="E4" s="1" t="str">
        <f>'1. adat'!BU2</f>
        <v>Q3</v>
      </c>
      <c r="F4" s="1" t="str">
        <f>'1. adat'!BV2</f>
        <v>Q4</v>
      </c>
      <c r="G4" s="1" t="str">
        <f>'1. adat'!BW2</f>
        <v>2018 Q1</v>
      </c>
      <c r="H4" s="1" t="str">
        <f>'1. adat'!BX2</f>
        <v>Q2</v>
      </c>
      <c r="I4" s="1" t="str">
        <f>'1. adat'!BY2</f>
        <v>Q3</v>
      </c>
      <c r="J4" s="1" t="str">
        <f>'1. adat'!BZ2</f>
        <v>Q4</v>
      </c>
      <c r="K4" s="1" t="str">
        <f>'1. adat'!CA2</f>
        <v>2019 Q1</v>
      </c>
      <c r="L4" s="1" t="str">
        <f>'1. adat'!CB2</f>
        <v>Q2</v>
      </c>
      <c r="M4" s="1" t="str">
        <f>'1. adat'!CC2</f>
        <v>Q3</v>
      </c>
      <c r="N4" s="1" t="str">
        <f>'1. adat'!CD2</f>
        <v>Q4</v>
      </c>
      <c r="O4" s="1" t="str">
        <f>'1. adat'!CE2</f>
        <v>2020 Q1</v>
      </c>
      <c r="P4" s="1" t="str">
        <f>'1. adat'!CF2</f>
        <v>Q2</v>
      </c>
      <c r="Q4" s="1" t="str">
        <f>'1. adat'!CG2</f>
        <v>Q3</v>
      </c>
      <c r="R4" s="1" t="str">
        <f>'1. adat'!CH2</f>
        <v>Q4</v>
      </c>
      <c r="S4" s="1" t="str">
        <f>'1. adat'!CI2</f>
        <v>2021 Q1</v>
      </c>
      <c r="T4" s="1" t="str">
        <f>'1. adat'!CJ2</f>
        <v>Q2</v>
      </c>
      <c r="U4" s="1" t="str">
        <f>'1. adat'!CK2</f>
        <v>Q3</v>
      </c>
      <c r="V4" s="1" t="str">
        <f>'1. adat'!CL2</f>
        <v>Q4</v>
      </c>
      <c r="W4" s="1" t="str">
        <f>'1. adat'!CM2</f>
        <v>2022 Q1</v>
      </c>
      <c r="X4" s="1" t="str">
        <f>'1. adat'!CN2</f>
        <v>Q2</v>
      </c>
      <c r="Y4" s="1" t="str">
        <f>'1. adat'!CO2</f>
        <v>Q3</v>
      </c>
      <c r="Z4" s="1" t="str">
        <f>'1. adat'!CP2</f>
        <v>Q4</v>
      </c>
      <c r="AA4" s="1" t="str">
        <f>'1. adat'!CQ2</f>
        <v>2023 Q1</v>
      </c>
      <c r="AB4" s="1" t="str">
        <f>'1. adat'!CR2</f>
        <v>Q2</v>
      </c>
      <c r="AC4" s="1" t="str">
        <f>'1. adat'!CS2</f>
        <v>Q3</v>
      </c>
    </row>
    <row r="5" spans="1:97" x14ac:dyDescent="0.2">
      <c r="A5" s="34" t="s">
        <v>125</v>
      </c>
      <c r="B5" s="34" t="s">
        <v>249</v>
      </c>
      <c r="C5" s="6">
        <v>18.180751890273822</v>
      </c>
      <c r="D5" s="6">
        <v>16.439207246229344</v>
      </c>
      <c r="E5" s="6">
        <v>15.176655011127776</v>
      </c>
      <c r="F5" s="6">
        <v>13.564183558713793</v>
      </c>
      <c r="G5" s="6">
        <v>11.444061867250761</v>
      </c>
      <c r="H5" s="6">
        <v>9.8069771337330032</v>
      </c>
      <c r="I5" s="6">
        <v>9.0078031945595143</v>
      </c>
      <c r="J5" s="6">
        <v>7.9373911072540757</v>
      </c>
      <c r="K5" s="6">
        <v>7.9500134573812637</v>
      </c>
      <c r="L5" s="6">
        <v>7.7528370023683335</v>
      </c>
      <c r="M5" s="6">
        <v>7.4555602375447965</v>
      </c>
      <c r="N5" s="6">
        <v>6.9358085980778696</v>
      </c>
      <c r="O5" s="6">
        <v>5.4010619419544277</v>
      </c>
      <c r="P5" s="6">
        <v>6.7110782297285416</v>
      </c>
      <c r="Q5" s="6">
        <v>6.3233756865714588</v>
      </c>
      <c r="R5" s="6">
        <v>7.1265287816820209</v>
      </c>
      <c r="S5" s="6">
        <v>7.3840413770510533</v>
      </c>
      <c r="T5" s="6">
        <v>8.9823632069288823</v>
      </c>
      <c r="U5" s="6">
        <v>8.8241242033509835</v>
      </c>
      <c r="V5" s="6">
        <v>7.5499413928547945</v>
      </c>
      <c r="W5" s="6">
        <v>8.3623715394894997</v>
      </c>
      <c r="X5" s="6">
        <v>6.4056916169809339</v>
      </c>
      <c r="Y5" s="6">
        <v>5.3105278503401419</v>
      </c>
      <c r="Z5" s="6">
        <v>9.479782847317928</v>
      </c>
      <c r="AA5" s="6">
        <v>12.507793490104181</v>
      </c>
      <c r="AB5" s="6">
        <v>14.365845472844041</v>
      </c>
      <c r="AC5" s="6">
        <v>11.875645879274559</v>
      </c>
    </row>
    <row r="6" spans="1:97" x14ac:dyDescent="0.2">
      <c r="A6" s="34" t="s">
        <v>126</v>
      </c>
      <c r="B6" s="34" t="s">
        <v>127</v>
      </c>
      <c r="C6" s="6">
        <v>-0.63457037322792709</v>
      </c>
      <c r="D6" s="6">
        <v>-1.7415446440444775</v>
      </c>
      <c r="E6" s="6">
        <v>-1.2625522351015679</v>
      </c>
      <c r="F6" s="6">
        <v>-1.6124714524139829</v>
      </c>
      <c r="G6" s="6">
        <v>-2.1201216914630319</v>
      </c>
      <c r="H6" s="6">
        <v>-1.6370847335177583</v>
      </c>
      <c r="I6" s="6">
        <v>-0.79917393917348889</v>
      </c>
      <c r="J6" s="6">
        <v>-1.0704120873054386</v>
      </c>
      <c r="K6" s="6">
        <v>1.2622350127188042E-2</v>
      </c>
      <c r="L6" s="6">
        <v>-0.19717645501293024</v>
      </c>
      <c r="M6" s="6">
        <v>-0.29727676482353704</v>
      </c>
      <c r="N6" s="6">
        <v>-0.51975163946692682</v>
      </c>
      <c r="O6" s="6">
        <v>-1.534746656123442</v>
      </c>
      <c r="P6" s="6">
        <v>1.3100162877741139</v>
      </c>
      <c r="Q6" s="6">
        <v>-0.38770254315708286</v>
      </c>
      <c r="R6" s="6">
        <v>0.8031530951105621</v>
      </c>
      <c r="S6" s="6">
        <v>0.25751259536903248</v>
      </c>
      <c r="T6" s="6">
        <v>1.598321829877829</v>
      </c>
      <c r="U6" s="6">
        <v>-0.15823900357789888</v>
      </c>
      <c r="V6" s="6">
        <v>-1.274182810496189</v>
      </c>
      <c r="W6" s="6">
        <v>0.81243014663470525</v>
      </c>
      <c r="X6" s="6">
        <v>-1.9566799225085658</v>
      </c>
      <c r="Y6" s="6">
        <v>-1.0951637666407921</v>
      </c>
      <c r="Z6" s="6">
        <v>4.1692549969777861</v>
      </c>
      <c r="AA6" s="6">
        <v>3.0280106427862528</v>
      </c>
      <c r="AB6" s="6">
        <v>1.8580519827398607</v>
      </c>
      <c r="AC6" s="6">
        <v>-2.4901995935694821</v>
      </c>
    </row>
    <row r="7" spans="1:97" x14ac:dyDescent="0.2">
      <c r="A7" s="34" t="s">
        <v>128</v>
      </c>
      <c r="B7" s="34" t="s">
        <v>129</v>
      </c>
      <c r="C7" s="6">
        <v>-0.32841759259777703</v>
      </c>
      <c r="D7" s="6">
        <v>-1.1191129445772798</v>
      </c>
      <c r="E7" s="6">
        <v>-0.77801453303449553</v>
      </c>
      <c r="F7" s="6">
        <v>-1.2283366753882787</v>
      </c>
      <c r="G7" s="6">
        <v>-0.97989963054980533</v>
      </c>
      <c r="H7" s="6">
        <v>-0.48918214417958694</v>
      </c>
      <c r="I7" s="6">
        <v>-1.142539800604921</v>
      </c>
      <c r="J7" s="6">
        <v>-1.0302973064052017</v>
      </c>
      <c r="K7" s="6">
        <v>-0.1508316273044274</v>
      </c>
      <c r="L7" s="6">
        <v>-1.4414568225223559E-2</v>
      </c>
      <c r="M7" s="6">
        <v>9.5133690182979305E-2</v>
      </c>
      <c r="N7" s="6">
        <v>-0.54786171157371155</v>
      </c>
      <c r="O7" s="6">
        <v>-0.23835890929743636</v>
      </c>
      <c r="P7" s="6">
        <v>0.82323130918376519</v>
      </c>
      <c r="Q7" s="6">
        <v>-0.29046394140611187</v>
      </c>
      <c r="R7" s="6">
        <v>0.552046331877874</v>
      </c>
      <c r="S7" s="6">
        <v>0.5111943591320498</v>
      </c>
      <c r="T7" s="6">
        <v>1.6967358471263616</v>
      </c>
      <c r="U7" s="6">
        <v>0.59596832004973344</v>
      </c>
      <c r="V7" s="6">
        <v>0.15011188605412168</v>
      </c>
      <c r="W7" s="6">
        <v>2.6683670380680002</v>
      </c>
      <c r="X7" s="6">
        <v>0.57006097949693457</v>
      </c>
      <c r="Y7" s="6">
        <v>0.2702585805582528</v>
      </c>
      <c r="Z7" s="6">
        <v>3.3635800641457103</v>
      </c>
      <c r="AA7" s="6">
        <v>2.0716878550485056</v>
      </c>
      <c r="AB7" s="6">
        <v>1.1595619515777649</v>
      </c>
      <c r="AC7" s="6">
        <v>-0.82425763430895638</v>
      </c>
    </row>
    <row r="8" spans="1:97" x14ac:dyDescent="0.2">
      <c r="A8" s="34" t="s">
        <v>144</v>
      </c>
      <c r="B8" s="34" t="s">
        <v>143</v>
      </c>
      <c r="C8" s="6">
        <v>3.965384071225099E-2</v>
      </c>
      <c r="D8" s="6">
        <v>-0.28320866027935304</v>
      </c>
      <c r="E8" s="6">
        <v>-0.10472682418903215</v>
      </c>
      <c r="F8" s="6">
        <v>-5.5807304870884498E-2</v>
      </c>
      <c r="G8" s="6">
        <v>-0.9152123034734535</v>
      </c>
      <c r="H8" s="6">
        <v>-0.96678008973051366</v>
      </c>
      <c r="I8" s="6">
        <v>0.45800806636142288</v>
      </c>
      <c r="J8" s="6">
        <v>0.10279185611580489</v>
      </c>
      <c r="K8" s="6">
        <v>0.31293155104585846</v>
      </c>
      <c r="L8" s="6">
        <v>-2.5440055426748136E-2</v>
      </c>
      <c r="M8" s="6">
        <v>-0.24376195874868675</v>
      </c>
      <c r="N8" s="6">
        <v>0.13675700743774269</v>
      </c>
      <c r="O8" s="6">
        <v>-1.290271298668159</v>
      </c>
      <c r="P8" s="6">
        <v>0.24608229888924915</v>
      </c>
      <c r="Q8" s="6">
        <v>-0.19411946601633817</v>
      </c>
      <c r="R8" s="6">
        <v>0.18037232212725515</v>
      </c>
      <c r="S8" s="6">
        <v>-0.26743305271359974</v>
      </c>
      <c r="T8" s="6">
        <v>0.36176526117073377</v>
      </c>
      <c r="U8" s="6">
        <v>-0.47207116309950198</v>
      </c>
      <c r="V8" s="6">
        <v>-1.1201479006052282</v>
      </c>
      <c r="W8" s="6">
        <v>-1.4740298929628364</v>
      </c>
      <c r="X8" s="6">
        <v>-2.3605395081033236</v>
      </c>
      <c r="Y8" s="6">
        <v>-1.2767612326360038</v>
      </c>
      <c r="Z8" s="6">
        <v>0.89061307781310095</v>
      </c>
      <c r="AA8" s="6">
        <v>1.0816997987230905</v>
      </c>
      <c r="AB8" s="6">
        <v>1.324967669128726</v>
      </c>
      <c r="AC8" s="6">
        <v>-1.0409822344262649</v>
      </c>
    </row>
    <row r="9" spans="1:97" x14ac:dyDescent="0.2">
      <c r="A9" s="34" t="s">
        <v>130</v>
      </c>
      <c r="B9" s="34" t="s">
        <v>131</v>
      </c>
      <c r="C9" s="6">
        <v>-0.34580662134240103</v>
      </c>
      <c r="D9" s="6">
        <v>-0.3392230391877582</v>
      </c>
      <c r="E9" s="6">
        <v>-0.3798108778780368</v>
      </c>
      <c r="F9" s="6">
        <v>-0.32832747215489622</v>
      </c>
      <c r="G9" s="6">
        <v>-0.22500975743961898</v>
      </c>
      <c r="H9" s="6">
        <v>-0.18112249960773597</v>
      </c>
      <c r="I9" s="6">
        <v>-0.11464220493006411</v>
      </c>
      <c r="J9" s="6">
        <v>-0.14290663701611861</v>
      </c>
      <c r="K9" s="6">
        <v>-0.14947757361417208</v>
      </c>
      <c r="L9" s="6">
        <v>-0.15732183136059619</v>
      </c>
      <c r="M9" s="6">
        <v>-0.14864849625797344</v>
      </c>
      <c r="N9" s="6">
        <v>-0.10864693533067932</v>
      </c>
      <c r="O9" s="6">
        <v>-6.1164481581159336E-3</v>
      </c>
      <c r="P9" s="6">
        <v>0.24070267970184855</v>
      </c>
      <c r="Q9" s="6">
        <v>9.6880864265226629E-2</v>
      </c>
      <c r="R9" s="6">
        <v>7.0734441105715917E-2</v>
      </c>
      <c r="S9" s="6">
        <v>7.1536668537715287E-2</v>
      </c>
      <c r="T9" s="6">
        <v>-0.46017927841926348</v>
      </c>
      <c r="U9" s="6">
        <v>-0.28213616052813612</v>
      </c>
      <c r="V9" s="6">
        <v>-0.30414679594500948</v>
      </c>
      <c r="W9" s="6">
        <v>-0.33276312505967354</v>
      </c>
      <c r="X9" s="6">
        <v>-0.16620139390230437</v>
      </c>
      <c r="Y9" s="6">
        <v>-8.8661114562856025E-2</v>
      </c>
      <c r="Z9" s="6">
        <v>-8.4938144980903352E-2</v>
      </c>
      <c r="AA9" s="6">
        <v>-0.16764183522176013</v>
      </c>
      <c r="AB9" s="6">
        <v>-0.62647763796668809</v>
      </c>
      <c r="AC9" s="6">
        <v>-0.54012532503708433</v>
      </c>
    </row>
    <row r="11" spans="1:97" x14ac:dyDescent="0.2">
      <c r="H11" s="35"/>
      <c r="CS11" s="1">
        <v>0.76327059304044143</v>
      </c>
    </row>
    <row r="12" spans="1:97" x14ac:dyDescent="0.2">
      <c r="CR12" s="1" t="s">
        <v>221</v>
      </c>
      <c r="CS12" s="1" t="s">
        <v>220</v>
      </c>
    </row>
    <row r="23" spans="3:21" x14ac:dyDescent="0.2">
      <c r="C23" s="12"/>
      <c r="D23" s="12"/>
      <c r="E23" s="12"/>
      <c r="F23" s="12"/>
      <c r="G23" s="12"/>
      <c r="H23" s="12"/>
      <c r="I23" s="12"/>
    </row>
    <row r="25" spans="3:21" x14ac:dyDescent="0.2">
      <c r="S25" s="7"/>
      <c r="U25" s="7"/>
    </row>
    <row r="26" spans="3:21" x14ac:dyDescent="0.2">
      <c r="S26" s="7"/>
      <c r="U26" s="7"/>
    </row>
    <row r="28" spans="3:21" x14ac:dyDescent="0.2">
      <c r="R28" s="7"/>
      <c r="S28" s="7"/>
      <c r="U28" s="7"/>
    </row>
  </sheetData>
  <phoneticPr fontId="34" type="noConversion"/>
  <pageMargins left="0.7" right="0.7" top="0.75" bottom="0.75" header="0.3" footer="0.3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>
    <tabColor theme="9"/>
  </sheetPr>
  <dimension ref="A1:CS49"/>
  <sheetViews>
    <sheetView showGridLines="0" zoomScale="130" zoomScaleNormal="130" workbookViewId="0">
      <pane xSplit="2" ySplit="2" topLeftCell="BB3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95" width="9" style="1"/>
    <col min="96" max="96" width="10.5703125" style="1" customWidth="1"/>
    <col min="97" max="16384" width="9" style="1"/>
  </cols>
  <sheetData>
    <row r="1" spans="1:97" x14ac:dyDescent="0.2"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  <c r="CS1" s="1">
        <f>+CO1</f>
        <v>0</v>
      </c>
    </row>
    <row r="2" spans="1:97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CS2" s="1">
        <f>+CO2</f>
        <v>0</v>
      </c>
    </row>
    <row r="3" spans="1:97" x14ac:dyDescent="0.2">
      <c r="A3" s="1" t="s">
        <v>9</v>
      </c>
      <c r="B3" s="1" t="s">
        <v>108</v>
      </c>
      <c r="C3" s="6">
        <v>22.687020440927643</v>
      </c>
      <c r="D3" s="6">
        <v>22.302389720039052</v>
      </c>
      <c r="E3" s="6">
        <v>22.546453400170741</v>
      </c>
      <c r="F3" s="6">
        <v>28.975317817891188</v>
      </c>
      <c r="G3" s="6">
        <v>33.864421986934047</v>
      </c>
      <c r="H3" s="6">
        <v>26.811195823295414</v>
      </c>
      <c r="I3" s="6">
        <v>26.251116857000778</v>
      </c>
      <c r="J3" s="6">
        <v>26.34086228255158</v>
      </c>
      <c r="K3" s="6">
        <v>26.561604230359098</v>
      </c>
      <c r="L3" s="6">
        <v>28.557992968289888</v>
      </c>
      <c r="M3" s="6">
        <v>26.214110818733701</v>
      </c>
      <c r="N3" s="6">
        <v>23.389776376717631</v>
      </c>
      <c r="O3" s="6">
        <v>23.937195659094733</v>
      </c>
      <c r="P3" s="6">
        <v>23.64448298623444</v>
      </c>
      <c r="Q3" s="6">
        <v>23.257901163618854</v>
      </c>
      <c r="R3" s="6">
        <v>20.155715237363623</v>
      </c>
      <c r="S3" s="6">
        <v>19.057618957266961</v>
      </c>
      <c r="T3" s="6">
        <v>19.086992784228535</v>
      </c>
      <c r="U3" s="6">
        <v>16.286045543267431</v>
      </c>
      <c r="V3" s="6">
        <v>14.755101027871822</v>
      </c>
      <c r="W3" s="6">
        <v>15.096932644253807</v>
      </c>
      <c r="X3" s="6">
        <v>13.61305651928968</v>
      </c>
      <c r="Y3" s="6">
        <v>13.853553286582573</v>
      </c>
      <c r="Z3" s="6">
        <v>11.717768421425854</v>
      </c>
      <c r="AA3" s="6">
        <v>12.655329590762687</v>
      </c>
      <c r="AB3" s="6">
        <v>12.457506714198912</v>
      </c>
      <c r="AC3" s="6">
        <v>12.064402965688831</v>
      </c>
      <c r="AD3" s="6">
        <v>10.352640448811275</v>
      </c>
      <c r="AE3" s="6">
        <v>10.560736584570023</v>
      </c>
      <c r="AF3" s="6">
        <v>10.534688724910991</v>
      </c>
      <c r="AG3" s="6">
        <v>8.3440272139924634</v>
      </c>
      <c r="AH3" s="6">
        <v>5.6853725541375342</v>
      </c>
      <c r="AI3" s="6">
        <v>3.9754626334233891</v>
      </c>
      <c r="AJ3" s="6">
        <v>1.8211741459906079</v>
      </c>
      <c r="AK3" s="6">
        <v>-6.7042795727317556E-2</v>
      </c>
      <c r="AL3" s="6">
        <v>-1.3666107976204496</v>
      </c>
      <c r="AM3" s="6">
        <v>-0.61975844668700708</v>
      </c>
      <c r="AN3" s="6">
        <v>0.3444697241617346</v>
      </c>
      <c r="AO3" s="6">
        <v>-0.60369524965440224</v>
      </c>
      <c r="AP3" s="6">
        <v>-0.42737468978326065</v>
      </c>
      <c r="AQ3" s="6">
        <v>-0.99934592708742009</v>
      </c>
      <c r="AR3" s="6">
        <v>-0.88777892820829385</v>
      </c>
      <c r="AS3" s="6">
        <v>-1.1511799644280349</v>
      </c>
      <c r="AT3" s="6">
        <v>-1.6342063065207486</v>
      </c>
      <c r="AU3" s="37">
        <v>-0.87150291436687788</v>
      </c>
      <c r="AV3" s="37">
        <v>-1.2567713376310978</v>
      </c>
      <c r="AW3" s="37">
        <v>-1.0145453249050074</v>
      </c>
      <c r="AX3" s="37">
        <v>-0.29425746969882904</v>
      </c>
      <c r="AY3" s="37">
        <v>-0.37109386538337763</v>
      </c>
      <c r="AZ3" s="37">
        <v>0.1373521860732162</v>
      </c>
      <c r="BA3" s="37">
        <v>-1.5638306828092574</v>
      </c>
      <c r="BB3" s="37">
        <v>-2.4940067800247325</v>
      </c>
      <c r="BC3" s="37">
        <v>-1.4455576022407177</v>
      </c>
      <c r="BD3" s="37">
        <v>-0.52317783727832368</v>
      </c>
      <c r="BE3" s="37">
        <v>-0.94732960417275891</v>
      </c>
      <c r="BF3" s="37">
        <v>-2.5718903919960034</v>
      </c>
      <c r="BG3" s="37">
        <v>-0.44658750037268785</v>
      </c>
      <c r="BH3" s="37">
        <v>-0.81214320071459567</v>
      </c>
      <c r="BI3" s="37">
        <v>-0.49210178941962218</v>
      </c>
      <c r="BJ3" s="37">
        <v>0.25881344144091473</v>
      </c>
      <c r="BK3" s="37">
        <v>2.2522373378544471</v>
      </c>
      <c r="BL3" s="37">
        <v>2.85742648910702</v>
      </c>
      <c r="BM3" s="37">
        <v>2.7163434028813773</v>
      </c>
      <c r="BN3" s="12"/>
      <c r="BO3" s="6"/>
    </row>
    <row r="4" spans="1:97" x14ac:dyDescent="0.2">
      <c r="A4" s="1" t="s">
        <v>8</v>
      </c>
      <c r="B4" s="1" t="s">
        <v>109</v>
      </c>
      <c r="C4" s="6">
        <v>16.382801223730386</v>
      </c>
      <c r="D4" s="6">
        <v>15.631592181542951</v>
      </c>
      <c r="E4" s="6">
        <v>16.826169467410374</v>
      </c>
      <c r="F4" s="6">
        <v>14.029748777132914</v>
      </c>
      <c r="G4" s="6">
        <v>14.909317918157901</v>
      </c>
      <c r="H4" s="6">
        <v>16.411580919572327</v>
      </c>
      <c r="I4" s="6">
        <v>17.578103027655736</v>
      </c>
      <c r="J4" s="6">
        <v>16.359353773171225</v>
      </c>
      <c r="K4" s="6">
        <v>17.215545565520955</v>
      </c>
      <c r="L4" s="6">
        <v>16.550427315105072</v>
      </c>
      <c r="M4" s="6">
        <v>17.373576177341715</v>
      </c>
      <c r="N4" s="6">
        <v>18.150049329036776</v>
      </c>
      <c r="O4" s="6">
        <v>16.985932739582847</v>
      </c>
      <c r="P4" s="6">
        <v>17.816758920400936</v>
      </c>
      <c r="Q4" s="6">
        <v>19.32063728146079</v>
      </c>
      <c r="R4" s="6">
        <v>18.099977804440403</v>
      </c>
      <c r="S4" s="6">
        <v>18.683473849828189</v>
      </c>
      <c r="T4" s="6">
        <v>18.512125695911145</v>
      </c>
      <c r="U4" s="6">
        <v>20.432443516007599</v>
      </c>
      <c r="V4" s="6">
        <v>20.345065868834673</v>
      </c>
      <c r="W4" s="6">
        <v>16.974313596476961</v>
      </c>
      <c r="X4" s="6">
        <v>17.228040758191128</v>
      </c>
      <c r="Y4" s="6">
        <v>16.691824658924215</v>
      </c>
      <c r="Z4" s="6">
        <v>15.392171698840652</v>
      </c>
      <c r="AA4" s="6">
        <v>13.732045951464533</v>
      </c>
      <c r="AB4" s="6">
        <v>15.855659525312069</v>
      </c>
      <c r="AC4" s="6">
        <v>14.676334500438864</v>
      </c>
      <c r="AD4" s="6">
        <v>14.894009436285662</v>
      </c>
      <c r="AE4" s="6">
        <v>15.343625689744394</v>
      </c>
      <c r="AF4" s="6">
        <v>13.605501356966826</v>
      </c>
      <c r="AG4" s="6">
        <v>14.050058365138099</v>
      </c>
      <c r="AH4" s="6">
        <v>12.98584077032695</v>
      </c>
      <c r="AI4" s="6">
        <v>14.042613676852799</v>
      </c>
      <c r="AJ4" s="6">
        <v>14.783040689294396</v>
      </c>
      <c r="AK4" s="6">
        <v>15.954483758566033</v>
      </c>
      <c r="AL4" s="6">
        <v>15.849393310245656</v>
      </c>
      <c r="AM4" s="6">
        <v>15.214642635093773</v>
      </c>
      <c r="AN4" s="6">
        <v>13.513722018197504</v>
      </c>
      <c r="AO4" s="6">
        <v>13.735495071242671</v>
      </c>
      <c r="AP4" s="6">
        <v>12.146211255494347</v>
      </c>
      <c r="AQ4" s="6">
        <v>11.291811398202816</v>
      </c>
      <c r="AR4" s="6">
        <v>9.4266182998604346</v>
      </c>
      <c r="AS4" s="6">
        <v>9.1187715127668163</v>
      </c>
      <c r="AT4" s="6">
        <v>8.0656122779892776</v>
      </c>
      <c r="AU4" s="37">
        <v>8.235472694531861</v>
      </c>
      <c r="AV4" s="37">
        <v>8.897278343237776</v>
      </c>
      <c r="AW4" s="37">
        <v>8.1420127917536131</v>
      </c>
      <c r="AX4" s="37">
        <v>6.4047802771694515</v>
      </c>
      <c r="AY4" s="37">
        <v>5.0103554200008196</v>
      </c>
      <c r="AZ4" s="37">
        <v>5.5496797132453795</v>
      </c>
      <c r="BA4" s="37">
        <v>6.6056943483569874</v>
      </c>
      <c r="BB4" s="37">
        <v>8.0060423976797299</v>
      </c>
      <c r="BC4" s="37">
        <v>7.5035766448697752</v>
      </c>
      <c r="BD4" s="37">
        <v>8.0641116666849886</v>
      </c>
      <c r="BE4" s="37">
        <v>8.6744881089254129</v>
      </c>
      <c r="BF4" s="37">
        <v>8.6790536123070687</v>
      </c>
      <c r="BG4" s="37">
        <v>7.1295718461061348</v>
      </c>
      <c r="BH4" s="37">
        <v>5.4828402387044655</v>
      </c>
      <c r="BI4" s="37">
        <v>5.0702755857029915</v>
      </c>
      <c r="BJ4" s="37">
        <v>8.9059222297769089</v>
      </c>
      <c r="BK4" s="37">
        <v>10.934421630635574</v>
      </c>
      <c r="BL4" s="37">
        <v>12.61241406351049</v>
      </c>
      <c r="BM4" s="37">
        <v>10.397995214649359</v>
      </c>
      <c r="BN4" s="12"/>
    </row>
    <row r="5" spans="1:97" x14ac:dyDescent="0.2">
      <c r="A5" s="1" t="s">
        <v>11</v>
      </c>
      <c r="B5" s="1" t="s">
        <v>110</v>
      </c>
      <c r="C5" s="6">
        <v>8.9048731751136163</v>
      </c>
      <c r="D5" s="6">
        <v>7.4639472030934231</v>
      </c>
      <c r="E5" s="6">
        <v>8.6687606538690627</v>
      </c>
      <c r="F5" s="6">
        <v>9.4909512056663665</v>
      </c>
      <c r="G5" s="6">
        <v>11.025113184966926</v>
      </c>
      <c r="H5" s="6">
        <v>10.514665025508174</v>
      </c>
      <c r="I5" s="6">
        <v>10.347927327270966</v>
      </c>
      <c r="J5" s="6">
        <v>11.274355535142083</v>
      </c>
      <c r="K5" s="6">
        <v>11.115456908987344</v>
      </c>
      <c r="L5" s="6">
        <v>12.773358063502405</v>
      </c>
      <c r="M5" s="6">
        <v>11.927706262813157</v>
      </c>
      <c r="N5" s="6">
        <v>12.02055202712228</v>
      </c>
      <c r="O5" s="6">
        <v>11.107592624257459</v>
      </c>
      <c r="P5" s="6">
        <v>10.504237404186538</v>
      </c>
      <c r="Q5" s="6">
        <v>10.737415436435613</v>
      </c>
      <c r="R5" s="6">
        <v>12.518568784146911</v>
      </c>
      <c r="S5" s="6">
        <v>11.967147304841617</v>
      </c>
      <c r="T5" s="6">
        <v>11.103969558494409</v>
      </c>
      <c r="U5" s="6">
        <v>9.6522470913012111</v>
      </c>
      <c r="V5" s="6">
        <v>9.9106945095182599</v>
      </c>
      <c r="W5" s="6">
        <v>11.471272362727216</v>
      </c>
      <c r="X5" s="6">
        <v>10.579353045520016</v>
      </c>
      <c r="Y5" s="6">
        <v>9.5745025202397773</v>
      </c>
      <c r="Z5" s="6">
        <v>9.3652657026974619</v>
      </c>
      <c r="AA5" s="6">
        <v>9.7361205185990176</v>
      </c>
      <c r="AB5" s="6">
        <v>9.4295470909541326</v>
      </c>
      <c r="AC5" s="6">
        <v>8.8243750957522273</v>
      </c>
      <c r="AD5" s="6">
        <v>7.8570381371682574</v>
      </c>
      <c r="AE5" s="6">
        <v>7.6114092967602378</v>
      </c>
      <c r="AF5" s="6">
        <v>7.2249675443641026</v>
      </c>
      <c r="AG5" s="6">
        <v>6.194592072889086</v>
      </c>
      <c r="AH5" s="6">
        <v>5.7608638588461085</v>
      </c>
      <c r="AI5" s="6">
        <v>5.857733335223287</v>
      </c>
      <c r="AJ5" s="6">
        <v>5.4390242656524084</v>
      </c>
      <c r="AK5" s="6">
        <v>4.0474213353621327</v>
      </c>
      <c r="AL5" s="6">
        <v>4.3104357784437166</v>
      </c>
      <c r="AM5" s="6">
        <v>3.4682308454989048</v>
      </c>
      <c r="AN5" s="6">
        <v>2.5274679011213412</v>
      </c>
      <c r="AO5" s="6">
        <v>2.1713644276492321</v>
      </c>
      <c r="AP5" s="6">
        <v>1.8800387049969067</v>
      </c>
      <c r="AQ5" s="6">
        <v>1.2527151136946382</v>
      </c>
      <c r="AR5" s="6">
        <v>1.8026388601262859</v>
      </c>
      <c r="AS5" s="6">
        <v>1.2581719377628808</v>
      </c>
      <c r="AT5" s="6">
        <v>1.5637397221555567</v>
      </c>
      <c r="AU5" s="37">
        <v>0.58604367721627748</v>
      </c>
      <c r="AV5" s="37">
        <v>0.11232999676165445</v>
      </c>
      <c r="AW5" s="37">
        <v>0.32809277069618809</v>
      </c>
      <c r="AX5" s="37">
        <v>0.82528579060724139</v>
      </c>
      <c r="AY5" s="37">
        <v>0.76180038733699007</v>
      </c>
      <c r="AZ5" s="37">
        <v>1.0240463304099467</v>
      </c>
      <c r="BA5" s="37">
        <v>1.281512021023731</v>
      </c>
      <c r="BB5" s="37">
        <v>1.6144931640270144</v>
      </c>
      <c r="BC5" s="37">
        <v>1.3132934082698895</v>
      </c>
      <c r="BD5" s="37">
        <v>1.4134053566907978</v>
      </c>
      <c r="BE5" s="37">
        <v>1.0542295918712277</v>
      </c>
      <c r="BF5" s="37">
        <v>1.3936342991329445</v>
      </c>
      <c r="BG5" s="37">
        <v>1.6793871937560469</v>
      </c>
      <c r="BH5" s="37">
        <v>1.7349945789910601</v>
      </c>
      <c r="BI5" s="37">
        <v>0.73235405405677712</v>
      </c>
      <c r="BJ5" s="37">
        <v>0.31504717610010136</v>
      </c>
      <c r="BK5" s="37">
        <v>-0.6788654783858441</v>
      </c>
      <c r="BL5" s="37">
        <v>-1.1039950797734743</v>
      </c>
      <c r="BM5" s="37">
        <v>-1.2386927382561819</v>
      </c>
      <c r="BN5" s="12"/>
    </row>
    <row r="6" spans="1:97" x14ac:dyDescent="0.2">
      <c r="A6" s="1" t="s">
        <v>167</v>
      </c>
      <c r="B6" s="1" t="s">
        <v>107</v>
      </c>
      <c r="C6" s="6">
        <v>47.974694839771637</v>
      </c>
      <c r="D6" s="6">
        <v>45.397929104675434</v>
      </c>
      <c r="E6" s="6">
        <v>48.041383521450179</v>
      </c>
      <c r="F6" s="6">
        <v>52.496017800690467</v>
      </c>
      <c r="G6" s="6">
        <v>59.79885309005887</v>
      </c>
      <c r="H6" s="6">
        <v>53.737441768375923</v>
      </c>
      <c r="I6" s="6">
        <v>54.177147211927476</v>
      </c>
      <c r="J6" s="6">
        <v>53.97457159086489</v>
      </c>
      <c r="K6" s="6">
        <v>54.892606704867397</v>
      </c>
      <c r="L6" s="6">
        <v>57.881778346897363</v>
      </c>
      <c r="M6" s="6">
        <v>55.515393258888558</v>
      </c>
      <c r="N6" s="6">
        <v>53.560377732876681</v>
      </c>
      <c r="O6" s="6">
        <v>52.03072102293504</v>
      </c>
      <c r="P6" s="6">
        <v>51.965479310821912</v>
      </c>
      <c r="Q6" s="6">
        <v>53.31595388151527</v>
      </c>
      <c r="R6" s="6">
        <v>50.774261825950944</v>
      </c>
      <c r="S6" s="6">
        <v>49.708240111936774</v>
      </c>
      <c r="T6" s="6">
        <v>48.703088038634093</v>
      </c>
      <c r="U6" s="6">
        <v>46.370736150576256</v>
      </c>
      <c r="V6" s="6">
        <v>45.010861406224748</v>
      </c>
      <c r="W6" s="6">
        <v>43.542518603457978</v>
      </c>
      <c r="X6" s="6">
        <v>41.420450323000814</v>
      </c>
      <c r="Y6" s="6">
        <v>40.119880465746562</v>
      </c>
      <c r="Z6" s="6">
        <v>36.475205822963986</v>
      </c>
      <c r="AA6" s="6">
        <v>36.123496060826241</v>
      </c>
      <c r="AB6" s="6">
        <v>37.742713330465108</v>
      </c>
      <c r="AC6" s="6">
        <v>35.565112561879907</v>
      </c>
      <c r="AD6" s="6">
        <v>33.103688022265196</v>
      </c>
      <c r="AE6" s="6">
        <v>33.515771571074666</v>
      </c>
      <c r="AF6" s="6">
        <v>31.36515762624191</v>
      </c>
      <c r="AG6" s="6">
        <v>28.588677652019658</v>
      </c>
      <c r="AH6" s="6">
        <v>24.4320771833106</v>
      </c>
      <c r="AI6" s="6">
        <v>23.875809645499466</v>
      </c>
      <c r="AJ6" s="6">
        <v>22.043239100937413</v>
      </c>
      <c r="AK6" s="6">
        <v>19.934862298200851</v>
      </c>
      <c r="AL6" s="6">
        <v>18.793218291068921</v>
      </c>
      <c r="AM6" s="6">
        <v>18.063115033905671</v>
      </c>
      <c r="AN6" s="6">
        <v>16.385659643480572</v>
      </c>
      <c r="AO6" s="6">
        <v>15.303164249237501</v>
      </c>
      <c r="AP6" s="6">
        <v>13.598875270707993</v>
      </c>
      <c r="AQ6" s="6">
        <v>11.54518058481003</v>
      </c>
      <c r="AR6" s="6">
        <v>10.34147823177843</v>
      </c>
      <c r="AS6" s="6">
        <v>9.2257634861016662</v>
      </c>
      <c r="AT6" s="6">
        <v>7.9951456936240861</v>
      </c>
      <c r="AU6" s="37">
        <v>7.9500134573812611</v>
      </c>
      <c r="AV6" s="37">
        <v>7.7528370023683335</v>
      </c>
      <c r="AW6" s="37">
        <v>7.4555602375447938</v>
      </c>
      <c r="AX6" s="37">
        <v>6.935808598077867</v>
      </c>
      <c r="AY6" s="37">
        <v>5.401061941954433</v>
      </c>
      <c r="AZ6" s="37">
        <v>6.7110782297285443</v>
      </c>
      <c r="BA6" s="37">
        <v>6.3233756865714641</v>
      </c>
      <c r="BB6" s="37">
        <v>7.1265287816820138</v>
      </c>
      <c r="BC6" s="37">
        <v>7.3713124508989525</v>
      </c>
      <c r="BD6" s="38">
        <v>8.9543391860974744</v>
      </c>
      <c r="BE6" s="38">
        <v>8.7813880966238766</v>
      </c>
      <c r="BF6" s="38">
        <v>7.5007975194440011</v>
      </c>
      <c r="BG6" s="38">
        <v>8.3623715394894838</v>
      </c>
      <c r="BH6" s="38">
        <v>6.4056916169809224</v>
      </c>
      <c r="BI6" s="38">
        <v>5.3105278503401552</v>
      </c>
      <c r="BJ6" s="38">
        <v>9.4797828473179298</v>
      </c>
      <c r="BK6" s="38">
        <v>12.507793490104172</v>
      </c>
      <c r="BL6" s="38">
        <v>14.365845472844036</v>
      </c>
      <c r="BM6" s="38">
        <v>11.875645879274558</v>
      </c>
      <c r="BN6" s="12"/>
    </row>
    <row r="7" spans="1:97" x14ac:dyDescent="0.2">
      <c r="A7" s="1" t="s">
        <v>31</v>
      </c>
      <c r="B7" s="1" t="s">
        <v>250</v>
      </c>
      <c r="C7" s="6">
        <v>83.857441535085201</v>
      </c>
      <c r="D7" s="6">
        <v>79.960774884585973</v>
      </c>
      <c r="E7" s="6">
        <v>86.323704982486476</v>
      </c>
      <c r="F7" s="6">
        <v>96.869751913604418</v>
      </c>
      <c r="G7" s="6">
        <v>117.32536392573419</v>
      </c>
      <c r="H7" s="6">
        <v>105.43629589198153</v>
      </c>
      <c r="I7" s="6">
        <v>108.13200097782025</v>
      </c>
      <c r="J7" s="6">
        <v>108.19907885356558</v>
      </c>
      <c r="K7" s="6">
        <v>111.44908259308059</v>
      </c>
      <c r="L7" s="6">
        <v>119.90778793777304</v>
      </c>
      <c r="M7" s="6">
        <v>112.89696228308757</v>
      </c>
      <c r="N7" s="6">
        <v>110.89479379209095</v>
      </c>
      <c r="O7" s="6">
        <v>106.90977587115319</v>
      </c>
      <c r="P7" s="6">
        <v>107.46917774226388</v>
      </c>
      <c r="Q7" s="6">
        <v>115.46048725541839</v>
      </c>
      <c r="R7" s="6">
        <v>114.39084729048993</v>
      </c>
      <c r="S7" s="6">
        <v>105.94482982136506</v>
      </c>
      <c r="T7" s="6">
        <v>102.74958382070531</v>
      </c>
      <c r="U7" s="6">
        <v>99.290187551408735</v>
      </c>
      <c r="V7" s="6">
        <v>98.062370046090464</v>
      </c>
      <c r="W7" s="6">
        <v>99.565074359470302</v>
      </c>
      <c r="X7" s="6">
        <v>93.972457048953984</v>
      </c>
      <c r="Y7" s="6">
        <v>88.760364487344816</v>
      </c>
      <c r="Z7" s="6">
        <v>87.383006018315271</v>
      </c>
      <c r="AA7" s="6">
        <v>89.674133039182806</v>
      </c>
      <c r="AB7" s="6">
        <v>89.672721377377641</v>
      </c>
      <c r="AC7" s="6">
        <v>86.486085226691372</v>
      </c>
      <c r="AD7" s="6">
        <v>84.092991485574231</v>
      </c>
      <c r="AE7" s="6">
        <v>84.667598237525738</v>
      </c>
      <c r="AF7" s="6">
        <v>83.148288755789494</v>
      </c>
      <c r="AG7" s="6">
        <v>77.729421780528739</v>
      </c>
      <c r="AH7" s="6">
        <v>73.729444512278207</v>
      </c>
      <c r="AI7" s="6">
        <v>72.410165148507531</v>
      </c>
      <c r="AJ7" s="6">
        <v>70.906138527379085</v>
      </c>
      <c r="AK7" s="6">
        <v>67.439533086395869</v>
      </c>
      <c r="AL7" s="6">
        <v>67.385584205344458</v>
      </c>
      <c r="AM7" s="6">
        <v>67.144916115170531</v>
      </c>
      <c r="AN7" s="6">
        <v>64.966939074003136</v>
      </c>
      <c r="AO7" s="6">
        <v>62.638219486699896</v>
      </c>
      <c r="AP7" s="6">
        <v>59.313313143226218</v>
      </c>
      <c r="AQ7" s="6">
        <v>57.969203621201771</v>
      </c>
      <c r="AR7" s="6">
        <v>58.963161843926152</v>
      </c>
      <c r="AS7" s="6">
        <v>57.046953822835142</v>
      </c>
      <c r="AT7" s="6">
        <v>55.788092481095042</v>
      </c>
      <c r="AU7" s="37">
        <v>56.378784354336318</v>
      </c>
      <c r="AV7" s="37">
        <v>54.850137034130086</v>
      </c>
      <c r="AW7" s="37">
        <v>55.373334841823663</v>
      </c>
      <c r="AX7" s="37">
        <v>52.586174532665254</v>
      </c>
      <c r="AY7" s="37">
        <v>50.64746293465506</v>
      </c>
      <c r="AZ7" s="37">
        <v>55.554059987528106</v>
      </c>
      <c r="BA7" s="37">
        <v>57.748365667626146</v>
      </c>
      <c r="BB7" s="37">
        <v>59.580326093197364</v>
      </c>
      <c r="BC7" s="37">
        <v>60.445214897665636</v>
      </c>
      <c r="BD7" s="37">
        <v>58.888615414563908</v>
      </c>
      <c r="BE7" s="37">
        <v>62.413261168585208</v>
      </c>
      <c r="BF7" s="37">
        <v>60.881344483844266</v>
      </c>
      <c r="BG7" s="37">
        <v>61.265762339978217</v>
      </c>
      <c r="BH7" s="37">
        <v>59.194584497942259</v>
      </c>
      <c r="BI7" s="37">
        <v>60.19863576740039</v>
      </c>
      <c r="BJ7" s="37">
        <v>64.191862088530343</v>
      </c>
      <c r="BK7" s="37">
        <v>70.046163610194441</v>
      </c>
      <c r="BL7" s="37">
        <v>69.512401010912299</v>
      </c>
      <c r="BM7" s="37">
        <v>64.422152602408659</v>
      </c>
      <c r="BN7" s="12"/>
    </row>
    <row r="9" spans="1:97" x14ac:dyDescent="0.2">
      <c r="W9" s="6"/>
      <c r="X9" s="6"/>
      <c r="Y9" s="6"/>
      <c r="Z9" s="6"/>
      <c r="AA9" s="6"/>
      <c r="AB9" s="6"/>
      <c r="AC9" s="6"/>
      <c r="AD9" s="6"/>
      <c r="AK9" s="28"/>
      <c r="AL9" s="28"/>
    </row>
    <row r="10" spans="1:97" x14ac:dyDescent="0.2">
      <c r="W10" s="6"/>
      <c r="X10" s="6"/>
      <c r="Y10" s="6"/>
      <c r="Z10" s="6"/>
      <c r="AA10" s="6"/>
      <c r="AB10" s="6"/>
      <c r="AC10" s="6"/>
      <c r="AD10" s="6"/>
      <c r="AJ10" s="6"/>
      <c r="AK10" s="28"/>
      <c r="AL10" s="28"/>
      <c r="AM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1:97" x14ac:dyDescent="0.2">
      <c r="W11" s="6"/>
      <c r="X11" s="6"/>
      <c r="Y11" s="6"/>
      <c r="Z11" s="6"/>
      <c r="AA11" s="6"/>
      <c r="AB11" s="6"/>
      <c r="AC11" s="6"/>
      <c r="AD11" s="6"/>
      <c r="AK11" s="28"/>
      <c r="AL11" s="28"/>
      <c r="AM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1:97" x14ac:dyDescent="0.2">
      <c r="W12" s="6"/>
      <c r="X12" s="6"/>
      <c r="Y12" s="6"/>
      <c r="Z12" s="6"/>
      <c r="AA12" s="6"/>
      <c r="AB12" s="6"/>
      <c r="AC12" s="6"/>
      <c r="AD12" s="6"/>
      <c r="AK12" s="28"/>
      <c r="AL12" s="28"/>
      <c r="AM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97" x14ac:dyDescent="0.2">
      <c r="W13" s="6"/>
      <c r="X13" s="6"/>
      <c r="Y13" s="6"/>
      <c r="Z13" s="6"/>
      <c r="AA13" s="6"/>
      <c r="AB13" s="6"/>
      <c r="AC13" s="6"/>
      <c r="AD13" s="6"/>
      <c r="AK13" s="28"/>
      <c r="AL13" s="28"/>
      <c r="AM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</row>
    <row r="14" spans="1:97" x14ac:dyDescent="0.2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28"/>
      <c r="AL14" s="28"/>
      <c r="AM14" s="6"/>
      <c r="AY14" s="6"/>
      <c r="AZ14" s="6"/>
    </row>
    <row r="15" spans="1:97" x14ac:dyDescent="0.2">
      <c r="W15" s="29"/>
      <c r="X15" s="29"/>
      <c r="Y15" s="29"/>
      <c r="Z15" s="29"/>
      <c r="AA15" s="29"/>
      <c r="AB15" s="29"/>
      <c r="AC15" s="29"/>
      <c r="AK15" s="28"/>
      <c r="AL15" s="28"/>
      <c r="AM15" s="6"/>
    </row>
    <row r="16" spans="1:97" x14ac:dyDescent="0.2">
      <c r="W16" s="30"/>
      <c r="X16" s="30"/>
      <c r="Y16" s="30"/>
      <c r="Z16" s="30"/>
      <c r="AA16" s="30"/>
      <c r="AB16" s="30"/>
      <c r="AC16" s="30"/>
      <c r="AK16" s="28"/>
      <c r="AL16" s="28"/>
      <c r="AM16" s="6"/>
    </row>
    <row r="17" spans="23:29" x14ac:dyDescent="0.2">
      <c r="W17" s="6"/>
      <c r="X17" s="6"/>
      <c r="Y17" s="6"/>
      <c r="Z17" s="6"/>
      <c r="AA17" s="6"/>
      <c r="AB17" s="6"/>
      <c r="AC17" s="6"/>
    </row>
    <row r="18" spans="23:29" x14ac:dyDescent="0.2">
      <c r="W18" s="6"/>
      <c r="X18" s="6"/>
      <c r="Y18" s="6"/>
      <c r="Z18" s="6"/>
      <c r="AA18" s="6"/>
      <c r="AB18" s="6"/>
      <c r="AC18" s="6"/>
    </row>
    <row r="19" spans="23:29" x14ac:dyDescent="0.2">
      <c r="W19" s="6"/>
      <c r="X19" s="6"/>
      <c r="Y19" s="6"/>
      <c r="Z19" s="6"/>
      <c r="AA19" s="6"/>
      <c r="AB19" s="6"/>
      <c r="AC19" s="6"/>
    </row>
    <row r="20" spans="23:29" x14ac:dyDescent="0.2">
      <c r="W20" s="6"/>
      <c r="X20" s="6"/>
      <c r="Y20" s="6"/>
      <c r="Z20" s="6"/>
      <c r="AA20" s="6"/>
      <c r="AB20" s="6"/>
      <c r="AC20" s="6"/>
    </row>
    <row r="21" spans="23:29" x14ac:dyDescent="0.2">
      <c r="AC21" s="6"/>
    </row>
    <row r="22" spans="23:29" x14ac:dyDescent="0.2">
      <c r="AA22" s="6"/>
    </row>
    <row r="23" spans="23:29" x14ac:dyDescent="0.2">
      <c r="W23" s="3"/>
      <c r="X23" s="3"/>
      <c r="Y23" s="3"/>
      <c r="Z23" s="3"/>
      <c r="AA23" s="3"/>
      <c r="AB23" s="3"/>
      <c r="AC23" s="6"/>
    </row>
    <row r="24" spans="23:29" x14ac:dyDescent="0.2">
      <c r="W24" s="6"/>
      <c r="X24" s="6"/>
      <c r="Y24" s="6"/>
      <c r="Z24" s="6"/>
      <c r="AA24" s="6"/>
      <c r="AC24" s="6"/>
    </row>
    <row r="25" spans="23:29" x14ac:dyDescent="0.2">
      <c r="W25" s="6"/>
      <c r="X25" s="6"/>
      <c r="Y25" s="6"/>
      <c r="Z25" s="6"/>
      <c r="AA25" s="6"/>
      <c r="AC25" s="6"/>
    </row>
    <row r="26" spans="23:29" x14ac:dyDescent="0.2">
      <c r="W26" s="6"/>
      <c r="X26" s="6"/>
      <c r="Y26" s="6"/>
      <c r="Z26" s="6"/>
      <c r="AC26" s="6"/>
    </row>
    <row r="28" spans="23:29" x14ac:dyDescent="0.2">
      <c r="AC28" s="12"/>
    </row>
    <row r="29" spans="23:29" x14ac:dyDescent="0.2">
      <c r="AC29" s="12"/>
    </row>
    <row r="30" spans="23:29" x14ac:dyDescent="0.2">
      <c r="W30" s="6"/>
      <c r="X30" s="6"/>
      <c r="Y30" s="6"/>
      <c r="Z30" s="6"/>
      <c r="AC30" s="12"/>
    </row>
    <row r="31" spans="23:29" x14ac:dyDescent="0.2">
      <c r="W31" s="6"/>
      <c r="X31" s="6"/>
      <c r="Y31" s="6"/>
      <c r="Z31" s="6"/>
      <c r="AA31" s="6"/>
      <c r="AC31" s="12"/>
    </row>
    <row r="32" spans="23:29" x14ac:dyDescent="0.2">
      <c r="W32" s="6"/>
      <c r="X32" s="6"/>
      <c r="Y32" s="6"/>
      <c r="Z32" s="6"/>
      <c r="AA32" s="6"/>
    </row>
    <row r="33" spans="23:32" x14ac:dyDescent="0.2">
      <c r="W33" s="6"/>
      <c r="X33" s="6"/>
      <c r="Y33" s="6"/>
      <c r="Z33" s="6"/>
      <c r="AA33" s="6"/>
    </row>
    <row r="34" spans="23:32" x14ac:dyDescent="0.2">
      <c r="W34" s="6"/>
      <c r="X34" s="6"/>
      <c r="Y34" s="6"/>
      <c r="Z34" s="6"/>
      <c r="AA34" s="6"/>
    </row>
    <row r="35" spans="23:32" x14ac:dyDescent="0.2">
      <c r="W35" s="6"/>
      <c r="X35" s="6"/>
      <c r="Y35" s="6"/>
      <c r="Z35" s="6"/>
      <c r="AA35" s="6"/>
      <c r="AB35" s="28"/>
      <c r="AC35" s="28"/>
    </row>
    <row r="36" spans="23:32" x14ac:dyDescent="0.2">
      <c r="W36" s="6"/>
      <c r="X36" s="6"/>
      <c r="Y36" s="6"/>
      <c r="Z36" s="6"/>
      <c r="AA36" s="6"/>
      <c r="AB36" s="28"/>
      <c r="AC36" s="28"/>
    </row>
    <row r="37" spans="23:32" x14ac:dyDescent="0.2">
      <c r="W37" s="6"/>
      <c r="X37" s="6"/>
      <c r="Y37" s="6"/>
      <c r="Z37" s="6"/>
      <c r="AA37" s="6"/>
      <c r="AB37" s="28"/>
      <c r="AC37" s="28"/>
    </row>
    <row r="38" spans="23:32" x14ac:dyDescent="0.2">
      <c r="AB38" s="28"/>
      <c r="AC38" s="28"/>
    </row>
    <row r="39" spans="23:32" x14ac:dyDescent="0.2">
      <c r="AB39" s="28"/>
      <c r="AC39" s="28"/>
    </row>
    <row r="40" spans="23:32" x14ac:dyDescent="0.2">
      <c r="AB40" s="28"/>
      <c r="AC40" s="28"/>
    </row>
    <row r="41" spans="23:32" x14ac:dyDescent="0.2">
      <c r="AB41" s="28"/>
      <c r="AC41" s="28"/>
    </row>
    <row r="42" spans="23:32" x14ac:dyDescent="0.2">
      <c r="AB42" s="28"/>
      <c r="AC42" s="28"/>
    </row>
    <row r="43" spans="23:32" x14ac:dyDescent="0.2">
      <c r="W43" s="6"/>
      <c r="X43" s="6"/>
      <c r="Y43" s="6"/>
      <c r="Z43" s="6"/>
      <c r="AA43" s="6"/>
      <c r="AB43" s="28"/>
      <c r="AC43" s="28"/>
    </row>
    <row r="44" spans="23:32" x14ac:dyDescent="0.2">
      <c r="AB44" s="28"/>
      <c r="AC44" s="28"/>
    </row>
    <row r="45" spans="23:32" x14ac:dyDescent="0.2">
      <c r="AB45" s="28"/>
      <c r="AC45" s="28"/>
    </row>
    <row r="46" spans="23:32" x14ac:dyDescent="0.2">
      <c r="AB46" s="28"/>
      <c r="AC46" s="28"/>
    </row>
    <row r="47" spans="23:32" x14ac:dyDescent="0.2">
      <c r="AB47" s="28"/>
      <c r="AC47" s="28"/>
      <c r="AD47" s="28"/>
      <c r="AE47" s="28"/>
      <c r="AF47" s="28"/>
    </row>
    <row r="48" spans="23:32" x14ac:dyDescent="0.2">
      <c r="AB48" s="28"/>
      <c r="AC48" s="28"/>
      <c r="AD48" s="28"/>
      <c r="AE48" s="28"/>
      <c r="AF48" s="28"/>
    </row>
    <row r="49" spans="28:32" x14ac:dyDescent="0.2">
      <c r="AB49" s="28"/>
      <c r="AC49" s="28"/>
      <c r="AD49" s="28"/>
      <c r="AE49" s="28"/>
      <c r="AF49" s="28"/>
    </row>
  </sheetData>
  <phoneticPr fontId="34" type="noConversion"/>
  <pageMargins left="0.7" right="0.7" top="0.75" bottom="0.75" header="0.3" footer="0.3"/>
  <pageSetup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>
    <tabColor theme="9"/>
  </sheetPr>
  <dimension ref="A1:CS7"/>
  <sheetViews>
    <sheetView showGridLines="0" zoomScale="115" zoomScaleNormal="115" workbookViewId="0">
      <pane xSplit="2" ySplit="2" topLeftCell="BI3" activePane="bottomRight" state="frozen"/>
      <selection activeCell="CQ22" sqref="CQ22"/>
      <selection pane="topRight" activeCell="CQ22" sqref="CQ22"/>
      <selection pane="bottomLeft" activeCell="CQ22" sqref="CQ22"/>
      <selection pane="bottomRight" activeCell="BT29" sqref="BT29"/>
    </sheetView>
  </sheetViews>
  <sheetFormatPr defaultColWidth="9.140625" defaultRowHeight="12" x14ac:dyDescent="0.2"/>
  <cols>
    <col min="1" max="1" width="23.85546875" style="1" bestFit="1" customWidth="1"/>
    <col min="2" max="2" width="21.42578125" style="1" bestFit="1" customWidth="1"/>
    <col min="3" max="18" width="9.85546875" style="1" hidden="1" customWidth="1"/>
    <col min="19" max="32" width="9.85546875" style="1" bestFit="1" customWidth="1"/>
    <col min="33" max="39" width="9.140625" style="1"/>
    <col min="40" max="40" width="12" style="1" bestFit="1" customWidth="1"/>
    <col min="41" max="59" width="9.140625" style="1"/>
    <col min="60" max="64" width="11.140625" style="1" bestFit="1" customWidth="1"/>
    <col min="65" max="95" width="9.140625" style="1"/>
    <col min="96" max="96" width="10.5703125" style="1" customWidth="1"/>
    <col min="97" max="16384" width="9.140625" style="1"/>
  </cols>
  <sheetData>
    <row r="1" spans="1:97" x14ac:dyDescent="0.2"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  <c r="CS1" s="1">
        <f>+CO1</f>
        <v>0</v>
      </c>
    </row>
    <row r="2" spans="1:97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CS2" s="1">
        <f>+CO2</f>
        <v>0</v>
      </c>
    </row>
    <row r="3" spans="1:97" x14ac:dyDescent="0.2">
      <c r="A3" s="1" t="s">
        <v>212</v>
      </c>
      <c r="B3" s="1" t="s">
        <v>213</v>
      </c>
      <c r="C3" s="6">
        <v>22.19593478215932</v>
      </c>
      <c r="D3" s="6">
        <v>26.232358851268614</v>
      </c>
      <c r="E3" s="6">
        <v>28.36370735841794</v>
      </c>
      <c r="F3" s="6">
        <v>29.551709403669648</v>
      </c>
      <c r="G3" s="6">
        <v>30.705575468534605</v>
      </c>
      <c r="H3" s="6">
        <v>30.042577612332117</v>
      </c>
      <c r="I3" s="6">
        <v>30.647064001408616</v>
      </c>
      <c r="J3" s="6">
        <v>30.892792845626648</v>
      </c>
      <c r="K3" s="6">
        <v>33.125388615399999</v>
      </c>
      <c r="L3" s="6">
        <v>36.809617470579155</v>
      </c>
      <c r="M3" s="6">
        <v>36.33403902219311</v>
      </c>
      <c r="N3" s="6">
        <v>37.946991524984099</v>
      </c>
      <c r="O3" s="6">
        <v>33.445560177394199</v>
      </c>
      <c r="P3" s="6">
        <v>34.150559139343201</v>
      </c>
      <c r="Q3" s="6">
        <v>38.592951829159503</v>
      </c>
      <c r="R3" s="6">
        <v>36.702095500623201</v>
      </c>
      <c r="S3" s="6">
        <v>36.729111660054599</v>
      </c>
      <c r="T3" s="6">
        <v>33.996193091680603</v>
      </c>
      <c r="U3" s="6">
        <v>31.381605440652301</v>
      </c>
      <c r="V3" s="6">
        <v>28.495673350862198</v>
      </c>
      <c r="W3" s="6">
        <v>28.318373026501799</v>
      </c>
      <c r="X3" s="6">
        <v>28.364579164244603</v>
      </c>
      <c r="Y3" s="6">
        <v>26.494279459717699</v>
      </c>
      <c r="Z3" s="6">
        <v>28.1811009134613</v>
      </c>
      <c r="AA3" s="6">
        <v>28.696769018012098</v>
      </c>
      <c r="AB3" s="6">
        <v>26.934320660801099</v>
      </c>
      <c r="AC3" s="6">
        <v>24.1630621976391</v>
      </c>
      <c r="AD3" s="6">
        <v>21.373722689631698</v>
      </c>
      <c r="AE3" s="6">
        <v>23.395388487279</v>
      </c>
      <c r="AF3" s="6">
        <v>24.397625376953499</v>
      </c>
      <c r="AG3" s="6">
        <v>22.489363687279202</v>
      </c>
      <c r="AH3" s="6">
        <v>21.728512235802398</v>
      </c>
      <c r="AI3" s="6">
        <v>20.751621037001101</v>
      </c>
      <c r="AJ3" s="6">
        <v>19.827841801567899</v>
      </c>
      <c r="AK3" s="6">
        <v>18.492843378779501</v>
      </c>
      <c r="AL3" s="6">
        <v>18.799788571048801</v>
      </c>
      <c r="AM3" s="6">
        <v>20.867849483336499</v>
      </c>
      <c r="AN3" s="6">
        <v>20.186634350779499</v>
      </c>
      <c r="AO3" s="6">
        <v>19.1513598564067</v>
      </c>
      <c r="AP3" s="6">
        <v>17.102674131579501</v>
      </c>
      <c r="AQ3" s="6">
        <v>18.224262815995001</v>
      </c>
      <c r="AR3" s="6">
        <v>18.8279595422166</v>
      </c>
      <c r="AS3" s="6">
        <v>18.4706456547712</v>
      </c>
      <c r="AT3" s="6">
        <v>16.907310310989601</v>
      </c>
      <c r="AU3" s="6">
        <v>19.378088851935203</v>
      </c>
      <c r="AV3" s="6">
        <v>17.870430683154503</v>
      </c>
      <c r="AW3" s="6">
        <v>18.0314581481095</v>
      </c>
      <c r="AX3" s="6">
        <v>17.675275919669502</v>
      </c>
      <c r="AY3" s="6">
        <v>20.116197739384202</v>
      </c>
      <c r="AZ3" s="6">
        <v>20.707637679298898</v>
      </c>
      <c r="BA3" s="6">
        <v>22.741509933785402</v>
      </c>
      <c r="BB3" s="6">
        <v>22.356422121153198</v>
      </c>
      <c r="BC3" s="6">
        <v>22.979257833267202</v>
      </c>
      <c r="BD3" s="6">
        <v>22.4587793927032</v>
      </c>
      <c r="BE3" s="6">
        <v>25.461650828672802</v>
      </c>
      <c r="BF3" s="6">
        <v>27.563943943509098</v>
      </c>
      <c r="BG3" s="6">
        <v>32.917461590744303</v>
      </c>
      <c r="BH3" s="6">
        <v>31.775749974697899</v>
      </c>
      <c r="BI3" s="6">
        <v>35.627074656116399</v>
      </c>
      <c r="BJ3" s="6">
        <v>34.653868186728701</v>
      </c>
      <c r="BK3" s="6">
        <v>37.905322770336099</v>
      </c>
      <c r="BL3" s="6">
        <v>37.853033344952799</v>
      </c>
      <c r="BM3" s="6">
        <v>34.0317502836457</v>
      </c>
    </row>
    <row r="4" spans="1:97" x14ac:dyDescent="0.2">
      <c r="A4" s="1" t="s">
        <v>47</v>
      </c>
      <c r="B4" s="1" t="s">
        <v>111</v>
      </c>
      <c r="C4" s="6">
        <v>16.815373236377599</v>
      </c>
      <c r="D4" s="6">
        <v>17.2899208186899</v>
      </c>
      <c r="E4" s="6">
        <v>17.4091495614311</v>
      </c>
      <c r="F4" s="6">
        <v>24.040096489220801</v>
      </c>
      <c r="G4" s="6">
        <v>27.889611909898203</v>
      </c>
      <c r="H4" s="6">
        <v>26.949769083012299</v>
      </c>
      <c r="I4" s="6">
        <v>30.602756250325498</v>
      </c>
      <c r="J4" s="6">
        <v>30.6765030092761</v>
      </c>
      <c r="K4" s="6">
        <v>33.852421377584101</v>
      </c>
      <c r="L4" s="6">
        <v>35.173628335882505</v>
      </c>
      <c r="M4" s="6">
        <v>33.675912760676596</v>
      </c>
      <c r="N4" s="6">
        <v>33.674484305903597</v>
      </c>
      <c r="O4" s="6">
        <v>35.692021652890205</v>
      </c>
      <c r="P4" s="6">
        <v>37.0025176050016</v>
      </c>
      <c r="Q4" s="6">
        <v>38.763665695027299</v>
      </c>
      <c r="R4" s="6">
        <v>37.774495790921399</v>
      </c>
      <c r="S4" s="6">
        <v>34.696509871292506</v>
      </c>
      <c r="T4" s="6">
        <v>35.575259895366202</v>
      </c>
      <c r="U4" s="6">
        <v>34.576731545045604</v>
      </c>
      <c r="V4" s="6">
        <v>33.881319204484598</v>
      </c>
      <c r="W4" s="6">
        <v>35.466862749824998</v>
      </c>
      <c r="X4" s="6">
        <v>34.329140313021405</v>
      </c>
      <c r="Y4" s="6">
        <v>30.815128028888701</v>
      </c>
      <c r="Z4" s="6">
        <v>33.782474656428604</v>
      </c>
      <c r="AA4" s="6">
        <v>36.196514171843596</v>
      </c>
      <c r="AB4" s="6">
        <v>36.079979503341903</v>
      </c>
      <c r="AC4" s="6">
        <v>35.6839566592312</v>
      </c>
      <c r="AD4" s="6">
        <v>34.578278784205303</v>
      </c>
      <c r="AE4" s="6">
        <v>36.907730637108202</v>
      </c>
      <c r="AF4" s="6">
        <v>34.760983971123501</v>
      </c>
      <c r="AG4" s="6">
        <v>32.126605008000595</v>
      </c>
      <c r="AH4" s="6">
        <v>30.322119670870098</v>
      </c>
      <c r="AI4" s="6">
        <v>27.5509913543187</v>
      </c>
      <c r="AJ4" s="6">
        <v>24.784807814902699</v>
      </c>
      <c r="AK4" s="6">
        <v>23.6605663109038</v>
      </c>
      <c r="AL4" s="6">
        <v>24.3838578465894</v>
      </c>
      <c r="AM4" s="6">
        <v>24.398329143521501</v>
      </c>
      <c r="AN4" s="6">
        <v>23.461261394862198</v>
      </c>
      <c r="AO4" s="6">
        <v>22.2259414022102</v>
      </c>
      <c r="AP4" s="6">
        <v>23.3679392950399</v>
      </c>
      <c r="AQ4" s="6">
        <v>23.058556102937001</v>
      </c>
      <c r="AR4" s="6">
        <v>24.061006343293801</v>
      </c>
      <c r="AS4" s="6">
        <v>23.7267393252326</v>
      </c>
      <c r="AT4" s="6">
        <v>27.402533909176899</v>
      </c>
      <c r="AU4" s="6">
        <v>27.477833880577801</v>
      </c>
      <c r="AV4" s="6">
        <v>27.065413119192502</v>
      </c>
      <c r="AW4" s="6">
        <v>28.367134334286799</v>
      </c>
      <c r="AX4" s="6">
        <v>28.385649527649999</v>
      </c>
      <c r="AY4" s="6">
        <v>25.7721404162806</v>
      </c>
      <c r="AZ4" s="6">
        <v>30.192764104397103</v>
      </c>
      <c r="BA4" s="6">
        <v>32.212337123113798</v>
      </c>
      <c r="BB4" s="6">
        <v>33.6773599604605</v>
      </c>
      <c r="BC4" s="6">
        <v>32.005614398145696</v>
      </c>
      <c r="BD4" s="6">
        <v>30.803326086669102</v>
      </c>
      <c r="BE4" s="6">
        <v>38.273242250964898</v>
      </c>
      <c r="BF4" s="6">
        <v>38.377145028033304</v>
      </c>
      <c r="BG4" s="6">
        <v>36.971960080977503</v>
      </c>
      <c r="BH4" s="6">
        <v>37.479882827342195</v>
      </c>
      <c r="BI4" s="6">
        <v>38.740096068970196</v>
      </c>
      <c r="BJ4" s="6">
        <v>38.708719870503799</v>
      </c>
      <c r="BK4" s="6">
        <v>39.762321774498602</v>
      </c>
      <c r="BL4" s="6">
        <v>39.870120871377601</v>
      </c>
      <c r="BM4" s="6">
        <v>39.661849456623194</v>
      </c>
    </row>
    <row r="5" spans="1:97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1:97" x14ac:dyDescent="0.2">
      <c r="AM6" s="31"/>
      <c r="AN6" s="31"/>
      <c r="AO6" s="31"/>
      <c r="AQ6" s="31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97" x14ac:dyDescent="0.2">
      <c r="AJ7" s="31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>
    <tabColor theme="9"/>
  </sheetPr>
  <dimension ref="A1:CS12"/>
  <sheetViews>
    <sheetView showGridLines="0" zoomScaleNormal="100" workbookViewId="0">
      <pane xSplit="2" ySplit="2" topLeftCell="BL3" activePane="bottomRight" state="frozen"/>
      <selection activeCell="CQ22" sqref="CQ22"/>
      <selection pane="topRight" activeCell="CQ22" sqref="CQ22"/>
      <selection pane="bottomLeft" activeCell="CQ22" sqref="CQ22"/>
      <selection pane="bottomRight" activeCell="BL3" sqref="BL3:BL5"/>
    </sheetView>
  </sheetViews>
  <sheetFormatPr defaultColWidth="9.140625" defaultRowHeight="12" x14ac:dyDescent="0.2"/>
  <cols>
    <col min="1" max="1" width="43.85546875" style="18" bestFit="1" customWidth="1"/>
    <col min="2" max="2" width="36.85546875" style="18" bestFit="1" customWidth="1"/>
    <col min="3" max="95" width="9.140625" style="18"/>
    <col min="96" max="96" width="10.5703125" style="18" customWidth="1"/>
    <col min="97" max="16384" width="9.140625" style="18"/>
  </cols>
  <sheetData>
    <row r="1" spans="1:97" s="32" customFormat="1" x14ac:dyDescent="0.2">
      <c r="C1" s="32" t="s">
        <v>138</v>
      </c>
      <c r="D1" s="32" t="s">
        <v>132</v>
      </c>
      <c r="E1" s="32" t="s">
        <v>133</v>
      </c>
      <c r="F1" s="32" t="s">
        <v>134</v>
      </c>
      <c r="G1" s="32" t="s">
        <v>139</v>
      </c>
      <c r="H1" s="32" t="s">
        <v>132</v>
      </c>
      <c r="I1" s="32" t="s">
        <v>133</v>
      </c>
      <c r="J1" s="32" t="s">
        <v>134</v>
      </c>
      <c r="K1" s="32" t="str">
        <f>'1. adat'!AI1</f>
        <v>2008. I.</v>
      </c>
      <c r="L1" s="32" t="str">
        <f>'1. adat'!AJ1</f>
        <v>II.</v>
      </c>
      <c r="M1" s="32" t="str">
        <f>'1. adat'!AK1</f>
        <v>III.</v>
      </c>
      <c r="N1" s="32" t="str">
        <f>'1. adat'!AL1</f>
        <v>IV.</v>
      </c>
      <c r="O1" s="32" t="str">
        <f>'1. adat'!AM1</f>
        <v>2009. I.</v>
      </c>
      <c r="P1" s="32" t="str">
        <f>'1. adat'!AN1</f>
        <v>II.</v>
      </c>
      <c r="Q1" s="32" t="str">
        <f>'1. adat'!AO1</f>
        <v>III.</v>
      </c>
      <c r="R1" s="32" t="str">
        <f>'1. adat'!AP1</f>
        <v>IV.</v>
      </c>
      <c r="S1" s="32" t="str">
        <f>'1. adat'!AQ1</f>
        <v>2010. I.</v>
      </c>
      <c r="T1" s="32" t="str">
        <f>'1. adat'!AR1</f>
        <v>II.</v>
      </c>
      <c r="U1" s="32" t="str">
        <f>'1. adat'!AS1</f>
        <v>III.</v>
      </c>
      <c r="V1" s="32" t="str">
        <f>'1. adat'!AT1</f>
        <v>IV.</v>
      </c>
      <c r="W1" s="32" t="str">
        <f>'1. adat'!AU1</f>
        <v>2011. I.</v>
      </c>
      <c r="X1" s="32" t="str">
        <f>'1. adat'!AV1</f>
        <v>II.</v>
      </c>
      <c r="Y1" s="32" t="str">
        <f>'1. adat'!AW1</f>
        <v>III.</v>
      </c>
      <c r="Z1" s="32" t="str">
        <f>'1. adat'!AX1</f>
        <v>IV.</v>
      </c>
      <c r="AA1" s="32" t="str">
        <f>'1. adat'!AY1</f>
        <v>2012. I.</v>
      </c>
      <c r="AB1" s="32" t="str">
        <f>'1. adat'!AZ1</f>
        <v>II.</v>
      </c>
      <c r="AC1" s="32" t="str">
        <f>'1. adat'!BA1</f>
        <v>III.</v>
      </c>
      <c r="AD1" s="32" t="str">
        <f>'1. adat'!BB1</f>
        <v>IV.</v>
      </c>
      <c r="AE1" s="32" t="str">
        <f>'1. adat'!BC1</f>
        <v>2013. I.</v>
      </c>
      <c r="AF1" s="32" t="str">
        <f>'1. adat'!BD1</f>
        <v>II.</v>
      </c>
      <c r="AG1" s="32" t="str">
        <f>'1. adat'!BE1</f>
        <v>III.</v>
      </c>
      <c r="AH1" s="32" t="str">
        <f>'1. adat'!BF1</f>
        <v>IV.</v>
      </c>
      <c r="AI1" s="32" t="str">
        <f>'1. adat'!BG1</f>
        <v>2014. I.</v>
      </c>
      <c r="AJ1" s="32" t="str">
        <f>'1. adat'!BH1</f>
        <v>II.</v>
      </c>
      <c r="AK1" s="32" t="str">
        <f>'1. adat'!BI1</f>
        <v>III.</v>
      </c>
      <c r="AL1" s="32" t="str">
        <f>'1. adat'!BJ1</f>
        <v>IV.</v>
      </c>
      <c r="AM1" s="32" t="str">
        <f>'1. adat'!BK1</f>
        <v>2015. I.</v>
      </c>
      <c r="AN1" s="32" t="str">
        <f>'1. adat'!BL1</f>
        <v>II.</v>
      </c>
      <c r="AO1" s="32" t="str">
        <f>'1. adat'!BM1</f>
        <v>III.</v>
      </c>
      <c r="AP1" s="32" t="str">
        <f>'1. adat'!BN1</f>
        <v>IV.</v>
      </c>
      <c r="AQ1" s="32" t="str">
        <f>'1. adat'!BO1</f>
        <v>2016. I.</v>
      </c>
      <c r="AR1" s="32" t="str">
        <f>'1. adat'!BP1</f>
        <v>II.</v>
      </c>
      <c r="AS1" s="32" t="str">
        <f>'1. adat'!BQ1</f>
        <v>III.</v>
      </c>
      <c r="AT1" s="32" t="str">
        <f>'1. adat'!BR1</f>
        <v>IV.</v>
      </c>
      <c r="AU1" s="32" t="str">
        <f>'1. adat'!BS1</f>
        <v>2017. I.</v>
      </c>
      <c r="AV1" s="32" t="str">
        <f>'1. adat'!BT1</f>
        <v>II.</v>
      </c>
      <c r="AW1" s="32" t="str">
        <f>'1. adat'!BU1</f>
        <v>III.</v>
      </c>
      <c r="AX1" s="32" t="str">
        <f>'1. adat'!BV1</f>
        <v>IV.</v>
      </c>
      <c r="AY1" s="32" t="str">
        <f>'1. adat'!BW1</f>
        <v>2018. I.</v>
      </c>
      <c r="AZ1" s="32" t="str">
        <f>'1. adat'!BX1</f>
        <v>II.</v>
      </c>
      <c r="BA1" s="32" t="str">
        <f>'1. adat'!BY1</f>
        <v>III.</v>
      </c>
      <c r="BB1" s="32" t="str">
        <f>'1. adat'!BZ1</f>
        <v>IV.</v>
      </c>
      <c r="BC1" s="32" t="str">
        <f>'1. adat'!CA1</f>
        <v>2019. I.</v>
      </c>
      <c r="BD1" s="32" t="str">
        <f>'1. adat'!CB1</f>
        <v>II.</v>
      </c>
      <c r="BE1" s="32" t="str">
        <f>'1. adat'!CC1</f>
        <v>III.</v>
      </c>
      <c r="BF1" s="32" t="str">
        <f>'1. adat'!CD1</f>
        <v>IV.</v>
      </c>
      <c r="BG1" s="32" t="str">
        <f>'1. adat'!CE1</f>
        <v>2020. I.</v>
      </c>
      <c r="BH1" s="32" t="str">
        <f>'1. adat'!CF1</f>
        <v>II.</v>
      </c>
      <c r="BI1" s="32" t="str">
        <f>'1. adat'!CG1</f>
        <v>III.</v>
      </c>
      <c r="BJ1" s="32" t="str">
        <f>'1. adat'!CH1</f>
        <v>IV.</v>
      </c>
      <c r="BK1" s="32" t="str">
        <f>'1. adat'!CI1</f>
        <v>2021. I.</v>
      </c>
      <c r="BL1" s="32" t="str">
        <f>'1. adat'!CJ1</f>
        <v>II.</v>
      </c>
      <c r="BM1" s="32" t="str">
        <f>'1. adat'!CK1</f>
        <v>III.</v>
      </c>
      <c r="BN1" s="32" t="str">
        <f>'1. adat'!CL1</f>
        <v>IV.</v>
      </c>
      <c r="BO1" s="32" t="str">
        <f>'1. adat'!CM1</f>
        <v>2022. I.</v>
      </c>
      <c r="BP1" s="32" t="str">
        <f>'1. adat'!CN1</f>
        <v>II.</v>
      </c>
      <c r="BQ1" s="32" t="s">
        <v>10</v>
      </c>
      <c r="BR1" s="32" t="str">
        <f>'1. adat'!CP1</f>
        <v>IV.</v>
      </c>
      <c r="BS1" s="32" t="str">
        <f>'1. adat'!CQ1</f>
        <v>2023. I.</v>
      </c>
      <c r="BT1" s="32" t="str">
        <f>'1. adat'!CR1</f>
        <v>II.</v>
      </c>
      <c r="BU1" s="32" t="str">
        <f>'1. adat'!CS1</f>
        <v>III.</v>
      </c>
      <c r="CS1" s="32">
        <f>+CO1</f>
        <v>0</v>
      </c>
    </row>
    <row r="2" spans="1:97" s="32" customFormat="1" x14ac:dyDescent="0.2">
      <c r="C2" s="1" t="s">
        <v>28</v>
      </c>
      <c r="D2" s="1" t="s">
        <v>25</v>
      </c>
      <c r="E2" s="1" t="s">
        <v>26</v>
      </c>
      <c r="F2" s="1" t="s">
        <v>27</v>
      </c>
      <c r="G2" s="1" t="s">
        <v>29</v>
      </c>
      <c r="H2" s="1" t="s">
        <v>25</v>
      </c>
      <c r="I2" s="1" t="s">
        <v>26</v>
      </c>
      <c r="J2" s="1" t="s">
        <v>27</v>
      </c>
      <c r="K2" s="32" t="str">
        <f>'1. adat'!AI2</f>
        <v>2008 Q1</v>
      </c>
      <c r="L2" s="32" t="str">
        <f>'1. adat'!AJ2</f>
        <v>Q2</v>
      </c>
      <c r="M2" s="32" t="str">
        <f>'1. adat'!AK2</f>
        <v>Q3</v>
      </c>
      <c r="N2" s="32" t="str">
        <f>'1. adat'!AL2</f>
        <v>Q4</v>
      </c>
      <c r="O2" s="32" t="str">
        <f>'1. adat'!AM2</f>
        <v>2009 Q1</v>
      </c>
      <c r="P2" s="32" t="str">
        <f>'1. adat'!AN2</f>
        <v>Q2</v>
      </c>
      <c r="Q2" s="32" t="str">
        <f>'1. adat'!AO2</f>
        <v>Q3</v>
      </c>
      <c r="R2" s="32" t="str">
        <f>'1. adat'!AP2</f>
        <v>Q4</v>
      </c>
      <c r="S2" s="32" t="str">
        <f>'1. adat'!AQ2</f>
        <v>2010 Q1</v>
      </c>
      <c r="T2" s="32" t="str">
        <f>'1. adat'!AR2</f>
        <v>Q2</v>
      </c>
      <c r="U2" s="32" t="str">
        <f>'1. adat'!AS2</f>
        <v>Q3</v>
      </c>
      <c r="V2" s="32" t="str">
        <f>'1. adat'!AT2</f>
        <v>Q4</v>
      </c>
      <c r="W2" s="32" t="str">
        <f>'1. adat'!AU2</f>
        <v>2011 Q1</v>
      </c>
      <c r="X2" s="32" t="str">
        <f>'1. adat'!AV2</f>
        <v>Q2</v>
      </c>
      <c r="Y2" s="32" t="str">
        <f>'1. adat'!AW2</f>
        <v>Q3</v>
      </c>
      <c r="Z2" s="32" t="str">
        <f>'1. adat'!AX2</f>
        <v>Q4</v>
      </c>
      <c r="AA2" s="32" t="str">
        <f>'1. adat'!AY2</f>
        <v>2012 Q1</v>
      </c>
      <c r="AB2" s="32" t="str">
        <f>'1. adat'!AZ2</f>
        <v>Q2</v>
      </c>
      <c r="AC2" s="32" t="str">
        <f>'1. adat'!BA2</f>
        <v>Q3</v>
      </c>
      <c r="AD2" s="32" t="str">
        <f>'1. adat'!BB2</f>
        <v>Q4</v>
      </c>
      <c r="AE2" s="32" t="str">
        <f>'1. adat'!BC2</f>
        <v>2013 Q1</v>
      </c>
      <c r="AF2" s="32" t="str">
        <f>'1. adat'!BD2</f>
        <v>Q2</v>
      </c>
      <c r="AG2" s="32" t="str">
        <f>'1. adat'!BE2</f>
        <v>Q3</v>
      </c>
      <c r="AH2" s="32" t="str">
        <f>'1. adat'!BF2</f>
        <v>Q4</v>
      </c>
      <c r="AI2" s="32" t="str">
        <f>'1. adat'!BG2</f>
        <v>2014 Q1</v>
      </c>
      <c r="AJ2" s="32" t="str">
        <f>'1. adat'!BH2</f>
        <v>Q2</v>
      </c>
      <c r="AK2" s="32" t="str">
        <f>'1. adat'!BI2</f>
        <v>Q3</v>
      </c>
      <c r="AL2" s="32" t="str">
        <f>'1. adat'!BJ2</f>
        <v>Q4</v>
      </c>
      <c r="AM2" s="32" t="str">
        <f>'1. adat'!BK2</f>
        <v>2015 Q1</v>
      </c>
      <c r="AN2" s="32" t="str">
        <f>'1. adat'!BL2</f>
        <v>Q2</v>
      </c>
      <c r="AO2" s="32" t="str">
        <f>'1. adat'!BM2</f>
        <v>Q3</v>
      </c>
      <c r="AP2" s="32" t="str">
        <f>'1. adat'!BN2</f>
        <v>Q4</v>
      </c>
      <c r="AQ2" s="32" t="str">
        <f>'1. adat'!BO2</f>
        <v>2016 Q1</v>
      </c>
      <c r="AR2" s="32" t="str">
        <f>'1. adat'!BP2</f>
        <v>Q2</v>
      </c>
      <c r="AS2" s="32" t="str">
        <f>'1. adat'!BQ2</f>
        <v>Q3</v>
      </c>
      <c r="AT2" s="32" t="str">
        <f>'1. adat'!BR2</f>
        <v>Q4</v>
      </c>
      <c r="AU2" s="32" t="str">
        <f>'1. adat'!BS2</f>
        <v>2017 Q1</v>
      </c>
      <c r="AV2" s="32" t="str">
        <f>'1. adat'!BT2</f>
        <v>Q2</v>
      </c>
      <c r="AW2" s="32" t="str">
        <f>'1. adat'!BU2</f>
        <v>Q3</v>
      </c>
      <c r="AX2" s="32" t="str">
        <f>'1. adat'!BV2</f>
        <v>Q4</v>
      </c>
      <c r="AY2" s="32" t="str">
        <f>'1. adat'!BW2</f>
        <v>2018 Q1</v>
      </c>
      <c r="AZ2" s="32" t="str">
        <f>'1. adat'!BX2</f>
        <v>Q2</v>
      </c>
      <c r="BA2" s="32" t="str">
        <f>'1. adat'!BY2</f>
        <v>Q3</v>
      </c>
      <c r="BB2" s="32" t="str">
        <f>'1. adat'!BZ2</f>
        <v>Q4</v>
      </c>
      <c r="BC2" s="32" t="str">
        <f>'1. adat'!CA2</f>
        <v>2019 Q1</v>
      </c>
      <c r="BD2" s="32" t="str">
        <f>'1. adat'!CB2</f>
        <v>Q2</v>
      </c>
      <c r="BE2" s="32" t="str">
        <f>'1. adat'!CC2</f>
        <v>Q3</v>
      </c>
      <c r="BF2" s="32" t="str">
        <f>'1. adat'!CD2</f>
        <v>Q4</v>
      </c>
      <c r="BG2" s="32" t="str">
        <f>'1. adat'!CE2</f>
        <v>2020 Q1</v>
      </c>
      <c r="BH2" s="32" t="str">
        <f>'1. adat'!CF2</f>
        <v>Q2</v>
      </c>
      <c r="BI2" s="32" t="str">
        <f>'1. adat'!CG2</f>
        <v>Q3</v>
      </c>
      <c r="BJ2" s="32" t="str">
        <f>'1. adat'!CH2</f>
        <v>Q4</v>
      </c>
      <c r="BK2" s="32" t="str">
        <f>'1. adat'!CI2</f>
        <v>2021 Q1</v>
      </c>
      <c r="BL2" s="32" t="str">
        <f>'1. adat'!CJ2</f>
        <v>Q2</v>
      </c>
      <c r="BM2" s="32" t="str">
        <f>'1. adat'!CK2</f>
        <v>Q3</v>
      </c>
      <c r="BN2" s="32" t="str">
        <f>'1. adat'!CL2</f>
        <v>Q4</v>
      </c>
      <c r="BO2" s="32" t="str">
        <f>'1. adat'!CM2</f>
        <v>2022 Q1</v>
      </c>
      <c r="BP2" s="32" t="str">
        <f>'1. adat'!CN2</f>
        <v>Q2</v>
      </c>
      <c r="BQ2" s="32" t="str">
        <f>'1. adat'!CO2</f>
        <v>Q3</v>
      </c>
      <c r="BR2" s="32" t="str">
        <f>'1. adat'!CP2</f>
        <v>Q4</v>
      </c>
      <c r="BS2" s="32" t="str">
        <f>'1. adat'!CQ2</f>
        <v>2023 Q1</v>
      </c>
      <c r="BT2" s="32" t="str">
        <f>'1. adat'!CR2</f>
        <v>Q2</v>
      </c>
      <c r="BU2" s="32" t="str">
        <f>'1. adat'!CS2</f>
        <v>Q3</v>
      </c>
      <c r="CS2" s="32">
        <f>+CO2</f>
        <v>0</v>
      </c>
    </row>
    <row r="3" spans="1:97" x14ac:dyDescent="0.2">
      <c r="A3" s="18" t="s">
        <v>8</v>
      </c>
      <c r="B3" s="18" t="s">
        <v>109</v>
      </c>
      <c r="C3" s="19">
        <v>-8.6514405546883388</v>
      </c>
      <c r="D3" s="19">
        <v>-8.5110798579650684</v>
      </c>
      <c r="E3" s="19">
        <v>-8.5496325181285613</v>
      </c>
      <c r="F3" s="19">
        <v>-9.2583533922145254</v>
      </c>
      <c r="G3" s="19">
        <v>-7.8529391837976634</v>
      </c>
      <c r="H3" s="19">
        <v>-6.4980785537590542</v>
      </c>
      <c r="I3" s="19">
        <v>-6.2016706925967284</v>
      </c>
      <c r="J3" s="19">
        <v>-4.8945031170584237</v>
      </c>
      <c r="K3" s="19">
        <v>-3.7354088475936207</v>
      </c>
      <c r="L3" s="19">
        <v>-3.6148771229509991</v>
      </c>
      <c r="M3" s="19">
        <v>-2.830679676856326</v>
      </c>
      <c r="N3" s="19">
        <v>-3.5393210349349711</v>
      </c>
      <c r="O3" s="19">
        <v>-4.4667122029948798</v>
      </c>
      <c r="P3" s="19">
        <v>-4.7611424725546634</v>
      </c>
      <c r="Q3" s="19">
        <v>-5.9584544270223398</v>
      </c>
      <c r="R3" s="19">
        <v>-4.7652602623693969</v>
      </c>
      <c r="S3" s="19">
        <v>-4.7779557166549482</v>
      </c>
      <c r="T3" s="19">
        <v>-5.6405967396520138</v>
      </c>
      <c r="U3" s="19">
        <v>-4.8350390531452767</v>
      </c>
      <c r="V3" s="19">
        <v>-4.5043034782527389</v>
      </c>
      <c r="W3" s="19">
        <v>-4.2097150339641134</v>
      </c>
      <c r="X3" s="19">
        <v>-3.8731404330649304</v>
      </c>
      <c r="Y3" s="19">
        <v>-4.3020533948361974</v>
      </c>
      <c r="Z3" s="19">
        <v>-5.1869805953437433</v>
      </c>
      <c r="AA3" s="19">
        <v>-4.5467313902138606</v>
      </c>
      <c r="AB3" s="19">
        <v>-3.8276825696244487</v>
      </c>
      <c r="AC3" s="19">
        <v>-3.257272925923981</v>
      </c>
      <c r="AD3" s="19">
        <v>-2.5378844873392361</v>
      </c>
      <c r="AE3" s="19">
        <v>-2.4679757827169184</v>
      </c>
      <c r="AF3" s="19">
        <v>-2.4897297591105758</v>
      </c>
      <c r="AG3" s="19">
        <v>-2.7362454604260829</v>
      </c>
      <c r="AH3" s="19">
        <v>-2.4982914580347728</v>
      </c>
      <c r="AI3" s="19">
        <v>-3.0162816537150805</v>
      </c>
      <c r="AJ3" s="19">
        <v>-3.3302970324327692</v>
      </c>
      <c r="AK3" s="19">
        <v>-3.0091964797400386</v>
      </c>
      <c r="AL3" s="19">
        <v>-2.9263818756253479</v>
      </c>
      <c r="AM3" s="19">
        <v>-2.6378302954630444</v>
      </c>
      <c r="AN3" s="19">
        <v>-1.996519968360758</v>
      </c>
      <c r="AO3" s="19">
        <v>-2.0686431329506485</v>
      </c>
      <c r="AP3" s="19">
        <v>-1.8699528585740348</v>
      </c>
      <c r="AQ3" s="19">
        <v>-0.65534159013724902</v>
      </c>
      <c r="AR3" s="19">
        <v>-0.39256446696448427</v>
      </c>
      <c r="AS3" s="19">
        <v>8.7533907979053194E-2</v>
      </c>
      <c r="AT3" s="19">
        <v>-1.8145608877658055</v>
      </c>
      <c r="AU3" s="19">
        <v>-1.6529210715031619</v>
      </c>
      <c r="AV3" s="19">
        <v>-1.6135055279735349</v>
      </c>
      <c r="AW3" s="19">
        <v>-2.5410670138068405</v>
      </c>
      <c r="AX3" s="19">
        <v>-2.4444912542679766</v>
      </c>
      <c r="AY3" s="19">
        <v>-2.9150001660558171</v>
      </c>
      <c r="AZ3" s="19">
        <v>-3.4107136046438926</v>
      </c>
      <c r="BA3" s="19">
        <v>-2.3732674449969617</v>
      </c>
      <c r="BB3" s="19">
        <v>-2.0461288721822881</v>
      </c>
      <c r="BC3" s="19">
        <v>-2.027122778243057</v>
      </c>
      <c r="BD3" s="19">
        <v>-1.3876506917987554</v>
      </c>
      <c r="BE3" s="19">
        <v>-2.1494466934862988</v>
      </c>
      <c r="BF3" s="19">
        <v>-2.098043119225085</v>
      </c>
      <c r="BG3" s="19">
        <v>-2.370596817754087</v>
      </c>
      <c r="BH3" s="19">
        <v>-4.2946104503855995</v>
      </c>
      <c r="BI3" s="19">
        <v>-4.7696845094120031</v>
      </c>
      <c r="BJ3" s="19">
        <v>-7.6411065171741095</v>
      </c>
      <c r="BK3" s="19">
        <v>-8.9099697782637222</v>
      </c>
      <c r="BL3" s="19">
        <v>-8.2655811566437354</v>
      </c>
      <c r="BM3" s="19">
        <v>-8.3481504612638258</v>
      </c>
      <c r="BN3" s="19">
        <v>-7.2460756347673199</v>
      </c>
      <c r="BO3" s="19">
        <v>-6.3397273961578886</v>
      </c>
      <c r="BP3" s="19">
        <v>-5.23979099745375</v>
      </c>
      <c r="BQ3" s="19">
        <v>-5.3727256286771663</v>
      </c>
      <c r="BR3" s="19">
        <v>-6.3993399035250604</v>
      </c>
      <c r="BS3" s="19">
        <v>-8.1859842851781153</v>
      </c>
      <c r="BT3" s="19">
        <v>-8.2919728191883504</v>
      </c>
      <c r="BU3" s="19">
        <v>-7.8185379194840001</v>
      </c>
    </row>
    <row r="4" spans="1:97" x14ac:dyDescent="0.2">
      <c r="A4" s="18" t="s">
        <v>21</v>
      </c>
      <c r="B4" s="18" t="s">
        <v>112</v>
      </c>
      <c r="C4" s="19">
        <v>3.6067978991773266</v>
      </c>
      <c r="D4" s="19">
        <v>3.4137598547915302</v>
      </c>
      <c r="E4" s="19">
        <v>3.5905355671206869</v>
      </c>
      <c r="F4" s="19">
        <v>3.2369634866269856</v>
      </c>
      <c r="G4" s="19">
        <v>2.6103261846354058</v>
      </c>
      <c r="H4" s="19">
        <v>2.1550003825359583</v>
      </c>
      <c r="I4" s="19">
        <v>1.9203197221761108</v>
      </c>
      <c r="J4" s="19">
        <v>1.7677523234689221</v>
      </c>
      <c r="K4" s="19">
        <v>1.6095622679015467</v>
      </c>
      <c r="L4" s="19">
        <v>1.4526309774421489</v>
      </c>
      <c r="M4" s="19">
        <v>0.94939131737967508</v>
      </c>
      <c r="N4" s="19">
        <v>1.317936653374407</v>
      </c>
      <c r="O4" s="19">
        <v>2.1936568758364783</v>
      </c>
      <c r="P4" s="19">
        <v>2.7424107727902611</v>
      </c>
      <c r="Q4" s="19">
        <v>3.6266819699370081</v>
      </c>
      <c r="R4" s="19">
        <v>3.2626873361473283</v>
      </c>
      <c r="S4" s="19">
        <v>3.3299930096845785</v>
      </c>
      <c r="T4" s="19">
        <v>4.3491870516621454</v>
      </c>
      <c r="U4" s="19">
        <v>4.7321223037629601</v>
      </c>
      <c r="V4" s="19">
        <v>4.6697931857097945</v>
      </c>
      <c r="W4" s="19">
        <v>4.6508797677448372</v>
      </c>
      <c r="X4" s="19">
        <v>4.1891481369179919</v>
      </c>
      <c r="Y4" s="19">
        <v>4.1597183393986015</v>
      </c>
      <c r="Z4" s="19">
        <v>5.168037565926543</v>
      </c>
      <c r="AA4" s="19">
        <v>4.9994349515020637</v>
      </c>
      <c r="AB4" s="19">
        <v>5.6884653384634429</v>
      </c>
      <c r="AC4" s="19">
        <v>5.8662702508133009</v>
      </c>
      <c r="AD4" s="19">
        <v>5.3569602620387169</v>
      </c>
      <c r="AE4" s="19">
        <v>5.4327109867976073</v>
      </c>
      <c r="AF4" s="19">
        <v>5.4493459401669817</v>
      </c>
      <c r="AG4" s="19">
        <v>5.0109938389007178</v>
      </c>
      <c r="AH4" s="19">
        <v>4.9385305428789756</v>
      </c>
      <c r="AI4" s="19">
        <v>5.3352871028721207</v>
      </c>
      <c r="AJ4" s="19">
        <v>5.5158460506822431</v>
      </c>
      <c r="AK4" s="19">
        <v>5.6538338036068048</v>
      </c>
      <c r="AL4" s="19">
        <v>5.437997053288723</v>
      </c>
      <c r="AM4" s="19">
        <v>6.9875714504498863</v>
      </c>
      <c r="AN4" s="19">
        <v>7.5606318623333832</v>
      </c>
      <c r="AO4" s="19">
        <v>7.8384372277942242</v>
      </c>
      <c r="AP4" s="19">
        <v>7.9964964034396138</v>
      </c>
      <c r="AQ4" s="19">
        <v>6.1990744091588361</v>
      </c>
      <c r="AR4" s="19">
        <v>5.9688418526444504</v>
      </c>
      <c r="AS4" s="19">
        <v>5.2161985424074162</v>
      </c>
      <c r="AT4" s="19">
        <v>4.746468509417574</v>
      </c>
      <c r="AU4" s="19">
        <v>4.396268954309198</v>
      </c>
      <c r="AV4" s="19">
        <v>4.5029643096963134</v>
      </c>
      <c r="AW4" s="19">
        <v>4.5002959555202402</v>
      </c>
      <c r="AX4" s="19">
        <v>4.8719053818716187</v>
      </c>
      <c r="AY4" s="19">
        <v>5.5564994197022388</v>
      </c>
      <c r="AZ4" s="19">
        <v>6.4053781261274505</v>
      </c>
      <c r="BA4" s="19">
        <v>6.6834182973273411</v>
      </c>
      <c r="BB4" s="19">
        <v>6.2499922211202454</v>
      </c>
      <c r="BC4" s="19">
        <v>5.714770965650505</v>
      </c>
      <c r="BD4" s="19">
        <v>5.2974580541444656</v>
      </c>
      <c r="BE4" s="19">
        <v>5.079119917370833</v>
      </c>
      <c r="BF4" s="19">
        <v>5.018187305427988</v>
      </c>
      <c r="BG4" s="19">
        <v>5.3460314457251004</v>
      </c>
      <c r="BH4" s="19">
        <v>5.9283048322797853</v>
      </c>
      <c r="BI4" s="19">
        <v>6.011436417159004</v>
      </c>
      <c r="BJ4" s="19">
        <v>6.6557831268002809</v>
      </c>
      <c r="BK4" s="19">
        <v>7.759572732037685</v>
      </c>
      <c r="BL4" s="19">
        <v>6.909120966473421</v>
      </c>
      <c r="BM4" s="19">
        <v>6.3796769729332805</v>
      </c>
      <c r="BN4" s="19">
        <v>6.4432158255540006</v>
      </c>
      <c r="BO4" s="19">
        <v>5.641476177326183</v>
      </c>
      <c r="BP4" s="19">
        <v>5.2072933388870828</v>
      </c>
      <c r="BQ4" s="19">
        <v>4.6136288414939965</v>
      </c>
      <c r="BR4" s="19">
        <v>3.9526378963117628</v>
      </c>
      <c r="BS4" s="19">
        <v>4.607560586157339</v>
      </c>
      <c r="BT4" s="19">
        <v>5.5362553371896102</v>
      </c>
      <c r="BU4" s="19">
        <v>6.257232369631728</v>
      </c>
    </row>
    <row r="5" spans="1:97" x14ac:dyDescent="0.2">
      <c r="A5" s="18" t="s">
        <v>11</v>
      </c>
      <c r="B5" s="18" t="s">
        <v>110</v>
      </c>
      <c r="C5" s="19">
        <f t="shared" ref="C5:U5" si="0">+C6-C4-C3</f>
        <v>-4.7447910917021883</v>
      </c>
      <c r="D5" s="19">
        <f t="shared" si="0"/>
        <v>-4.3903590461835211</v>
      </c>
      <c r="E5" s="19">
        <f t="shared" si="0"/>
        <v>-4.5042723849758861</v>
      </c>
      <c r="F5" s="19">
        <f t="shared" si="0"/>
        <v>-2.5135386232328223</v>
      </c>
      <c r="G5" s="19">
        <f t="shared" si="0"/>
        <v>-2.5153579880220311</v>
      </c>
      <c r="H5" s="19">
        <f t="shared" si="0"/>
        <v>-3.4522169944428711</v>
      </c>
      <c r="I5" s="19">
        <f t="shared" si="0"/>
        <v>-2.0912718722563035</v>
      </c>
      <c r="J5" s="19">
        <f t="shared" si="0"/>
        <v>-3.2527417337369613</v>
      </c>
      <c r="K5" s="19">
        <f t="shared" si="0"/>
        <v>-4.7219340211267999</v>
      </c>
      <c r="L5" s="19">
        <f t="shared" si="0"/>
        <v>-4.4089825087955425</v>
      </c>
      <c r="M5" s="19">
        <f t="shared" si="0"/>
        <v>-5.8912438318709164</v>
      </c>
      <c r="N5" s="19">
        <f t="shared" si="0"/>
        <v>-6.1019429432240599</v>
      </c>
      <c r="O5" s="19">
        <f t="shared" si="0"/>
        <v>-3.7962624433617114</v>
      </c>
      <c r="P5" s="19">
        <f t="shared" si="0"/>
        <v>-1.0326655201430954</v>
      </c>
      <c r="Q5" s="19">
        <f t="shared" si="0"/>
        <v>1.1056361842930009</v>
      </c>
      <c r="R5" s="19">
        <f t="shared" si="0"/>
        <v>2.1128802145706698</v>
      </c>
      <c r="S5" s="19">
        <f t="shared" si="0"/>
        <v>2.7135210818858067</v>
      </c>
      <c r="T5" s="19">
        <f t="shared" si="0"/>
        <v>1.8194549893089196</v>
      </c>
      <c r="U5" s="19">
        <f t="shared" si="0"/>
        <v>1.0016160859145984</v>
      </c>
      <c r="V5" s="19">
        <f t="shared" ref="V5" si="1">+V6-V4-V3</f>
        <v>1.0600032600106939</v>
      </c>
      <c r="W5" s="19">
        <f t="shared" ref="W5:AZ5" si="2">+W6-W4-W3</f>
        <v>0.32822796580714098</v>
      </c>
      <c r="X5" s="19">
        <f t="shared" si="2"/>
        <v>-0.13939794301171249</v>
      </c>
      <c r="Y5" s="19">
        <f t="shared" si="2"/>
        <v>0.52496881182693089</v>
      </c>
      <c r="Z5" s="19">
        <f t="shared" si="2"/>
        <v>0.85064520807967803</v>
      </c>
      <c r="AA5" s="19">
        <f t="shared" si="2"/>
        <v>0.17026750868945406</v>
      </c>
      <c r="AB5" s="19">
        <f t="shared" si="2"/>
        <v>0.62185531567307661</v>
      </c>
      <c r="AC5" s="19">
        <f t="shared" si="2"/>
        <v>1.5174905139518953</v>
      </c>
      <c r="AD5" s="19">
        <f t="shared" si="2"/>
        <v>2.0119673673793144</v>
      </c>
      <c r="AE5" s="19">
        <f t="shared" si="2"/>
        <v>3.6832970335606441</v>
      </c>
      <c r="AF5" s="19">
        <f t="shared" si="2"/>
        <v>3.3843765968622535</v>
      </c>
      <c r="AG5" s="19">
        <f t="shared" si="2"/>
        <v>3.9368567891911375</v>
      </c>
      <c r="AH5" s="19">
        <f t="shared" si="2"/>
        <v>3.8082855305504237</v>
      </c>
      <c r="AI5" s="19">
        <f t="shared" si="2"/>
        <v>2.7337973315303339</v>
      </c>
      <c r="AJ5" s="19">
        <f t="shared" si="2"/>
        <v>1.9172906798277412</v>
      </c>
      <c r="AK5" s="19">
        <f t="shared" si="2"/>
        <v>0.94674406096308417</v>
      </c>
      <c r="AL5" s="19">
        <f t="shared" si="2"/>
        <v>1.7343449535065196</v>
      </c>
      <c r="AM5" s="19">
        <f t="shared" si="2"/>
        <v>0.4047027488470718</v>
      </c>
      <c r="AN5" s="19">
        <f t="shared" si="2"/>
        <v>0.13809886740561694</v>
      </c>
      <c r="AO5" s="19">
        <f t="shared" si="2"/>
        <v>-0.14014183110424661</v>
      </c>
      <c r="AP5" s="19">
        <f t="shared" si="2"/>
        <v>-0.20846274248951313</v>
      </c>
      <c r="AQ5" s="19">
        <f t="shared" si="2"/>
        <v>0.15048837464119624</v>
      </c>
      <c r="AR5" s="19">
        <f t="shared" si="2"/>
        <v>0.36066311294004655</v>
      </c>
      <c r="AS5" s="19">
        <f t="shared" si="2"/>
        <v>0.19391591241370881</v>
      </c>
      <c r="AT5" s="19">
        <f t="shared" si="2"/>
        <v>0.11594436915898454</v>
      </c>
      <c r="AU5" s="19">
        <f t="shared" si="2"/>
        <v>-0.63728212670658313</v>
      </c>
      <c r="AV5" s="19">
        <f t="shared" si="2"/>
        <v>-0.4748521674604691</v>
      </c>
      <c r="AW5" s="19">
        <f t="shared" si="2"/>
        <v>-0.63297747140161853</v>
      </c>
      <c r="AX5" s="19">
        <f t="shared" si="2"/>
        <v>-0.95224449904986175</v>
      </c>
      <c r="AY5" s="19">
        <f t="shared" si="2"/>
        <v>-0.3004813955931791</v>
      </c>
      <c r="AZ5" s="19">
        <f t="shared" si="2"/>
        <v>-2.0889092680920784</v>
      </c>
      <c r="BA5" s="19">
        <f t="shared" ref="BA5:BG5" si="3">+BA6-BA4-BA3</f>
        <v>-3.4393562784851448</v>
      </c>
      <c r="BB5" s="19">
        <f t="shared" si="3"/>
        <v>-3.2442476829678939</v>
      </c>
      <c r="BC5" s="19">
        <f t="shared" si="3"/>
        <v>-3.6793597823880537</v>
      </c>
      <c r="BD5" s="19">
        <f t="shared" si="3"/>
        <v>-3.8137435669245821</v>
      </c>
      <c r="BE5" s="19">
        <f t="shared" si="3"/>
        <v>-2.5278097882132791</v>
      </c>
      <c r="BF5" s="19">
        <f t="shared" si="3"/>
        <v>-2.7894673240642791</v>
      </c>
      <c r="BG5" s="19">
        <f t="shared" si="3"/>
        <v>-3.0851498881044148</v>
      </c>
      <c r="BH5" s="19">
        <f t="shared" ref="BH5:BP5" si="4">+BH6-BH4-BH3</f>
        <v>-3.2512500034118137</v>
      </c>
      <c r="BI5" s="19">
        <f t="shared" si="4"/>
        <v>-2.6839881871332389</v>
      </c>
      <c r="BJ5" s="19">
        <f t="shared" si="4"/>
        <v>-0.62392741428639287</v>
      </c>
      <c r="BK5" s="19">
        <f t="shared" si="4"/>
        <v>0.37386339263098911</v>
      </c>
      <c r="BL5" s="19">
        <f t="shared" si="4"/>
        <v>-0.14543684631059683</v>
      </c>
      <c r="BM5" s="19">
        <f t="shared" si="4"/>
        <v>-1.0260513286154129</v>
      </c>
      <c r="BN5" s="19">
        <f t="shared" si="4"/>
        <v>-2.8782650324427523</v>
      </c>
      <c r="BO5" s="19">
        <f t="shared" si="4"/>
        <v>-3.8303557227962841</v>
      </c>
      <c r="BP5" s="19">
        <f t="shared" si="4"/>
        <v>-4.4613606997807045</v>
      </c>
      <c r="BQ5" s="19">
        <f t="shared" ref="BQ5:BR5" si="5">+BQ6-BQ4-BQ3</f>
        <v>-5.5918107975974927</v>
      </c>
      <c r="BR5" s="19">
        <f t="shared" si="5"/>
        <v>-6.6104316167747683</v>
      </c>
      <c r="BS5" s="19">
        <f t="shared" ref="BS5:BT5" si="6">+BS6-BS4-BS3</f>
        <v>-4.997429887204726</v>
      </c>
      <c r="BT5" s="19">
        <f t="shared" si="6"/>
        <v>-4.3181725943857678</v>
      </c>
      <c r="BU5" s="19">
        <f t="shared" ref="BU5" si="7">+BU6-BU4-BU3</f>
        <v>-2.868895521900197</v>
      </c>
      <c r="BZ5" s="27"/>
      <c r="CA5" s="27"/>
    </row>
    <row r="6" spans="1:97" x14ac:dyDescent="0.2">
      <c r="A6" s="18" t="s">
        <v>151</v>
      </c>
      <c r="B6" s="18" t="s">
        <v>113</v>
      </c>
      <c r="C6" s="19">
        <v>-9.7894337472132005</v>
      </c>
      <c r="D6" s="19">
        <v>-9.4876790493570589</v>
      </c>
      <c r="E6" s="19">
        <v>-9.4633693359837601</v>
      </c>
      <c r="F6" s="19">
        <v>-8.5349285288203625</v>
      </c>
      <c r="G6" s="19">
        <v>-7.7579709871842883</v>
      </c>
      <c r="H6" s="19">
        <v>-7.7952951656659666</v>
      </c>
      <c r="I6" s="19">
        <v>-6.3726228426769209</v>
      </c>
      <c r="J6" s="19">
        <v>-6.3794925273264633</v>
      </c>
      <c r="K6" s="19">
        <v>-6.847780600818874</v>
      </c>
      <c r="L6" s="19">
        <v>-6.5712286543043925</v>
      </c>
      <c r="M6" s="19">
        <v>-7.7725321913475671</v>
      </c>
      <c r="N6" s="19">
        <v>-8.3233273247846249</v>
      </c>
      <c r="O6" s="19">
        <v>-6.0693177705201125</v>
      </c>
      <c r="P6" s="19">
        <v>-3.0513972199074977</v>
      </c>
      <c r="Q6" s="19">
        <v>-1.2261362727923306</v>
      </c>
      <c r="R6" s="19">
        <v>0.61030728834860126</v>
      </c>
      <c r="S6" s="19">
        <v>1.2655583749154371</v>
      </c>
      <c r="T6" s="19">
        <v>0.52804530131905125</v>
      </c>
      <c r="U6" s="19">
        <v>0.89869933653228162</v>
      </c>
      <c r="V6" s="19">
        <v>1.2254929674677493</v>
      </c>
      <c r="W6" s="19">
        <v>0.76939269958786505</v>
      </c>
      <c r="X6" s="19">
        <v>0.17660976084134922</v>
      </c>
      <c r="Y6" s="19">
        <v>0.38263375638933483</v>
      </c>
      <c r="Z6" s="19">
        <v>0.83170217866247786</v>
      </c>
      <c r="AA6" s="19">
        <v>0.62297106997765728</v>
      </c>
      <c r="AB6" s="19">
        <v>2.4826380845120708</v>
      </c>
      <c r="AC6" s="19">
        <v>4.1264878388412152</v>
      </c>
      <c r="AD6" s="19">
        <v>4.8310431420787951</v>
      </c>
      <c r="AE6" s="19">
        <v>6.648032237641333</v>
      </c>
      <c r="AF6" s="19">
        <v>6.3439927779186593</v>
      </c>
      <c r="AG6" s="19">
        <v>6.2116051676657724</v>
      </c>
      <c r="AH6" s="19">
        <v>6.2485246153946266</v>
      </c>
      <c r="AI6" s="19">
        <v>5.0528027806873741</v>
      </c>
      <c r="AJ6" s="19">
        <v>4.102839698077215</v>
      </c>
      <c r="AK6" s="19">
        <v>3.5913813848298504</v>
      </c>
      <c r="AL6" s="19">
        <v>4.2459601311698947</v>
      </c>
      <c r="AM6" s="19">
        <v>4.7544439038339137</v>
      </c>
      <c r="AN6" s="19">
        <v>5.7022107613782422</v>
      </c>
      <c r="AO6" s="19">
        <v>5.6296522637393291</v>
      </c>
      <c r="AP6" s="19">
        <v>5.9180808023760658</v>
      </c>
      <c r="AQ6" s="19">
        <v>5.6942211936627833</v>
      </c>
      <c r="AR6" s="19">
        <v>5.9369404986200127</v>
      </c>
      <c r="AS6" s="19">
        <v>5.4976483628001782</v>
      </c>
      <c r="AT6" s="19">
        <v>3.0478519908107531</v>
      </c>
      <c r="AU6" s="19">
        <v>2.1060657560994529</v>
      </c>
      <c r="AV6" s="19">
        <v>2.4146066142623095</v>
      </c>
      <c r="AW6" s="19">
        <v>1.3262514703117811</v>
      </c>
      <c r="AX6" s="19">
        <v>1.4751696285537803</v>
      </c>
      <c r="AY6" s="19">
        <v>2.3410178580532426</v>
      </c>
      <c r="AZ6" s="19">
        <v>0.90575525339147955</v>
      </c>
      <c r="BA6" s="19">
        <v>0.87079457384523407</v>
      </c>
      <c r="BB6" s="19">
        <v>0.95961566597006309</v>
      </c>
      <c r="BC6" s="19">
        <v>8.2884050193945003E-3</v>
      </c>
      <c r="BD6" s="19">
        <v>9.6063795421127696E-2</v>
      </c>
      <c r="BE6" s="19">
        <v>0.4018634356712551</v>
      </c>
      <c r="BF6" s="19">
        <v>0.13067686213862423</v>
      </c>
      <c r="BG6" s="19">
        <v>-0.10971526013340183</v>
      </c>
      <c r="BH6" s="19">
        <v>-1.6175556215176281</v>
      </c>
      <c r="BI6" s="19">
        <v>-1.4422362793862382</v>
      </c>
      <c r="BJ6" s="19">
        <v>-1.6092508046602214</v>
      </c>
      <c r="BK6" s="19">
        <v>-0.77653365359504789</v>
      </c>
      <c r="BL6" s="19">
        <v>-1.5018970364809114</v>
      </c>
      <c r="BM6" s="19">
        <v>-2.9945248169459582</v>
      </c>
      <c r="BN6" s="19">
        <v>-3.6811248416560716</v>
      </c>
      <c r="BO6" s="19">
        <v>-4.5286069416279897</v>
      </c>
      <c r="BP6" s="19">
        <v>-4.4938583583473708</v>
      </c>
      <c r="BQ6" s="19">
        <v>-6.3509075847806615</v>
      </c>
      <c r="BR6" s="19">
        <v>-9.0571336239880651</v>
      </c>
      <c r="BS6" s="19">
        <v>-8.5758535862255023</v>
      </c>
      <c r="BT6" s="19">
        <v>-7.0738900763845081</v>
      </c>
      <c r="BU6" s="19">
        <v>-4.43020107175247</v>
      </c>
      <c r="BW6" s="27"/>
      <c r="BZ6" s="27"/>
      <c r="CA6" s="27"/>
    </row>
    <row r="7" spans="1:97" x14ac:dyDescent="0.2">
      <c r="A7" s="18" t="s">
        <v>165</v>
      </c>
      <c r="B7" s="18" t="s">
        <v>112</v>
      </c>
      <c r="C7" s="19">
        <v>3.6167665450614206</v>
      </c>
      <c r="D7" s="19">
        <v>3.4229306150307144</v>
      </c>
      <c r="E7" s="19">
        <v>3.5988252703874783</v>
      </c>
      <c r="F7" s="19">
        <v>3.2439040444819143</v>
      </c>
      <c r="G7" s="19">
        <v>2.6175892721382787</v>
      </c>
      <c r="H7" s="19">
        <v>2.1623505330147932</v>
      </c>
      <c r="I7" s="19">
        <v>1.9276767933953161</v>
      </c>
      <c r="J7" s="19">
        <v>1.7812610609382014</v>
      </c>
      <c r="K7" s="19">
        <v>1.6205098033366987</v>
      </c>
      <c r="L7" s="19">
        <v>1.4618953331001521</v>
      </c>
      <c r="M7" s="19">
        <v>0.95686305062134369</v>
      </c>
      <c r="N7" s="19">
        <v>1.3184073104367602</v>
      </c>
      <c r="O7" s="19">
        <v>2.1935802230949464</v>
      </c>
      <c r="P7" s="19">
        <v>2.7417768683863644</v>
      </c>
      <c r="Q7" s="19">
        <v>3.6257663234510811</v>
      </c>
      <c r="R7" s="19">
        <v>3.2602753213019158</v>
      </c>
      <c r="S7" s="19">
        <v>3.3595816828118954</v>
      </c>
      <c r="T7" s="19">
        <v>4.3793464618940998</v>
      </c>
      <c r="U7" s="19">
        <v>4.7610429139822097</v>
      </c>
      <c r="V7" s="19">
        <v>4.7004016082952198</v>
      </c>
      <c r="W7" s="19">
        <v>4.6485542466454284</v>
      </c>
      <c r="X7" s="19">
        <v>4.1854190859875038</v>
      </c>
      <c r="Y7" s="19">
        <v>4.1581264731645602</v>
      </c>
      <c r="Z7" s="19">
        <v>5.1660183142425984</v>
      </c>
      <c r="AA7" s="19">
        <v>4.9983950978851128</v>
      </c>
      <c r="AB7" s="19">
        <v>5.686639470143998</v>
      </c>
      <c r="AC7" s="19">
        <v>5.8622656111865332</v>
      </c>
      <c r="AD7" s="19">
        <v>5.3538863636355805</v>
      </c>
      <c r="AE7" s="19">
        <v>5.433330646536219</v>
      </c>
      <c r="AF7" s="19">
        <v>5.4498543058137408</v>
      </c>
      <c r="AG7" s="19">
        <v>5.0131658942688704</v>
      </c>
      <c r="AH7" s="19">
        <v>4.9392572196223767</v>
      </c>
      <c r="AI7" s="19">
        <v>5.33636531901612</v>
      </c>
      <c r="AJ7" s="19">
        <v>5.5193449816615399</v>
      </c>
      <c r="AK7" s="19">
        <v>5.6571922719779222</v>
      </c>
      <c r="AL7" s="19">
        <v>5.4434335885798308</v>
      </c>
      <c r="AM7" s="19">
        <v>6.9861826065515844</v>
      </c>
      <c r="AN7" s="19">
        <v>7.5620478172011145</v>
      </c>
      <c r="AO7" s="19">
        <v>7.8391681311688135</v>
      </c>
      <c r="AP7" s="19">
        <v>7.9956854138803575</v>
      </c>
      <c r="AQ7" s="19">
        <v>6.2105097052480041</v>
      </c>
      <c r="AR7" s="19">
        <v>5.9844865110745644</v>
      </c>
      <c r="AS7" s="19">
        <v>5.2360831010474067</v>
      </c>
      <c r="AT7" s="19">
        <v>4.7741532254345582</v>
      </c>
      <c r="AU7" s="19">
        <v>4.420906200253202</v>
      </c>
      <c r="AV7" s="19">
        <v>4.5253422801466243</v>
      </c>
      <c r="AW7" s="19">
        <v>4.5258910559928154</v>
      </c>
      <c r="AX7" s="19">
        <v>4.8948258075707525</v>
      </c>
      <c r="AY7" s="19">
        <v>5.5617732155936155</v>
      </c>
      <c r="AZ7" s="19">
        <v>6.3987565752680133</v>
      </c>
      <c r="BA7" s="19">
        <v>6.6553868878848714</v>
      </c>
      <c r="BB7" s="19">
        <v>6.2047933884145152</v>
      </c>
      <c r="BC7" s="19">
        <v>5.6638944835711076</v>
      </c>
      <c r="BD7" s="19">
        <v>5.2900876174460034</v>
      </c>
      <c r="BE7" s="19">
        <v>5.107885292515272</v>
      </c>
      <c r="BF7" s="19">
        <v>5.079909557230593</v>
      </c>
      <c r="BG7" s="19">
        <v>5.4870193748335341</v>
      </c>
      <c r="BH7" s="19">
        <v>5.9812719678969692</v>
      </c>
      <c r="BI7" s="19">
        <v>5.9411001940853287</v>
      </c>
      <c r="BJ7" s="19">
        <v>6.5872236481443318</v>
      </c>
      <c r="BK7" s="19">
        <v>7.2727242534003036</v>
      </c>
      <c r="BL7" s="19">
        <v>6.2760542752150039</v>
      </c>
      <c r="BM7" s="19">
        <v>5.4952608910466276</v>
      </c>
      <c r="BN7" s="19">
        <v>5.2934063993869476</v>
      </c>
      <c r="BO7" s="19">
        <f>+BO4</f>
        <v>5.641476177326183</v>
      </c>
      <c r="BP7" s="19">
        <f>+BP4</f>
        <v>5.2072933388870828</v>
      </c>
      <c r="BQ7" s="19">
        <f>+BQ4</f>
        <v>4.6136288414939965</v>
      </c>
      <c r="BR7" s="19">
        <f t="shared" ref="BR7:BT7" si="8">+BR4</f>
        <v>3.9526378963117628</v>
      </c>
      <c r="BS7" s="19">
        <f t="shared" si="8"/>
        <v>4.607560586157339</v>
      </c>
      <c r="BT7" s="19">
        <f t="shared" si="8"/>
        <v>5.5362553371896102</v>
      </c>
      <c r="BU7" s="19">
        <f t="shared" ref="BU7" si="9">+BU4</f>
        <v>6.257232369631728</v>
      </c>
    </row>
    <row r="8" spans="1:97" x14ac:dyDescent="0.2">
      <c r="A8" s="18" t="s">
        <v>164</v>
      </c>
      <c r="B8" s="18" t="s">
        <v>166</v>
      </c>
      <c r="C8" s="19"/>
      <c r="D8" s="19"/>
      <c r="E8" s="19"/>
      <c r="F8" s="19"/>
      <c r="G8" s="19"/>
      <c r="H8" s="19"/>
      <c r="I8" s="19"/>
      <c r="J8" s="19"/>
      <c r="BK8" s="19">
        <f>+BK4-BK7</f>
        <v>0.48684847863738145</v>
      </c>
      <c r="BL8" s="19">
        <f>+BL4-BL7</f>
        <v>0.63306669125841708</v>
      </c>
      <c r="BM8" s="19">
        <f>+BM4-BM7</f>
        <v>0.88441608188665288</v>
      </c>
      <c r="BN8" s="19">
        <f>+BN4-BN7</f>
        <v>1.1498094261670531</v>
      </c>
      <c r="BO8" s="19"/>
    </row>
    <row r="9" spans="1:97" x14ac:dyDescent="0.2">
      <c r="C9" s="19"/>
      <c r="D9" s="19"/>
      <c r="E9" s="19"/>
      <c r="F9" s="19"/>
      <c r="G9" s="19"/>
      <c r="H9" s="19"/>
      <c r="I9" s="19"/>
      <c r="J9" s="19"/>
    </row>
    <row r="11" spans="1:97" x14ac:dyDescent="0.2">
      <c r="CS11" s="18">
        <v>0.76327059304044143</v>
      </c>
    </row>
    <row r="12" spans="1:97" x14ac:dyDescent="0.2">
      <c r="CR12" s="18" t="s">
        <v>221</v>
      </c>
      <c r="CS12" s="18" t="s">
        <v>220</v>
      </c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theme="9"/>
  </sheetPr>
  <dimension ref="A1:BM17"/>
  <sheetViews>
    <sheetView showGridLines="0" zoomScale="120" zoomScaleNormal="120" workbookViewId="0">
      <pane xSplit="2" ySplit="2" topLeftCell="BH3" activePane="bottomRight" state="frozen"/>
      <selection activeCell="CQ22" sqref="CQ22"/>
      <selection pane="topRight" activeCell="CQ22" sqref="CQ22"/>
      <selection pane="bottomLeft" activeCell="CQ22" sqref="CQ22"/>
      <selection pane="bottomRight" activeCell="BJ7" sqref="BJ7"/>
    </sheetView>
  </sheetViews>
  <sheetFormatPr defaultColWidth="9.140625" defaultRowHeight="12" x14ac:dyDescent="0.2"/>
  <cols>
    <col min="1" max="2" width="27" style="1" customWidth="1"/>
    <col min="3" max="95" width="9.140625" style="1"/>
    <col min="96" max="96" width="10.5703125" style="1" customWidth="1"/>
    <col min="97" max="16384" width="9.140625" style="1"/>
  </cols>
  <sheetData>
    <row r="1" spans="1:65" x14ac:dyDescent="0.2"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</row>
    <row r="2" spans="1:65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</row>
    <row r="3" spans="1:65" x14ac:dyDescent="0.2">
      <c r="A3" s="1" t="s">
        <v>44</v>
      </c>
      <c r="B3" s="1" t="s">
        <v>73</v>
      </c>
      <c r="C3" s="6">
        <v>-0.44980225427777348</v>
      </c>
      <c r="D3" s="6">
        <v>-0.51674292480361861</v>
      </c>
      <c r="E3" s="6">
        <v>-0.98728401002511135</v>
      </c>
      <c r="F3" s="6">
        <v>-0.91772458179780347</v>
      </c>
      <c r="G3" s="6">
        <v>-0.59096647252114232</v>
      </c>
      <c r="H3" s="6">
        <v>0.28893600570649763</v>
      </c>
      <c r="I3" s="6">
        <v>1.6040822068085387</v>
      </c>
      <c r="J3" s="6">
        <v>2.7010823179516037</v>
      </c>
      <c r="K3" s="6">
        <v>2.9427049262236755</v>
      </c>
      <c r="L3" s="6">
        <v>2.8643136390827126</v>
      </c>
      <c r="M3" s="6">
        <v>2.6758850344356397</v>
      </c>
      <c r="N3" s="6">
        <v>2.5302708083924621</v>
      </c>
      <c r="O3" s="6">
        <v>2.9903055061648511</v>
      </c>
      <c r="P3" s="6">
        <v>2.9073667237525105</v>
      </c>
      <c r="Q3" s="6">
        <v>2.9671886704042691</v>
      </c>
      <c r="R3" s="6">
        <v>2.7940503516683974</v>
      </c>
      <c r="S3" s="6">
        <v>2.3818982475209509</v>
      </c>
      <c r="T3" s="6">
        <v>2.7240802040413663</v>
      </c>
      <c r="U3" s="6">
        <v>3.1495478323778747</v>
      </c>
      <c r="V3" s="6">
        <v>2.9208908723496307</v>
      </c>
      <c r="W3" s="6">
        <v>3.1291552041065533</v>
      </c>
      <c r="X3" s="6">
        <v>2.8902190159514518</v>
      </c>
      <c r="Y3" s="6">
        <v>2.9502787929262508</v>
      </c>
      <c r="Z3" s="6">
        <v>3.260146652587899</v>
      </c>
      <c r="AA3" s="6">
        <v>3.3332249341472617</v>
      </c>
      <c r="AB3" s="6">
        <v>2.7510897178366118</v>
      </c>
      <c r="AC3" s="6">
        <v>2.2881138412002753</v>
      </c>
      <c r="AD3" s="6">
        <v>1.9998322153113455</v>
      </c>
      <c r="AE3" s="6">
        <v>2.4088403509110354</v>
      </c>
      <c r="AF3" s="6">
        <v>2.8074503448372519</v>
      </c>
      <c r="AG3" s="6">
        <v>2.8404818714160691</v>
      </c>
      <c r="AH3" s="6">
        <v>3.5923627680126939</v>
      </c>
      <c r="AI3" s="6">
        <v>3.3178520104562197</v>
      </c>
      <c r="AJ3" s="6">
        <v>3.9663631699877846</v>
      </c>
      <c r="AK3" s="6">
        <v>4.066397670511126</v>
      </c>
      <c r="AL3" s="6">
        <v>3.4041934705179555</v>
      </c>
      <c r="AM3" s="6">
        <v>2.7309515187616524</v>
      </c>
      <c r="AN3" s="6">
        <v>2.347234022176246</v>
      </c>
      <c r="AO3" s="6">
        <v>1.718061764430413</v>
      </c>
      <c r="AP3" s="6">
        <v>1.3484742393510367</v>
      </c>
      <c r="AQ3" s="6">
        <v>1.0078001731670541</v>
      </c>
      <c r="AR3" s="6">
        <v>0.19459339586777499</v>
      </c>
      <c r="AS3" s="6">
        <v>-1.015798160337869</v>
      </c>
      <c r="AT3" s="6">
        <v>-1.6773483525799524</v>
      </c>
      <c r="AU3" s="6">
        <v>-1.9196885163897306</v>
      </c>
      <c r="AV3" s="12">
        <v>-2.2110456998931483</v>
      </c>
      <c r="AW3" s="12">
        <v>-2.1255542103941627</v>
      </c>
      <c r="AX3" s="12">
        <v>-2.5189079263231768</v>
      </c>
      <c r="AY3" s="12">
        <v>-2.4767592381840937</v>
      </c>
      <c r="AZ3" s="12">
        <v>-2.8028717466686812</v>
      </c>
      <c r="BA3" s="6">
        <v>-1.9079163723945782</v>
      </c>
      <c r="BB3" s="6">
        <v>-0.96880193370164991</v>
      </c>
      <c r="BC3" s="6">
        <v>-7.4211180166311036E-2</v>
      </c>
      <c r="BD3" s="6">
        <v>0.11257664592491821</v>
      </c>
      <c r="BE3" s="6">
        <v>-1.2917492942260138</v>
      </c>
      <c r="BF3" s="6">
        <v>-2.8869103209836973</v>
      </c>
      <c r="BG3" s="6">
        <v>-5.1069990027049004</v>
      </c>
      <c r="BH3" s="6">
        <v>-6.4231087571191949</v>
      </c>
      <c r="BI3" s="6">
        <v>-7.9670123873132326</v>
      </c>
      <c r="BJ3" s="6">
        <v>-9.0128246033989878</v>
      </c>
      <c r="BK3" s="6">
        <v>-7.6946307515522658</v>
      </c>
      <c r="BL3" s="6">
        <v>-5.1895424768857659</v>
      </c>
      <c r="BM3" s="6">
        <v>-2.1591605337404682</v>
      </c>
    </row>
    <row r="4" spans="1:65" x14ac:dyDescent="0.2">
      <c r="A4" s="1" t="s">
        <v>169</v>
      </c>
      <c r="B4" s="1" t="s">
        <v>170</v>
      </c>
      <c r="C4" s="6">
        <f>'1. adat'!AI9</f>
        <v>-4.7484448296472017</v>
      </c>
      <c r="D4" s="6">
        <f>'1. adat'!AJ9</f>
        <v>-5.1509484668091128</v>
      </c>
      <c r="E4" s="6">
        <f>'1. adat'!AK9</f>
        <v>-5.6604120378790785</v>
      </c>
      <c r="F4" s="6">
        <f>'1. adat'!AL9</f>
        <v>-6.1502010768519684</v>
      </c>
      <c r="G4" s="6">
        <f>'1. adat'!AM9</f>
        <v>-6.0267167551702734</v>
      </c>
      <c r="H4" s="6">
        <f>'1. adat'!AN9</f>
        <v>-5.482456758510823</v>
      </c>
      <c r="I4" s="6">
        <f>'1. adat'!AO9</f>
        <v>-5.0753924101189103</v>
      </c>
      <c r="J4" s="6">
        <f>'1. adat'!AP9</f>
        <v>-4.7826282880797288</v>
      </c>
      <c r="K4" s="6">
        <f>'1. adat'!AQ9</f>
        <v>-4.7698581472957722</v>
      </c>
      <c r="L4" s="6">
        <f>'1. adat'!AR9</f>
        <v>-5.1263720815826188</v>
      </c>
      <c r="M4" s="6">
        <f>'1. adat'!AS9</f>
        <v>-5.2676470846398873</v>
      </c>
      <c r="N4" s="6">
        <f>'1. adat'!AT9</f>
        <v>-5.2459427074721985</v>
      </c>
      <c r="O4" s="6">
        <f>'1. adat'!AU9</f>
        <v>-5.4232269811818528</v>
      </c>
      <c r="P4" s="6">
        <f>'1. adat'!AV9</f>
        <v>-5.5790737086152165</v>
      </c>
      <c r="Q4" s="6">
        <f>'1. adat'!AW9</f>
        <v>-5.6495688332449143</v>
      </c>
      <c r="R4" s="6">
        <f>'1. adat'!AX9</f>
        <v>-5.9023021472721293</v>
      </c>
      <c r="S4" s="6">
        <f>'1. adat'!AY9</f>
        <v>-6.224923720684699</v>
      </c>
      <c r="T4" s="6">
        <f>'1. adat'!AZ9</f>
        <v>-6.3484994778955457</v>
      </c>
      <c r="U4" s="6">
        <f>'1. adat'!BA9</f>
        <v>-6.2983310841404041</v>
      </c>
      <c r="V4" s="6">
        <f>'1. adat'!BB9</f>
        <v>-6.1397863735224396</v>
      </c>
      <c r="W4" s="6">
        <f>'1. adat'!BC9</f>
        <v>-6.2116876239724004</v>
      </c>
      <c r="X4" s="6">
        <f>'1. adat'!BD9</f>
        <v>-6.170014161633544</v>
      </c>
      <c r="Y4" s="6">
        <f>'1. adat'!BE9</f>
        <v>-6.175806234412244</v>
      </c>
      <c r="Z4" s="6">
        <f>'1. adat'!BF9</f>
        <v>-6.3010279978811132</v>
      </c>
      <c r="AA4" s="6">
        <f>'1. adat'!BG9</f>
        <v>-5.9457300644220243</v>
      </c>
      <c r="AB4" s="6">
        <f>'1. adat'!BH9</f>
        <v>-5.9386758564322575</v>
      </c>
      <c r="AC4" s="6">
        <f>'1. adat'!BI9</f>
        <v>-6.0906416474299361</v>
      </c>
      <c r="AD4" s="6">
        <f>'1. adat'!BJ9</f>
        <v>-6.1174481472310163</v>
      </c>
      <c r="AE4" s="6">
        <f>'1. adat'!BK9</f>
        <v>-5.5033356318089863</v>
      </c>
      <c r="AF4" s="6">
        <f>'1. adat'!BL9</f>
        <v>-5.1480215811896617</v>
      </c>
      <c r="AG4" s="6">
        <f>'1. adat'!BM9</f>
        <v>-4.7033575196163246</v>
      </c>
      <c r="AH4" s="6">
        <f>'1. adat'!BN9</f>
        <v>-4.0890623310902816</v>
      </c>
      <c r="AI4" s="6">
        <f>'1. adat'!BO9</f>
        <v>-3.8216461411825478</v>
      </c>
      <c r="AJ4" s="6">
        <f>'1. adat'!BP9</f>
        <v>-3.3951551203777948</v>
      </c>
      <c r="AK4" s="6">
        <f>'1. adat'!BQ9</f>
        <v>-3.2149707967536862</v>
      </c>
      <c r="AL4" s="6">
        <f>'1. adat'!BR9</f>
        <v>-3.1045250554845452</v>
      </c>
      <c r="AM4" s="6">
        <f>'1. adat'!BS9</f>
        <v>-3.5754065506360586</v>
      </c>
      <c r="AN4" s="6">
        <f>'1. adat'!BT9</f>
        <v>-3.6822319048045569</v>
      </c>
      <c r="AO4" s="6">
        <f>'1. adat'!BU9</f>
        <v>-3.6694262768135846</v>
      </c>
      <c r="AP4" s="6">
        <f>'1. adat'!BV9</f>
        <v>-3.6844891664310695</v>
      </c>
      <c r="AQ4" s="6">
        <f>'1. adat'!BW9</f>
        <v>-3.4207681182934593</v>
      </c>
      <c r="AR4" s="6">
        <f>'1. adat'!BX9</f>
        <v>-3.5498314551241417</v>
      </c>
      <c r="AS4" s="6">
        <f>'1. adat'!BY9</f>
        <v>-3.7341866615297614</v>
      </c>
      <c r="AT4" s="6">
        <f>'1. adat'!BZ9</f>
        <v>-3.7955352300123959</v>
      </c>
      <c r="AU4" s="6">
        <f>'1. adat'!CA9</f>
        <v>-3.844010070581573</v>
      </c>
      <c r="AV4" s="6">
        <f>'1. adat'!CB9</f>
        <v>-3.9167896710187922</v>
      </c>
      <c r="AW4" s="6">
        <f>'1. adat'!CC9</f>
        <v>-3.8968170542686824</v>
      </c>
      <c r="AX4" s="6">
        <f>'1. adat'!CD9</f>
        <v>-3.79362154737816</v>
      </c>
      <c r="AY4" s="6">
        <f>'1. adat'!CE9</f>
        <v>-3.7149424657455561</v>
      </c>
      <c r="AZ4" s="6">
        <f>'1. adat'!CF9</f>
        <v>-3.1727855424711335</v>
      </c>
      <c r="BA4" s="6">
        <f>'1. adat'!CG9</f>
        <v>-2.649284355391738</v>
      </c>
      <c r="BB4" s="6">
        <f>'1. adat'!CH9</f>
        <v>-2.3394362778262767</v>
      </c>
      <c r="BC4" s="6">
        <f>'1. adat'!CI9</f>
        <v>-2.4277065143142114</v>
      </c>
      <c r="BD4" s="6">
        <f>'1. adat'!CJ9</f>
        <v>-2.792667133023123</v>
      </c>
      <c r="BE4" s="6">
        <f>'1. adat'!CK9</f>
        <v>-3.3311208141046893</v>
      </c>
      <c r="BF4" s="6">
        <f>'1. adat'!CL9</f>
        <v>-4.4289338316477824</v>
      </c>
      <c r="BG4" s="6">
        <f>'1. adat'!CM9</f>
        <v>-5.6631930961999544</v>
      </c>
      <c r="BH4" s="6">
        <f>'1. adat'!CN9</f>
        <v>-6.7803184398021177</v>
      </c>
      <c r="BI4" s="6">
        <f>'1. adat'!CO9</f>
        <v>-8.7063502755140263</v>
      </c>
      <c r="BJ4" s="6">
        <f>'1. adat'!CP9</f>
        <v>-9.9565240831410904</v>
      </c>
      <c r="BK4" s="6">
        <f>'1. adat'!CQ9</f>
        <v>-9.5443982994332899</v>
      </c>
      <c r="BL4" s="6">
        <f>'1. adat'!CR9</f>
        <v>-8.2395142223025228</v>
      </c>
      <c r="BM4" s="6">
        <f>'1. adat'!CS9</f>
        <v>-6.1832713733788101</v>
      </c>
    </row>
    <row r="5" spans="1:65" x14ac:dyDescent="0.2">
      <c r="A5" s="1" t="s">
        <v>216</v>
      </c>
      <c r="B5" s="1" t="s">
        <v>217</v>
      </c>
      <c r="C5" s="6">
        <f>C3-C4</f>
        <v>4.2986425753694286</v>
      </c>
      <c r="D5" s="6">
        <f t="shared" ref="D5:BH5" si="0">D3-D4</f>
        <v>4.6342055420054944</v>
      </c>
      <c r="E5" s="6">
        <f t="shared" si="0"/>
        <v>4.6731280278539673</v>
      </c>
      <c r="F5" s="6">
        <f t="shared" si="0"/>
        <v>5.2324764950541649</v>
      </c>
      <c r="G5" s="6">
        <f t="shared" si="0"/>
        <v>5.4357502826491313</v>
      </c>
      <c r="H5" s="6">
        <f t="shared" si="0"/>
        <v>5.7713927642173211</v>
      </c>
      <c r="I5" s="6">
        <f t="shared" si="0"/>
        <v>6.6794746169274486</v>
      </c>
      <c r="J5" s="6">
        <f t="shared" si="0"/>
        <v>7.4837106060313321</v>
      </c>
      <c r="K5" s="6">
        <f t="shared" si="0"/>
        <v>7.7125630735194477</v>
      </c>
      <c r="L5" s="6">
        <f t="shared" si="0"/>
        <v>7.990685720665331</v>
      </c>
      <c r="M5" s="6">
        <f t="shared" si="0"/>
        <v>7.9435321190755275</v>
      </c>
      <c r="N5" s="6">
        <f t="shared" si="0"/>
        <v>7.7762135158646606</v>
      </c>
      <c r="O5" s="6">
        <f t="shared" si="0"/>
        <v>8.4135324873467034</v>
      </c>
      <c r="P5" s="6">
        <f t="shared" si="0"/>
        <v>8.4864404323677274</v>
      </c>
      <c r="Q5" s="6">
        <f t="shared" si="0"/>
        <v>8.6167575036491826</v>
      </c>
      <c r="R5" s="6">
        <f t="shared" si="0"/>
        <v>8.6963524989405272</v>
      </c>
      <c r="S5" s="6">
        <f t="shared" si="0"/>
        <v>8.6068219682056508</v>
      </c>
      <c r="T5" s="6">
        <f t="shared" si="0"/>
        <v>9.0725796819369116</v>
      </c>
      <c r="U5" s="6">
        <f t="shared" si="0"/>
        <v>9.4478789165182793</v>
      </c>
      <c r="V5" s="6">
        <f t="shared" si="0"/>
        <v>9.0606772458720712</v>
      </c>
      <c r="W5" s="6">
        <f t="shared" si="0"/>
        <v>9.3408428280789533</v>
      </c>
      <c r="X5" s="6">
        <f t="shared" si="0"/>
        <v>9.0602331775849958</v>
      </c>
      <c r="Y5" s="6">
        <f t="shared" si="0"/>
        <v>9.1260850273384939</v>
      </c>
      <c r="Z5" s="6">
        <f t="shared" si="0"/>
        <v>9.5611746504690132</v>
      </c>
      <c r="AA5" s="6">
        <f t="shared" si="0"/>
        <v>9.2789549985692865</v>
      </c>
      <c r="AB5" s="6">
        <f t="shared" si="0"/>
        <v>8.6897655742688684</v>
      </c>
      <c r="AC5" s="6">
        <f t="shared" si="0"/>
        <v>8.3787554886302118</v>
      </c>
      <c r="AD5" s="6">
        <f t="shared" si="0"/>
        <v>8.1172803625423615</v>
      </c>
      <c r="AE5" s="6">
        <f t="shared" si="0"/>
        <v>7.9121759827200222</v>
      </c>
      <c r="AF5" s="6">
        <f t="shared" si="0"/>
        <v>7.9554719260269131</v>
      </c>
      <c r="AG5" s="6">
        <f t="shared" si="0"/>
        <v>7.5438393910323942</v>
      </c>
      <c r="AH5" s="6">
        <f t="shared" si="0"/>
        <v>7.6814250991029756</v>
      </c>
      <c r="AI5" s="6">
        <f t="shared" si="0"/>
        <v>7.139498151638767</v>
      </c>
      <c r="AJ5" s="6">
        <f t="shared" si="0"/>
        <v>7.3615182903655789</v>
      </c>
      <c r="AK5" s="6">
        <f t="shared" si="0"/>
        <v>7.2813684672648122</v>
      </c>
      <c r="AL5" s="6">
        <f t="shared" si="0"/>
        <v>6.5087185260025002</v>
      </c>
      <c r="AM5" s="6">
        <f t="shared" si="0"/>
        <v>6.306358069397711</v>
      </c>
      <c r="AN5" s="6">
        <f t="shared" si="0"/>
        <v>6.0294659269808033</v>
      </c>
      <c r="AO5" s="6">
        <f t="shared" si="0"/>
        <v>5.3874880412439978</v>
      </c>
      <c r="AP5" s="6">
        <f t="shared" si="0"/>
        <v>5.0329634057821062</v>
      </c>
      <c r="AQ5" s="6">
        <f t="shared" si="0"/>
        <v>4.4285682914605129</v>
      </c>
      <c r="AR5" s="6">
        <f t="shared" si="0"/>
        <v>3.7444248509919165</v>
      </c>
      <c r="AS5" s="6">
        <f t="shared" si="0"/>
        <v>2.7183885011918925</v>
      </c>
      <c r="AT5" s="6">
        <f t="shared" si="0"/>
        <v>2.1181868774324437</v>
      </c>
      <c r="AU5" s="6">
        <f t="shared" si="0"/>
        <v>1.9243215541918424</v>
      </c>
      <c r="AV5" s="6">
        <f t="shared" si="0"/>
        <v>1.7057439711256439</v>
      </c>
      <c r="AW5" s="6">
        <f t="shared" si="0"/>
        <v>1.7712628438745197</v>
      </c>
      <c r="AX5" s="6">
        <f t="shared" si="0"/>
        <v>1.2747136210549832</v>
      </c>
      <c r="AY5" s="6">
        <f t="shared" si="0"/>
        <v>1.2381832275614624</v>
      </c>
      <c r="AZ5" s="6">
        <f t="shared" si="0"/>
        <v>0.36991379580245232</v>
      </c>
      <c r="BA5" s="6">
        <f t="shared" si="0"/>
        <v>0.74136798299715978</v>
      </c>
      <c r="BB5" s="6">
        <f t="shared" si="0"/>
        <v>1.3706343441246269</v>
      </c>
      <c r="BC5" s="6">
        <f t="shared" si="0"/>
        <v>2.3534953341479001</v>
      </c>
      <c r="BD5" s="6">
        <f t="shared" si="0"/>
        <v>2.9052437789480412</v>
      </c>
      <c r="BE5" s="6">
        <f t="shared" si="0"/>
        <v>2.0393715198786753</v>
      </c>
      <c r="BF5" s="6">
        <f t="shared" si="0"/>
        <v>1.5420235106640852</v>
      </c>
      <c r="BG5" s="6">
        <f t="shared" si="0"/>
        <v>0.556194093495054</v>
      </c>
      <c r="BH5" s="6">
        <f t="shared" si="0"/>
        <v>0.35720968268292275</v>
      </c>
      <c r="BI5" s="6">
        <f t="shared" ref="BI5:BJ5" si="1">BI3-BI4</f>
        <v>0.73933788820079371</v>
      </c>
      <c r="BJ5" s="6">
        <f t="shared" si="1"/>
        <v>0.94369947974210255</v>
      </c>
      <c r="BK5" s="6">
        <f t="shared" ref="BK5:BL5" si="2">BK3-BK4</f>
        <v>1.849767547881024</v>
      </c>
      <c r="BL5" s="6">
        <f t="shared" si="2"/>
        <v>3.049971745416757</v>
      </c>
      <c r="BM5" s="6">
        <f t="shared" ref="BM5" si="3">BM3-BM4</f>
        <v>4.0241108396383414</v>
      </c>
    </row>
    <row r="6" spans="1:65" x14ac:dyDescent="0.2">
      <c r="A6" s="1" t="s">
        <v>45</v>
      </c>
      <c r="B6" s="1" t="s">
        <v>74</v>
      </c>
      <c r="C6" s="6">
        <v>0.99092025723880772</v>
      </c>
      <c r="D6" s="6">
        <v>1.1262092745792913</v>
      </c>
      <c r="E6" s="6">
        <v>1.2606931331376754</v>
      </c>
      <c r="F6" s="6">
        <v>1.2638834875753722</v>
      </c>
      <c r="G6" s="6">
        <v>1.2969230331880743</v>
      </c>
      <c r="H6" s="6">
        <v>1.3865844262013649</v>
      </c>
      <c r="I6" s="6">
        <v>1.4239139475455209</v>
      </c>
      <c r="J6" s="6">
        <v>1.3069572717893634</v>
      </c>
      <c r="K6" s="6">
        <v>1.7751031806646105</v>
      </c>
      <c r="L6" s="6">
        <v>1.9915956932987828</v>
      </c>
      <c r="M6" s="6">
        <v>2.1989565264775583</v>
      </c>
      <c r="N6" s="6">
        <v>2.7289969050355345</v>
      </c>
      <c r="O6" s="6">
        <v>2.5936451002436578</v>
      </c>
      <c r="P6" s="6">
        <v>2.8301910422485492</v>
      </c>
      <c r="Q6" s="6">
        <v>3.0833154075586378</v>
      </c>
      <c r="R6" s="6">
        <v>3.3195591220235494</v>
      </c>
      <c r="S6" s="6">
        <v>3.6081019124600391</v>
      </c>
      <c r="T6" s="6">
        <v>3.6807482101232143</v>
      </c>
      <c r="U6" s="6">
        <v>3.7824135113415722</v>
      </c>
      <c r="V6" s="6">
        <v>3.8281312233329716</v>
      </c>
      <c r="W6" s="6">
        <v>3.9028516020416917</v>
      </c>
      <c r="X6" s="6">
        <v>3.8112258168233444</v>
      </c>
      <c r="Y6" s="6">
        <v>3.9307120031906506</v>
      </c>
      <c r="Z6" s="6">
        <v>3.7113525584247928</v>
      </c>
      <c r="AA6" s="6">
        <v>3.7023332802941544</v>
      </c>
      <c r="AB6" s="6">
        <v>3.8717140595330117</v>
      </c>
      <c r="AC6" s="6">
        <v>4.0191016598649902</v>
      </c>
      <c r="AD6" s="6">
        <v>4.3165537597448642</v>
      </c>
      <c r="AE6" s="6">
        <v>4.4291763749440412</v>
      </c>
      <c r="AF6" s="6">
        <v>4.5005007976806128</v>
      </c>
      <c r="AG6" s="6">
        <v>4.6360294039566003</v>
      </c>
      <c r="AH6" s="6">
        <v>4.3510166774331722</v>
      </c>
      <c r="AI6" s="6">
        <v>4.445910484607265</v>
      </c>
      <c r="AJ6" s="6">
        <v>4.5366035990515776</v>
      </c>
      <c r="AK6" s="6">
        <v>4.8012773189086007</v>
      </c>
      <c r="AL6" s="6">
        <v>5.2680999747224693</v>
      </c>
      <c r="AM6" s="6">
        <v>5.3583916909303619</v>
      </c>
      <c r="AN6" s="6">
        <v>5.5147430727053512</v>
      </c>
      <c r="AO6" s="6">
        <v>5.4446627867024606</v>
      </c>
      <c r="AP6" s="6">
        <v>5.4714852182695024</v>
      </c>
      <c r="AQ6" s="6">
        <v>5.5870028447326234</v>
      </c>
      <c r="AR6" s="6">
        <v>5.6989590470540259</v>
      </c>
      <c r="AS6" s="6">
        <v>5.774580817367327</v>
      </c>
      <c r="AT6" s="6">
        <v>5.9442471839466222</v>
      </c>
      <c r="AU6" s="6">
        <v>5.698929356181436</v>
      </c>
      <c r="AV6" s="12">
        <v>5.4852616981152504</v>
      </c>
      <c r="AW6" s="12">
        <v>5.2293670676736994</v>
      </c>
      <c r="AX6" s="12">
        <v>4.8432852742282693</v>
      </c>
      <c r="AY6" s="12">
        <v>4.6916314153679055</v>
      </c>
      <c r="AZ6" s="12">
        <v>3.7797260917093651</v>
      </c>
      <c r="BA6" s="6">
        <v>3.3151350780306963</v>
      </c>
      <c r="BB6" s="6">
        <v>2.9070804304243598</v>
      </c>
      <c r="BC6" s="6">
        <v>2.4605967331743996</v>
      </c>
      <c r="BD6" s="6">
        <v>2.9692404836054198</v>
      </c>
      <c r="BE6" s="6">
        <v>3.0130392334123011</v>
      </c>
      <c r="BF6" s="6">
        <v>3.0902668272383136</v>
      </c>
      <c r="BG6" s="6">
        <v>3.5852335374916451</v>
      </c>
      <c r="BH6" s="6">
        <v>3.9223959326741062</v>
      </c>
      <c r="BI6" s="6">
        <v>4.3641518467203415</v>
      </c>
      <c r="BJ6" s="6">
        <v>4.7683775013981533</v>
      </c>
      <c r="BK6" s="6">
        <v>4.965112127352544</v>
      </c>
      <c r="BL6" s="6">
        <v>4.9610424984792854</v>
      </c>
      <c r="BM6" s="6">
        <v>5.062072891438973</v>
      </c>
    </row>
    <row r="7" spans="1:65" x14ac:dyDescent="0.2">
      <c r="A7" s="1" t="s">
        <v>46</v>
      </c>
      <c r="B7" s="1" t="s">
        <v>69</v>
      </c>
      <c r="C7" s="6">
        <v>0.54111800296103429</v>
      </c>
      <c r="D7" s="6">
        <v>0.60946634977567271</v>
      </c>
      <c r="E7" s="6">
        <v>0.27340912311256432</v>
      </c>
      <c r="F7" s="6">
        <v>0.34615890577756869</v>
      </c>
      <c r="G7" s="6">
        <v>0.70595656066693224</v>
      </c>
      <c r="H7" s="6">
        <v>1.6755204319078627</v>
      </c>
      <c r="I7" s="6">
        <v>3.0279961543540592</v>
      </c>
      <c r="J7" s="6">
        <v>4.0080395897409664</v>
      </c>
      <c r="K7" s="6">
        <v>4.7178081068882864</v>
      </c>
      <c r="L7" s="6">
        <v>4.8559093323814952</v>
      </c>
      <c r="M7" s="6">
        <v>4.8748415609131985</v>
      </c>
      <c r="N7" s="6">
        <v>5.2592677134279961</v>
      </c>
      <c r="O7" s="6">
        <v>5.5839506064085098</v>
      </c>
      <c r="P7" s="6">
        <v>5.7375577660010597</v>
      </c>
      <c r="Q7" s="6">
        <v>6.0505040779629073</v>
      </c>
      <c r="R7" s="6">
        <v>6.1136094736919455</v>
      </c>
      <c r="S7" s="6">
        <v>5.9900001599809896</v>
      </c>
      <c r="T7" s="6">
        <v>6.4048284141645802</v>
      </c>
      <c r="U7" s="6">
        <v>6.9319613437194478</v>
      </c>
      <c r="V7" s="6">
        <v>6.7490220956826024</v>
      </c>
      <c r="W7" s="6">
        <v>7.0320068061482459</v>
      </c>
      <c r="X7" s="6">
        <v>6.7014448327747962</v>
      </c>
      <c r="Y7" s="6">
        <v>6.880990796116901</v>
      </c>
      <c r="Z7" s="6">
        <v>6.9714992110126914</v>
      </c>
      <c r="AA7" s="6">
        <v>7.0355582144414157</v>
      </c>
      <c r="AB7" s="6">
        <v>6.6228037773696222</v>
      </c>
      <c r="AC7" s="6">
        <v>6.3072155010652651</v>
      </c>
      <c r="AD7" s="6">
        <v>6.3163859750562104</v>
      </c>
      <c r="AE7" s="6">
        <v>6.838016725855077</v>
      </c>
      <c r="AF7" s="6">
        <v>7.3079511425178652</v>
      </c>
      <c r="AG7" s="6">
        <v>7.476511275372669</v>
      </c>
      <c r="AH7" s="6">
        <v>7.9433794454458653</v>
      </c>
      <c r="AI7" s="6">
        <v>7.7637624950634851</v>
      </c>
      <c r="AJ7" s="6">
        <v>8.5029667690393627</v>
      </c>
      <c r="AK7" s="6">
        <v>8.8676749894197293</v>
      </c>
      <c r="AL7" s="6">
        <v>8.6722934452404239</v>
      </c>
      <c r="AM7" s="6">
        <v>8.0893432096920161</v>
      </c>
      <c r="AN7" s="6">
        <v>7.8619770948815972</v>
      </c>
      <c r="AO7" s="6">
        <v>7.1627245511328734</v>
      </c>
      <c r="AP7" s="6">
        <v>6.8199594576205378</v>
      </c>
      <c r="AQ7" s="6">
        <v>6.594803017899677</v>
      </c>
      <c r="AR7" s="6">
        <v>5.8935524429218011</v>
      </c>
      <c r="AS7" s="6">
        <v>4.7587826570294585</v>
      </c>
      <c r="AT7" s="6">
        <v>4.26689883136667</v>
      </c>
      <c r="AU7" s="6">
        <v>3.7792408397917061</v>
      </c>
      <c r="AV7" s="12">
        <v>3.2742159982221026</v>
      </c>
      <c r="AW7" s="12">
        <v>3.1038128572795354</v>
      </c>
      <c r="AX7" s="12">
        <v>2.3243773479050915</v>
      </c>
      <c r="AY7" s="12">
        <v>2.2148721771838122</v>
      </c>
      <c r="AZ7" s="12">
        <v>0.97685434504068358</v>
      </c>
      <c r="BA7" s="6">
        <v>1.4072187056361178</v>
      </c>
      <c r="BB7" s="6">
        <v>1.9382784967227098</v>
      </c>
      <c r="BC7" s="6">
        <v>2.3863855530080889</v>
      </c>
      <c r="BD7" s="6">
        <v>3.0818171295303376</v>
      </c>
      <c r="BE7" s="6">
        <v>1.7212899391862868</v>
      </c>
      <c r="BF7" s="6">
        <v>0.20335650625461632</v>
      </c>
      <c r="BG7" s="6">
        <v>-1.5217654652132557</v>
      </c>
      <c r="BH7" s="6">
        <v>-2.5007128244450891</v>
      </c>
      <c r="BI7" s="6">
        <v>-3.6028605405928928</v>
      </c>
      <c r="BJ7" s="6">
        <v>-4.2444471020008336</v>
      </c>
      <c r="BK7" s="6">
        <v>-2.7295186241997214</v>
      </c>
      <c r="BL7" s="6">
        <v>-0.22849997840648145</v>
      </c>
      <c r="BM7" s="6">
        <v>2.9029123576985048</v>
      </c>
    </row>
    <row r="9" spans="1:65" x14ac:dyDescent="0.2"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</row>
    <row r="10" spans="1:65" x14ac:dyDescent="0.2"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</row>
    <row r="11" spans="1:65" x14ac:dyDescent="0.2">
      <c r="AS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</row>
    <row r="12" spans="1:65" x14ac:dyDescent="0.2">
      <c r="AS12" s="12"/>
      <c r="BD12" s="35"/>
    </row>
    <row r="13" spans="1:65" x14ac:dyDescent="0.2">
      <c r="AS13" s="12"/>
    </row>
    <row r="14" spans="1:65" x14ac:dyDescent="0.2">
      <c r="AS14" s="12"/>
    </row>
    <row r="17" spans="34:34" x14ac:dyDescent="0.2">
      <c r="AH17" s="12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>
    <tabColor theme="9"/>
  </sheetPr>
  <dimension ref="A1:BY32"/>
  <sheetViews>
    <sheetView showGridLines="0" zoomScaleNormal="100" workbookViewId="0">
      <pane xSplit="2" ySplit="3" topLeftCell="BG4" activePane="bottomRight" state="frozen"/>
      <selection activeCell="CQ22" sqref="CQ22"/>
      <selection pane="topRight" activeCell="CQ22" sqref="CQ22"/>
      <selection pane="bottomLeft" activeCell="CQ22" sqref="CQ22"/>
      <selection pane="bottomRight" activeCell="CS1" sqref="CS1"/>
    </sheetView>
  </sheetViews>
  <sheetFormatPr defaultColWidth="9.140625" defaultRowHeight="12" x14ac:dyDescent="0.2"/>
  <cols>
    <col min="1" max="1" width="24.85546875" style="1" bestFit="1" customWidth="1"/>
    <col min="2" max="2" width="10.140625" style="1" bestFit="1" customWidth="1"/>
    <col min="3" max="9" width="12" style="1" bestFit="1" customWidth="1"/>
    <col min="10" max="11" width="12.5703125" style="1" bestFit="1" customWidth="1"/>
    <col min="12" max="18" width="12" style="1" bestFit="1" customWidth="1"/>
    <col min="19" max="27" width="12.5703125" style="1" bestFit="1" customWidth="1"/>
    <col min="28" max="29" width="12" style="1" bestFit="1" customWidth="1"/>
    <col min="30" max="34" width="12.5703125" style="1" bestFit="1" customWidth="1"/>
    <col min="35" max="35" width="12" style="1" bestFit="1" customWidth="1"/>
    <col min="36" max="37" width="12.5703125" style="1" bestFit="1" customWidth="1"/>
    <col min="38" max="38" width="12" style="1" bestFit="1" customWidth="1"/>
    <col min="39" max="39" width="12.5703125" style="1" bestFit="1" customWidth="1"/>
    <col min="40" max="40" width="12" style="1" bestFit="1" customWidth="1"/>
    <col min="41" max="43" width="12.5703125" style="1" bestFit="1" customWidth="1"/>
    <col min="44" max="49" width="12" style="1" bestFit="1" customWidth="1"/>
    <col min="50" max="51" width="9.85546875" style="1" bestFit="1" customWidth="1"/>
    <col min="52" max="95" width="9.140625" style="1"/>
    <col min="96" max="96" width="10.5703125" style="1" customWidth="1"/>
    <col min="97" max="16384" width="9.140625" style="1"/>
  </cols>
  <sheetData>
    <row r="1" spans="1:77" x14ac:dyDescent="0.2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  <c r="BH1" s="3">
        <v>44012</v>
      </c>
      <c r="BI1" s="3">
        <v>44104</v>
      </c>
      <c r="BJ1" s="3">
        <v>44196</v>
      </c>
      <c r="BK1" s="3">
        <v>44286</v>
      </c>
      <c r="BL1" s="3">
        <v>44377</v>
      </c>
      <c r="BM1" s="3">
        <v>44469</v>
      </c>
      <c r="BN1" s="3">
        <v>44561</v>
      </c>
      <c r="BO1" s="3">
        <v>44651</v>
      </c>
      <c r="BP1" s="3">
        <v>44742</v>
      </c>
      <c r="BQ1" s="3">
        <v>44834</v>
      </c>
      <c r="BR1" s="3">
        <v>44926</v>
      </c>
      <c r="BS1" s="3">
        <v>45016</v>
      </c>
      <c r="BT1" s="3">
        <v>45107</v>
      </c>
      <c r="BU1" s="3">
        <v>45199</v>
      </c>
    </row>
    <row r="2" spans="1:77" x14ac:dyDescent="0.2">
      <c r="A2" s="1" t="s">
        <v>43</v>
      </c>
      <c r="C2" s="1" t="s">
        <v>138</v>
      </c>
      <c r="D2" s="1" t="s">
        <v>135</v>
      </c>
      <c r="E2" s="1" t="s">
        <v>137</v>
      </c>
      <c r="F2" s="1" t="s">
        <v>136</v>
      </c>
      <c r="G2" s="1" t="s">
        <v>139</v>
      </c>
      <c r="H2" s="1" t="s">
        <v>135</v>
      </c>
      <c r="I2" s="1" t="s">
        <v>137</v>
      </c>
      <c r="J2" s="1" t="s">
        <v>136</v>
      </c>
      <c r="K2" s="32" t="str">
        <f>'1. adat'!AI1</f>
        <v>2008. I.</v>
      </c>
      <c r="L2" s="32" t="str">
        <f>'1. adat'!AJ1</f>
        <v>II.</v>
      </c>
      <c r="M2" s="32" t="str">
        <f>'1. adat'!AK1</f>
        <v>III.</v>
      </c>
      <c r="N2" s="32" t="str">
        <f>'1. adat'!AL1</f>
        <v>IV.</v>
      </c>
      <c r="O2" s="32" t="str">
        <f>'1. adat'!AM1</f>
        <v>2009. I.</v>
      </c>
      <c r="P2" s="32" t="str">
        <f>'1. adat'!AN1</f>
        <v>II.</v>
      </c>
      <c r="Q2" s="32" t="str">
        <f>'1. adat'!AO1</f>
        <v>III.</v>
      </c>
      <c r="R2" s="32" t="str">
        <f>'1. adat'!AP1</f>
        <v>IV.</v>
      </c>
      <c r="S2" s="32" t="str">
        <f>'1. adat'!AQ1</f>
        <v>2010. I.</v>
      </c>
      <c r="T2" s="32" t="str">
        <f>'1. adat'!AR1</f>
        <v>II.</v>
      </c>
      <c r="U2" s="32" t="str">
        <f>'1. adat'!AS1</f>
        <v>III.</v>
      </c>
      <c r="V2" s="32" t="str">
        <f>'1. adat'!AT1</f>
        <v>IV.</v>
      </c>
      <c r="W2" s="32" t="str">
        <f>'1. adat'!AU1</f>
        <v>2011. I.</v>
      </c>
      <c r="X2" s="32" t="str">
        <f>'1. adat'!AV1</f>
        <v>II.</v>
      </c>
      <c r="Y2" s="32" t="str">
        <f>'1. adat'!AW1</f>
        <v>III.</v>
      </c>
      <c r="Z2" s="32" t="str">
        <f>'1. adat'!AX1</f>
        <v>IV.</v>
      </c>
      <c r="AA2" s="32" t="str">
        <f>'1. adat'!AY1</f>
        <v>2012. I.</v>
      </c>
      <c r="AB2" s="32" t="str">
        <f>'1. adat'!AZ1</f>
        <v>II.</v>
      </c>
      <c r="AC2" s="32" t="str">
        <f>'1. adat'!BA1</f>
        <v>III.</v>
      </c>
      <c r="AD2" s="32" t="str">
        <f>'1. adat'!BB1</f>
        <v>IV.</v>
      </c>
      <c r="AE2" s="32" t="str">
        <f>'1. adat'!BC1</f>
        <v>2013. I.</v>
      </c>
      <c r="AF2" s="32" t="str">
        <f>'1. adat'!BD1</f>
        <v>II.</v>
      </c>
      <c r="AG2" s="32" t="str">
        <f>'1. adat'!BE1</f>
        <v>III.</v>
      </c>
      <c r="AH2" s="32" t="str">
        <f>'1. adat'!BF1</f>
        <v>IV.</v>
      </c>
      <c r="AI2" s="32" t="str">
        <f>'1. adat'!BG1</f>
        <v>2014. I.</v>
      </c>
      <c r="AJ2" s="32" t="str">
        <f>'1. adat'!BH1</f>
        <v>II.</v>
      </c>
      <c r="AK2" s="32" t="str">
        <f>'1. adat'!BI1</f>
        <v>III.</v>
      </c>
      <c r="AL2" s="32" t="str">
        <f>'1. adat'!BJ1</f>
        <v>IV.</v>
      </c>
      <c r="AM2" s="32" t="str">
        <f>'1. adat'!BK1</f>
        <v>2015. I.</v>
      </c>
      <c r="AN2" s="32" t="str">
        <f>'1. adat'!BL1</f>
        <v>II.</v>
      </c>
      <c r="AO2" s="32" t="str">
        <f>'1. adat'!BM1</f>
        <v>III.</v>
      </c>
      <c r="AP2" s="32" t="str">
        <f>'1. adat'!BN1</f>
        <v>IV.</v>
      </c>
      <c r="AQ2" s="32" t="str">
        <f>'1. adat'!BO1</f>
        <v>2016. I.</v>
      </c>
      <c r="AR2" s="32" t="str">
        <f>'1. adat'!BP1</f>
        <v>II.</v>
      </c>
      <c r="AS2" s="32" t="str">
        <f>'1. adat'!BQ1</f>
        <v>III.</v>
      </c>
      <c r="AT2" s="32" t="str">
        <f>'1. adat'!BR1</f>
        <v>IV.</v>
      </c>
      <c r="AU2" s="32" t="str">
        <f>'1. adat'!BS1</f>
        <v>2017. I.</v>
      </c>
      <c r="AV2" s="32" t="str">
        <f>'1. adat'!BT1</f>
        <v>II.</v>
      </c>
      <c r="AW2" s="32" t="str">
        <f>'1. adat'!BU1</f>
        <v>III.</v>
      </c>
      <c r="AX2" s="32" t="str">
        <f>'1. adat'!BV1</f>
        <v>IV.</v>
      </c>
      <c r="AY2" s="32" t="str">
        <f>'1. adat'!BW1</f>
        <v>2018. I.</v>
      </c>
      <c r="AZ2" s="32" t="str">
        <f>'1. adat'!BX1</f>
        <v>II.</v>
      </c>
      <c r="BA2" s="32" t="str">
        <f>'1. adat'!BY1</f>
        <v>III.</v>
      </c>
      <c r="BB2" s="32" t="str">
        <f>'1. adat'!BZ1</f>
        <v>IV.</v>
      </c>
      <c r="BC2" s="32" t="str">
        <f>'1. adat'!CA1</f>
        <v>2019. I.</v>
      </c>
      <c r="BD2" s="32" t="str">
        <f>'1. adat'!CB1</f>
        <v>II.</v>
      </c>
      <c r="BE2" s="32" t="str">
        <f>'1. adat'!CC1</f>
        <v>III.</v>
      </c>
      <c r="BF2" s="32" t="str">
        <f>'1. adat'!CD1</f>
        <v>IV.</v>
      </c>
      <c r="BG2" s="32" t="str">
        <f>'1. adat'!CE1</f>
        <v>2020. I.</v>
      </c>
      <c r="BH2" s="32" t="str">
        <f>'1. adat'!CF1</f>
        <v>II.</v>
      </c>
      <c r="BI2" s="32" t="str">
        <f>'1. adat'!CG1</f>
        <v>III.</v>
      </c>
      <c r="BJ2" s="32" t="str">
        <f>'1. adat'!CH1</f>
        <v>IV.</v>
      </c>
      <c r="BK2" s="32" t="str">
        <f>'1. adat'!CI1</f>
        <v>2021. I.</v>
      </c>
      <c r="BL2" s="32" t="str">
        <f>'1. adat'!CJ1</f>
        <v>II.</v>
      </c>
      <c r="BM2" s="32" t="str">
        <f>'1. adat'!CK1</f>
        <v>III.</v>
      </c>
      <c r="BN2" s="32" t="str">
        <f>'1. adat'!CL1</f>
        <v>IV.</v>
      </c>
      <c r="BO2" s="32" t="str">
        <f>'1. adat'!CM1</f>
        <v>2022. I.</v>
      </c>
      <c r="BP2" s="32" t="str">
        <f>'1. adat'!CN1</f>
        <v>II.</v>
      </c>
      <c r="BQ2" s="32" t="str">
        <f>'1. adat'!CO1</f>
        <v>III.</v>
      </c>
      <c r="BR2" s="32" t="str">
        <f>'1. adat'!CP1</f>
        <v>IV.</v>
      </c>
      <c r="BS2" s="32" t="str">
        <f>'1. adat'!CQ1</f>
        <v>2023. I.</v>
      </c>
      <c r="BT2" s="32" t="str">
        <f>'1. adat'!CR1</f>
        <v>II.</v>
      </c>
      <c r="BU2" s="32" t="str">
        <f>'1. adat'!CS1</f>
        <v>III.</v>
      </c>
    </row>
    <row r="3" spans="1:77" x14ac:dyDescent="0.2">
      <c r="C3" s="1" t="s">
        <v>28</v>
      </c>
      <c r="D3" s="1" t="s">
        <v>27</v>
      </c>
      <c r="E3" s="1" t="s">
        <v>87</v>
      </c>
      <c r="F3" s="1" t="s">
        <v>25</v>
      </c>
      <c r="G3" s="1" t="s">
        <v>29</v>
      </c>
      <c r="H3" s="1" t="s">
        <v>26</v>
      </c>
      <c r="I3" s="1" t="s">
        <v>27</v>
      </c>
      <c r="J3" s="1" t="s">
        <v>87</v>
      </c>
      <c r="K3" s="32" t="str">
        <f>'1. adat'!AI2</f>
        <v>2008 Q1</v>
      </c>
      <c r="L3" s="32" t="str">
        <f>'1. adat'!AJ2</f>
        <v>Q2</v>
      </c>
      <c r="M3" s="32" t="str">
        <f>'1. adat'!AK2</f>
        <v>Q3</v>
      </c>
      <c r="N3" s="32" t="str">
        <f>'1. adat'!AL2</f>
        <v>Q4</v>
      </c>
      <c r="O3" s="32" t="str">
        <f>'1. adat'!AM2</f>
        <v>2009 Q1</v>
      </c>
      <c r="P3" s="32" t="str">
        <f>'1. adat'!AN2</f>
        <v>Q2</v>
      </c>
      <c r="Q3" s="32" t="str">
        <f>'1. adat'!AO2</f>
        <v>Q3</v>
      </c>
      <c r="R3" s="32" t="str">
        <f>'1. adat'!AP2</f>
        <v>Q4</v>
      </c>
      <c r="S3" s="32" t="str">
        <f>'1. adat'!AQ2</f>
        <v>2010 Q1</v>
      </c>
      <c r="T3" s="32" t="str">
        <f>'1. adat'!AR2</f>
        <v>Q2</v>
      </c>
      <c r="U3" s="32" t="str">
        <f>'1. adat'!AS2</f>
        <v>Q3</v>
      </c>
      <c r="V3" s="32" t="str">
        <f>'1. adat'!AT2</f>
        <v>Q4</v>
      </c>
      <c r="W3" s="32" t="str">
        <f>'1. adat'!AU2</f>
        <v>2011 Q1</v>
      </c>
      <c r="X3" s="32" t="str">
        <f>'1. adat'!AV2</f>
        <v>Q2</v>
      </c>
      <c r="Y3" s="32" t="str">
        <f>'1. adat'!AW2</f>
        <v>Q3</v>
      </c>
      <c r="Z3" s="32" t="str">
        <f>'1. adat'!AX2</f>
        <v>Q4</v>
      </c>
      <c r="AA3" s="32" t="str">
        <f>'1. adat'!AY2</f>
        <v>2012 Q1</v>
      </c>
      <c r="AB3" s="32" t="str">
        <f>'1. adat'!AZ2</f>
        <v>Q2</v>
      </c>
      <c r="AC3" s="32" t="str">
        <f>'1. adat'!BA2</f>
        <v>Q3</v>
      </c>
      <c r="AD3" s="32" t="str">
        <f>'1. adat'!BB2</f>
        <v>Q4</v>
      </c>
      <c r="AE3" s="32" t="str">
        <f>'1. adat'!BC2</f>
        <v>2013 Q1</v>
      </c>
      <c r="AF3" s="32" t="str">
        <f>'1. adat'!BD2</f>
        <v>Q2</v>
      </c>
      <c r="AG3" s="32" t="str">
        <f>'1. adat'!BE2</f>
        <v>Q3</v>
      </c>
      <c r="AH3" s="32" t="str">
        <f>'1. adat'!BF2</f>
        <v>Q4</v>
      </c>
      <c r="AI3" s="32" t="str">
        <f>'1. adat'!BG2</f>
        <v>2014 Q1</v>
      </c>
      <c r="AJ3" s="32" t="str">
        <f>'1. adat'!BH2</f>
        <v>Q2</v>
      </c>
      <c r="AK3" s="32" t="str">
        <f>'1. adat'!BI2</f>
        <v>Q3</v>
      </c>
      <c r="AL3" s="32" t="str">
        <f>'1. adat'!BJ2</f>
        <v>Q4</v>
      </c>
      <c r="AM3" s="32" t="str">
        <f>'1. adat'!BK2</f>
        <v>2015 Q1</v>
      </c>
      <c r="AN3" s="32" t="str">
        <f>'1. adat'!BL2</f>
        <v>Q2</v>
      </c>
      <c r="AO3" s="32" t="str">
        <f>'1. adat'!BM2</f>
        <v>Q3</v>
      </c>
      <c r="AP3" s="32" t="str">
        <f>'1. adat'!BN2</f>
        <v>Q4</v>
      </c>
      <c r="AQ3" s="32" t="str">
        <f>'1. adat'!BO2</f>
        <v>2016 Q1</v>
      </c>
      <c r="AR3" s="32" t="str">
        <f>'1. adat'!BP2</f>
        <v>Q2</v>
      </c>
      <c r="AS3" s="32" t="str">
        <f>'1. adat'!BQ2</f>
        <v>Q3</v>
      </c>
      <c r="AT3" s="32" t="str">
        <f>'1. adat'!BR2</f>
        <v>Q4</v>
      </c>
      <c r="AU3" s="32" t="str">
        <f>'1. adat'!BS2</f>
        <v>2017 Q1</v>
      </c>
      <c r="AV3" s="32" t="str">
        <f>'1. adat'!BT2</f>
        <v>Q2</v>
      </c>
      <c r="AW3" s="32" t="str">
        <f>'1. adat'!BU2</f>
        <v>Q3</v>
      </c>
      <c r="AX3" s="32" t="str">
        <f>'1. adat'!BV2</f>
        <v>Q4</v>
      </c>
      <c r="AY3" s="32" t="str">
        <f>'1. adat'!BW2</f>
        <v>2018 Q1</v>
      </c>
      <c r="AZ3" s="32" t="str">
        <f>'1. adat'!BX2</f>
        <v>Q2</v>
      </c>
      <c r="BA3" s="32" t="str">
        <f>'1. adat'!BY2</f>
        <v>Q3</v>
      </c>
      <c r="BB3" s="32" t="str">
        <f>'1. adat'!BZ2</f>
        <v>Q4</v>
      </c>
      <c r="BC3" s="32" t="str">
        <f>'1. adat'!CA2</f>
        <v>2019 Q1</v>
      </c>
      <c r="BD3" s="32" t="str">
        <f>'1. adat'!CB2</f>
        <v>Q2</v>
      </c>
      <c r="BE3" s="32" t="str">
        <f>'1. adat'!CC2</f>
        <v>Q3</v>
      </c>
      <c r="BF3" s="32" t="str">
        <f>'1. adat'!CD2</f>
        <v>Q4</v>
      </c>
      <c r="BG3" s="32" t="str">
        <f>'1. adat'!CE2</f>
        <v>2020 Q1</v>
      </c>
      <c r="BH3" s="32" t="str">
        <f>'1. adat'!CF2</f>
        <v>Q2</v>
      </c>
      <c r="BI3" s="32" t="str">
        <f>'1. adat'!CG2</f>
        <v>Q3</v>
      </c>
      <c r="BJ3" s="32" t="str">
        <f>'1. adat'!CH2</f>
        <v>Q4</v>
      </c>
      <c r="BK3" s="32" t="str">
        <f>'1. adat'!CI2</f>
        <v>2021 Q1</v>
      </c>
      <c r="BL3" s="32" t="str">
        <f>'1. adat'!CJ2</f>
        <v>Q2</v>
      </c>
      <c r="BM3" s="32" t="str">
        <f>'1. adat'!CK2</f>
        <v>Q3</v>
      </c>
      <c r="BN3" s="32" t="str">
        <f>'1. adat'!CL2</f>
        <v>Q4</v>
      </c>
      <c r="BO3" s="32" t="str">
        <f>'1. adat'!CM2</f>
        <v>2022 Q1</v>
      </c>
      <c r="BP3" s="32" t="str">
        <f>'1. adat'!CN2</f>
        <v>Q2</v>
      </c>
      <c r="BQ3" s="32" t="str">
        <f>'1. adat'!CO2</f>
        <v>Q3</v>
      </c>
      <c r="BR3" s="32" t="str">
        <f>'1. adat'!CP2</f>
        <v>Q4</v>
      </c>
      <c r="BS3" s="32" t="str">
        <f>'1. adat'!CQ2</f>
        <v>2023 Q1</v>
      </c>
      <c r="BT3" s="32" t="str">
        <f>'1. adat'!CR2</f>
        <v>Q2</v>
      </c>
      <c r="BU3" s="32" t="str">
        <f>'1. adat'!CS2</f>
        <v>Q3</v>
      </c>
    </row>
    <row r="4" spans="1:77" x14ac:dyDescent="0.2">
      <c r="A4" s="1" t="s">
        <v>38</v>
      </c>
      <c r="B4" s="1" t="s">
        <v>72</v>
      </c>
      <c r="C4" s="12">
        <v>2.1626437107511576</v>
      </c>
      <c r="D4" s="12">
        <v>2.0368132186634531</v>
      </c>
      <c r="E4" s="12">
        <v>1.6847283881204256</v>
      </c>
      <c r="F4" s="12">
        <v>0.91307421175854608</v>
      </c>
      <c r="G4" s="12">
        <v>0.68569757106121842</v>
      </c>
      <c r="H4" s="12">
        <v>0.22527366211629452</v>
      </c>
      <c r="I4" s="12">
        <v>0.59369428589113515</v>
      </c>
      <c r="J4" s="12">
        <v>-5.9448947441289035E-3</v>
      </c>
      <c r="K4" s="12">
        <v>-0.24267130955572458</v>
      </c>
      <c r="L4" s="12">
        <v>0.19908144436872094</v>
      </c>
      <c r="M4" s="12">
        <v>-0.22589529701114941</v>
      </c>
      <c r="N4" s="12">
        <v>1.5106522542217522</v>
      </c>
      <c r="O4" s="12">
        <v>1.7023031231351096</v>
      </c>
      <c r="P4" s="12">
        <v>1.2379142187517769</v>
      </c>
      <c r="Q4" s="12">
        <v>2.4483338665553678</v>
      </c>
      <c r="R4" s="12">
        <v>1.991462108131574</v>
      </c>
      <c r="S4" s="12">
        <v>2.5060782708327896</v>
      </c>
      <c r="T4" s="12">
        <v>3.9949273354736068</v>
      </c>
      <c r="U4" s="12">
        <v>3.2349643585735528</v>
      </c>
      <c r="V4" s="12">
        <v>3.612128311440109</v>
      </c>
      <c r="W4" s="12">
        <v>4.5679594241699855</v>
      </c>
      <c r="X4" s="12">
        <v>3.7565496884967193</v>
      </c>
      <c r="Y4" s="12">
        <v>5.3658245546011907</v>
      </c>
      <c r="Z4" s="12">
        <v>5.0522038650116796</v>
      </c>
      <c r="AA4" s="12">
        <v>4.6095445783268145</v>
      </c>
      <c r="AB4" s="12">
        <v>5.5918972900762558</v>
      </c>
      <c r="AC4" s="12">
        <v>5.3784437000906662</v>
      </c>
      <c r="AD4" s="12">
        <v>5.4151205240122309</v>
      </c>
      <c r="AE4" s="12">
        <v>4.8600343259297647</v>
      </c>
      <c r="AF4" s="12">
        <v>5.3018567857833538</v>
      </c>
      <c r="AG4" s="12">
        <v>4.7837556237031498</v>
      </c>
      <c r="AH4" s="12">
        <v>5.3975918940971779</v>
      </c>
      <c r="AI4" s="12">
        <v>5.2897722095088628</v>
      </c>
      <c r="AJ4" s="12">
        <v>5.1950774256025252</v>
      </c>
      <c r="AK4" s="12">
        <v>5.3699799403726578</v>
      </c>
      <c r="AL4" s="12">
        <v>4.9722419075835642</v>
      </c>
      <c r="AM4" s="12">
        <v>5.9433940070193971</v>
      </c>
      <c r="AN4" s="12">
        <v>5.3141366896431883</v>
      </c>
      <c r="AO4" s="12">
        <v>5.9413118046508426</v>
      </c>
      <c r="AP4" s="12">
        <v>5.6577393096343664</v>
      </c>
      <c r="AQ4" s="12">
        <v>5.1551284535775919</v>
      </c>
      <c r="AR4" s="12">
        <v>5.1271162795460494</v>
      </c>
      <c r="AS4" s="12">
        <v>4.5179458262551275</v>
      </c>
      <c r="AT4" s="12">
        <v>4.5178502860884846</v>
      </c>
      <c r="AU4" s="12">
        <v>4.2452750071386518</v>
      </c>
      <c r="AV4" s="12">
        <v>4.7665940424748658</v>
      </c>
      <c r="AW4" s="12">
        <v>5.1904063576174675</v>
      </c>
      <c r="AX4" s="12">
        <v>6.239636348667867</v>
      </c>
      <c r="AY4" s="12">
        <v>6.4631054334541762</v>
      </c>
      <c r="AZ4" s="12">
        <v>6.714869300085434</v>
      </c>
      <c r="BA4" s="12">
        <v>6.0952825179213876</v>
      </c>
      <c r="BB4" s="12">
        <v>5.5105471193588729</v>
      </c>
      <c r="BC4" s="12">
        <v>4.9295235563556155</v>
      </c>
      <c r="BD4" s="12">
        <v>5.181445201963319</v>
      </c>
      <c r="BE4" s="12">
        <v>5.3301202191474575</v>
      </c>
      <c r="BF4" s="12">
        <v>4.8022142584038923</v>
      </c>
      <c r="BG4" s="12">
        <v>4.9627040547204313</v>
      </c>
      <c r="BH4" s="12">
        <v>8.85015777189858</v>
      </c>
      <c r="BI4" s="12">
        <v>7.1331816113332804</v>
      </c>
      <c r="BJ4" s="12">
        <v>6.5909853100872846</v>
      </c>
      <c r="BK4" s="12">
        <v>5.9795388841399477</v>
      </c>
      <c r="BL4" s="12">
        <v>5.2492423603786209</v>
      </c>
      <c r="BM4" s="12">
        <v>5.5233215534978726</v>
      </c>
      <c r="BN4" s="12">
        <v>5.6179559501129743</v>
      </c>
      <c r="BO4" s="12">
        <v>5.0478176853630607</v>
      </c>
      <c r="BP4" s="12">
        <v>4.6469035073195624</v>
      </c>
      <c r="BQ4" s="12">
        <v>4.7075080083349228</v>
      </c>
      <c r="BR4" s="12">
        <v>5.2967340518696373</v>
      </c>
      <c r="BS4" s="12">
        <v>5.8591091971635398</v>
      </c>
      <c r="BT4" s="12">
        <v>6.5186564513443193</v>
      </c>
      <c r="BU4" s="12">
        <v>6.6072091110505564</v>
      </c>
      <c r="BY4" s="35"/>
    </row>
    <row r="5" spans="1:77" x14ac:dyDescent="0.2">
      <c r="A5" s="1" t="s">
        <v>39</v>
      </c>
      <c r="B5" s="1" t="s">
        <v>102</v>
      </c>
      <c r="C5" s="12">
        <v>7.0658705917997802</v>
      </c>
      <c r="D5" s="12">
        <v>7.4474134194141905</v>
      </c>
      <c r="E5" s="12">
        <v>6.9107935411599524</v>
      </c>
      <c r="F5" s="12">
        <v>6.1966908197479817</v>
      </c>
      <c r="G5" s="12">
        <v>6.328183689086905</v>
      </c>
      <c r="H5" s="12">
        <v>6.1468085333520026</v>
      </c>
      <c r="I5" s="12">
        <v>6.5812107208352995</v>
      </c>
      <c r="J5" s="12">
        <v>6.1026366455390271</v>
      </c>
      <c r="K5" s="12">
        <v>5.4630568095472292</v>
      </c>
      <c r="L5" s="12">
        <v>5.1817358231531472</v>
      </c>
      <c r="M5" s="12">
        <v>5.0832844610257215</v>
      </c>
      <c r="N5" s="12">
        <v>5.5258509172428694</v>
      </c>
      <c r="O5" s="12">
        <v>2.093025638598061</v>
      </c>
      <c r="P5" s="12">
        <v>1.4610109340658577</v>
      </c>
      <c r="Q5" s="12">
        <v>2.1058796863525164</v>
      </c>
      <c r="R5" s="12">
        <v>2.0401739242816257</v>
      </c>
      <c r="S5" s="12">
        <v>2.2324743273804804</v>
      </c>
      <c r="T5" s="12">
        <v>3.0731606912601368</v>
      </c>
      <c r="U5" s="12">
        <v>2.4253201805219815</v>
      </c>
      <c r="V5" s="12">
        <v>2.2217669390200969</v>
      </c>
      <c r="W5" s="12">
        <v>3.6572290700355086</v>
      </c>
      <c r="X5" s="12">
        <v>2.4305192097150048</v>
      </c>
      <c r="Y5" s="12">
        <v>3.5788319850466683</v>
      </c>
      <c r="Z5" s="12">
        <v>3.6181633984472321</v>
      </c>
      <c r="AA5" s="12">
        <v>3.0527544401170239</v>
      </c>
      <c r="AB5" s="12">
        <v>3.7448349340962346</v>
      </c>
      <c r="AC5" s="12">
        <v>3.2122636703601306</v>
      </c>
      <c r="AD5" s="12">
        <v>3.4900375616688009</v>
      </c>
      <c r="AE5" s="12">
        <v>3.7562228881323607</v>
      </c>
      <c r="AF5" s="12">
        <v>3.6044061100674791</v>
      </c>
      <c r="AG5" s="12">
        <v>3.5647781441085198</v>
      </c>
      <c r="AH5" s="12">
        <v>3.8316735336407741</v>
      </c>
      <c r="AI5" s="12">
        <v>4.2495156745484124</v>
      </c>
      <c r="AJ5" s="12">
        <v>4.133453311091003</v>
      </c>
      <c r="AK5" s="12">
        <v>4.4222807996007774</v>
      </c>
      <c r="AL5" s="12">
        <v>4.1714711844118364</v>
      </c>
      <c r="AM5" s="12">
        <v>4.7473870476562015</v>
      </c>
      <c r="AN5" s="12">
        <v>4.1223716156507333</v>
      </c>
      <c r="AO5" s="12">
        <v>4.6413953594094624</v>
      </c>
      <c r="AP5" s="12">
        <v>4.7023974965202422</v>
      </c>
      <c r="AQ5" s="12">
        <v>4.3935276633356759</v>
      </c>
      <c r="AR5" s="12">
        <v>4.9752489962508166</v>
      </c>
      <c r="AS5" s="12">
        <v>4.6989687962464917</v>
      </c>
      <c r="AT5" s="12">
        <v>6.3888961266403008</v>
      </c>
      <c r="AU5" s="12">
        <v>4.9273193553225747</v>
      </c>
      <c r="AV5" s="12">
        <v>5.1746399445401767</v>
      </c>
      <c r="AW5" s="12">
        <v>5.779221229951002</v>
      </c>
      <c r="AX5" s="12">
        <v>6.8415582699971251</v>
      </c>
      <c r="AY5" s="12">
        <v>7.1117467233620477</v>
      </c>
      <c r="AZ5" s="12">
        <v>7.6845385705947553</v>
      </c>
      <c r="BA5" s="12">
        <v>6.8707792961479992</v>
      </c>
      <c r="BB5" s="12">
        <v>6.5586748540822528</v>
      </c>
      <c r="BC5" s="12">
        <v>6.7846798704621509</v>
      </c>
      <c r="BD5" s="12">
        <v>6.804027155485767</v>
      </c>
      <c r="BE5" s="12">
        <v>8.5796641692284616</v>
      </c>
      <c r="BF5" s="12">
        <v>8.1401117144676967</v>
      </c>
      <c r="BG5" s="12">
        <v>8.6096524155776422</v>
      </c>
      <c r="BH5" s="12">
        <v>10.94352488916803</v>
      </c>
      <c r="BI5" s="12">
        <v>9.3099290226628515</v>
      </c>
      <c r="BJ5" s="12">
        <v>9.8007948108268526</v>
      </c>
      <c r="BK5" s="12">
        <v>8.9420994011508288</v>
      </c>
      <c r="BL5" s="12">
        <v>6.6645072708862791</v>
      </c>
      <c r="BM5" s="12">
        <v>7.2437512859102053</v>
      </c>
      <c r="BN5" s="12">
        <v>6.9597801647316437</v>
      </c>
      <c r="BO5" s="12">
        <v>6.8322672400992834</v>
      </c>
      <c r="BP5" s="12">
        <v>6.0603650941504235</v>
      </c>
      <c r="BQ5" s="12">
        <v>5.5024731525490314</v>
      </c>
      <c r="BR5" s="12">
        <v>6.141865713794969</v>
      </c>
      <c r="BS5" s="12">
        <v>6.6160376563517005</v>
      </c>
      <c r="BT5" s="12">
        <v>6.9631028474067183</v>
      </c>
      <c r="BU5" s="12">
        <v>7.3306699751912108</v>
      </c>
      <c r="BX5" s="12"/>
    </row>
    <row r="6" spans="1:77" x14ac:dyDescent="0.2">
      <c r="A6" s="1" t="s">
        <v>40</v>
      </c>
      <c r="B6" s="1" t="s">
        <v>114</v>
      </c>
      <c r="C6" s="12">
        <v>4.8086407227799155</v>
      </c>
      <c r="D6" s="12">
        <v>5.4625649389055262</v>
      </c>
      <c r="E6" s="12">
        <v>5.2626588109644308</v>
      </c>
      <c r="F6" s="12">
        <v>5.1511877838937448</v>
      </c>
      <c r="G6" s="12">
        <v>5.6162803420708771</v>
      </c>
      <c r="H6" s="12">
        <v>5.9338388505088604</v>
      </c>
      <c r="I6" s="12">
        <v>6.1738699931398031</v>
      </c>
      <c r="J6" s="12">
        <v>5.8920867250006772</v>
      </c>
      <c r="K6" s="12">
        <v>5.8367305864815835</v>
      </c>
      <c r="L6" s="12">
        <v>5.2647275098906521</v>
      </c>
      <c r="M6" s="12">
        <v>5.6456202194658083</v>
      </c>
      <c r="N6" s="12">
        <v>3.2828114437731863</v>
      </c>
      <c r="O6" s="12">
        <v>0.35398741328258465</v>
      </c>
      <c r="P6" s="12">
        <v>0.37237603930582419</v>
      </c>
      <c r="Q6" s="12">
        <v>-0.16362205408088895</v>
      </c>
      <c r="R6" s="12">
        <v>-8.8005932715256932E-2</v>
      </c>
      <c r="S6" s="12">
        <v>-0.10341258847494156</v>
      </c>
      <c r="T6" s="12">
        <v>-0.96123019830854062</v>
      </c>
      <c r="U6" s="12">
        <v>-0.9278951291032983</v>
      </c>
      <c r="V6" s="12">
        <v>-1.2490556334351977</v>
      </c>
      <c r="W6" s="12">
        <v>-1.4679679177793024</v>
      </c>
      <c r="X6" s="12">
        <v>-0.90023018623541784</v>
      </c>
      <c r="Y6" s="12">
        <v>-1.2219506070288175</v>
      </c>
      <c r="Z6" s="12">
        <v>-1.2057290288483937</v>
      </c>
      <c r="AA6" s="12">
        <v>-1.3204409166093536</v>
      </c>
      <c r="AB6" s="12">
        <v>-1.6347293572915791</v>
      </c>
      <c r="AC6" s="12">
        <v>-1.7692788291278516</v>
      </c>
      <c r="AD6" s="12">
        <v>-1.6079417038110722</v>
      </c>
      <c r="AE6" s="12">
        <v>-1.5695310043887281</v>
      </c>
      <c r="AF6" s="12">
        <v>-1.4389284320369817</v>
      </c>
      <c r="AG6" s="12">
        <v>-1.2882274593059921</v>
      </c>
      <c r="AH6" s="12">
        <v>-1.6058468557660208</v>
      </c>
      <c r="AI6" s="12">
        <v>-1.1031430005860985</v>
      </c>
      <c r="AJ6" s="12">
        <v>-1.0644528374318076</v>
      </c>
      <c r="AK6" s="12">
        <v>-0.85554290721733561</v>
      </c>
      <c r="AL6" s="12">
        <v>-0.6948711585622811</v>
      </c>
      <c r="AM6" s="12">
        <v>-1.1865732596862577</v>
      </c>
      <c r="AN6" s="12">
        <v>-1.2979728925990055</v>
      </c>
      <c r="AO6" s="12">
        <v>-1.3686209018614992</v>
      </c>
      <c r="AP6" s="12">
        <v>-1.0547515472190234</v>
      </c>
      <c r="AQ6" s="12">
        <v>-0.7785872926051306</v>
      </c>
      <c r="AR6" s="12">
        <v>-8.3851809084736509E-2</v>
      </c>
      <c r="AS6" s="12">
        <v>0.23655027818712784</v>
      </c>
      <c r="AT6" s="12">
        <v>1.8979755725901319</v>
      </c>
      <c r="AU6" s="12">
        <v>0.78271703943760951</v>
      </c>
      <c r="AV6" s="12">
        <v>0.44642394944242392</v>
      </c>
      <c r="AW6" s="12">
        <v>0.57180815633840421</v>
      </c>
      <c r="AX6" s="12">
        <v>0.50412975017362027</v>
      </c>
      <c r="AY6" s="12">
        <v>0.65198755933214458</v>
      </c>
      <c r="AZ6" s="12">
        <v>0.86232498717712158</v>
      </c>
      <c r="BA6" s="12">
        <v>1.0047519948161716</v>
      </c>
      <c r="BB6" s="12">
        <v>1.0177208715801531</v>
      </c>
      <c r="BC6" s="12">
        <v>1.3552086533497785</v>
      </c>
      <c r="BD6" s="12">
        <v>1.5643042923806594</v>
      </c>
      <c r="BE6" s="12">
        <v>3.8365084088404915</v>
      </c>
      <c r="BF6" s="12">
        <v>3.3572424554993776</v>
      </c>
      <c r="BG6" s="12">
        <v>2.7872197492168374</v>
      </c>
      <c r="BH6" s="12">
        <v>2.9775060945611309</v>
      </c>
      <c r="BI6" s="12">
        <v>2.7308656958287703</v>
      </c>
      <c r="BJ6" s="12">
        <v>2.8204421325039641</v>
      </c>
      <c r="BK6" s="12">
        <v>3.2335083179056152</v>
      </c>
      <c r="BL6" s="12">
        <v>3.6597873950361715</v>
      </c>
      <c r="BM6" s="12">
        <v>3.3214012983542771</v>
      </c>
      <c r="BN6" s="12">
        <v>2.275614962189263</v>
      </c>
      <c r="BO6" s="12">
        <v>1.3702937153776562</v>
      </c>
      <c r="BP6" s="12">
        <v>1.6825367955739474</v>
      </c>
      <c r="BQ6" s="12">
        <v>0.77436021592921223</v>
      </c>
      <c r="BR6" s="12">
        <v>0.90172666472160201</v>
      </c>
      <c r="BS6" s="12">
        <v>0.74303225279163332</v>
      </c>
      <c r="BT6" s="12">
        <v>0.27040253072813702</v>
      </c>
      <c r="BU6" s="12">
        <v>0.63646161760375419</v>
      </c>
      <c r="BX6" s="12"/>
    </row>
    <row r="8" spans="1:77" x14ac:dyDescent="0.2">
      <c r="BQ8" s="12"/>
      <c r="BS8" s="12"/>
      <c r="BU8" s="12"/>
    </row>
    <row r="27" spans="3:66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3:66" x14ac:dyDescent="0.2"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</row>
    <row r="29" spans="3:66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3:66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3:66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3:66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>
    <tabColor theme="9"/>
  </sheetPr>
  <dimension ref="A1:CS14"/>
  <sheetViews>
    <sheetView showGridLines="0" zoomScaleNormal="100" workbookViewId="0">
      <pane xSplit="2" ySplit="2" topLeftCell="BJ3" activePane="bottomRight" state="frozen"/>
      <selection activeCell="CQ22" sqref="CQ22"/>
      <selection pane="topRight" activeCell="CQ22" sqref="CQ22"/>
      <selection pane="bottomLeft" activeCell="CQ22" sqref="CQ22"/>
      <selection pane="bottomRight" activeCell="BN31" sqref="BN31"/>
    </sheetView>
  </sheetViews>
  <sheetFormatPr defaultColWidth="9.140625" defaultRowHeight="12" x14ac:dyDescent="0.2"/>
  <cols>
    <col min="1" max="1" width="23" style="1" bestFit="1" customWidth="1"/>
    <col min="2" max="2" width="23" style="1" customWidth="1"/>
    <col min="3" max="95" width="9.140625" style="1"/>
    <col min="96" max="96" width="10.5703125" style="1" customWidth="1"/>
    <col min="97" max="16384" width="9.140625" style="1"/>
  </cols>
  <sheetData>
    <row r="1" spans="1:97" x14ac:dyDescent="0.2">
      <c r="A1" s="1" t="s">
        <v>67</v>
      </c>
      <c r="C1" s="1" t="str">
        <f>'20. adat'!K2</f>
        <v>2008. I.</v>
      </c>
      <c r="D1" s="1" t="str">
        <f>'20. adat'!L2</f>
        <v>II.</v>
      </c>
      <c r="E1" s="1" t="str">
        <f>'20. adat'!M2</f>
        <v>III.</v>
      </c>
      <c r="F1" s="1" t="str">
        <f>'20. adat'!N2</f>
        <v>IV.</v>
      </c>
      <c r="G1" s="1" t="str">
        <f>'20. adat'!O2</f>
        <v>2009. I.</v>
      </c>
      <c r="H1" s="1" t="str">
        <f>'20. adat'!P2</f>
        <v>II.</v>
      </c>
      <c r="I1" s="1" t="str">
        <f>'20. adat'!Q2</f>
        <v>III.</v>
      </c>
      <c r="J1" s="1" t="str">
        <f>'20. adat'!R2</f>
        <v>IV.</v>
      </c>
      <c r="K1" s="1" t="str">
        <f>'20. adat'!S2</f>
        <v>2010. I.</v>
      </c>
      <c r="L1" s="1" t="str">
        <f>'20. adat'!T2</f>
        <v>II.</v>
      </c>
      <c r="M1" s="1" t="str">
        <f>'20. adat'!U2</f>
        <v>III.</v>
      </c>
      <c r="N1" s="1" t="str">
        <f>'20. adat'!V2</f>
        <v>IV.</v>
      </c>
      <c r="O1" s="1" t="str">
        <f>'20. adat'!W2</f>
        <v>2011. I.</v>
      </c>
      <c r="P1" s="1" t="str">
        <f>'20. adat'!X2</f>
        <v>II.</v>
      </c>
      <c r="Q1" s="1" t="str">
        <f>'20. adat'!Y2</f>
        <v>III.</v>
      </c>
      <c r="R1" s="1" t="str">
        <f>'20. adat'!Z2</f>
        <v>IV.</v>
      </c>
      <c r="S1" s="1" t="str">
        <f>'20. adat'!AA2</f>
        <v>2012. I.</v>
      </c>
      <c r="T1" s="1" t="str">
        <f>'20. adat'!AB2</f>
        <v>II.</v>
      </c>
      <c r="U1" s="1" t="str">
        <f>'20. adat'!AC2</f>
        <v>III.</v>
      </c>
      <c r="V1" s="1" t="str">
        <f>'20. adat'!AD2</f>
        <v>IV.</v>
      </c>
      <c r="W1" s="1" t="str">
        <f>'20. adat'!AE2</f>
        <v>2013. I.</v>
      </c>
      <c r="X1" s="1" t="str">
        <f>'20. adat'!AF2</f>
        <v>II.</v>
      </c>
      <c r="Y1" s="1" t="str">
        <f>'20. adat'!AG2</f>
        <v>III.</v>
      </c>
      <c r="Z1" s="1" t="str">
        <f>'20. adat'!AH2</f>
        <v>IV.</v>
      </c>
      <c r="AA1" s="1" t="str">
        <f>'20. adat'!AI2</f>
        <v>2014. I.</v>
      </c>
      <c r="AB1" s="1" t="str">
        <f>'20. adat'!AJ2</f>
        <v>II.</v>
      </c>
      <c r="AC1" s="1" t="str">
        <f>'20. adat'!AK2</f>
        <v>III.</v>
      </c>
      <c r="AD1" s="1" t="str">
        <f>'20. adat'!AL2</f>
        <v>IV.</v>
      </c>
      <c r="AE1" s="1" t="str">
        <f>'20. adat'!AM2</f>
        <v>2015. I.</v>
      </c>
      <c r="AF1" s="1" t="str">
        <f>'20. adat'!AN2</f>
        <v>II.</v>
      </c>
      <c r="AG1" s="1" t="str">
        <f>'20. adat'!AO2</f>
        <v>III.</v>
      </c>
      <c r="AH1" s="1" t="str">
        <f>'20. adat'!AP2</f>
        <v>IV.</v>
      </c>
      <c r="AI1" s="1" t="str">
        <f>'20. adat'!AQ2</f>
        <v>2016. I.</v>
      </c>
      <c r="AJ1" s="1" t="str">
        <f>'20. adat'!AR2</f>
        <v>II.</v>
      </c>
      <c r="AK1" s="1" t="str">
        <f>'20. adat'!AS2</f>
        <v>III.</v>
      </c>
      <c r="AL1" s="1" t="str">
        <f>'20. adat'!AT2</f>
        <v>IV.</v>
      </c>
      <c r="AM1" s="1" t="str">
        <f>'20. adat'!AU2</f>
        <v>2017. I.</v>
      </c>
      <c r="AN1" s="1" t="str">
        <f>'20. adat'!AV2</f>
        <v>II.</v>
      </c>
      <c r="AO1" s="1" t="str">
        <f>'20. adat'!AW2</f>
        <v>III.</v>
      </c>
      <c r="AP1" s="1" t="str">
        <f>'20. adat'!AX2</f>
        <v>IV.</v>
      </c>
      <c r="AQ1" s="1" t="str">
        <f>'20. adat'!AY2</f>
        <v>2018. I.</v>
      </c>
      <c r="AR1" s="1" t="str">
        <f>'20. adat'!AZ2</f>
        <v>II.</v>
      </c>
      <c r="AS1" s="1" t="str">
        <f>'20. adat'!BA2</f>
        <v>III.</v>
      </c>
      <c r="AT1" s="1" t="str">
        <f>'20. adat'!BB2</f>
        <v>IV.</v>
      </c>
      <c r="AU1" s="1" t="str">
        <f>'20. adat'!BC2</f>
        <v>2019. I.</v>
      </c>
      <c r="AV1" s="1" t="str">
        <f>'20. adat'!BD2</f>
        <v>II.</v>
      </c>
      <c r="AW1" s="1" t="str">
        <f>'20. adat'!BE2</f>
        <v>III.</v>
      </c>
      <c r="AX1" s="1" t="str">
        <f>'20. adat'!BF2</f>
        <v>IV.</v>
      </c>
      <c r="AY1" s="1" t="str">
        <f>'20. adat'!BG2</f>
        <v>2020. I.</v>
      </c>
      <c r="AZ1" s="1" t="str">
        <f>'20. adat'!BH2</f>
        <v>II.</v>
      </c>
      <c r="BA1" s="1" t="str">
        <f>'20. adat'!BI2</f>
        <v>III.</v>
      </c>
      <c r="BB1" s="1" t="str">
        <f>'20. adat'!BJ2</f>
        <v>IV.</v>
      </c>
      <c r="BC1" s="1" t="str">
        <f>'20. adat'!BK2</f>
        <v>2021. I.</v>
      </c>
      <c r="BD1" s="1" t="str">
        <f>'20. adat'!BL2</f>
        <v>II.</v>
      </c>
      <c r="BE1" s="1" t="str">
        <f>'20. adat'!BM2</f>
        <v>III.</v>
      </c>
      <c r="BF1" s="1" t="str">
        <f>'20. adat'!BN2</f>
        <v>IV.</v>
      </c>
      <c r="BG1" s="1" t="str">
        <f>'20. adat'!BO2</f>
        <v>2022. I.</v>
      </c>
      <c r="BH1" s="1" t="str">
        <f>'20. adat'!BP2</f>
        <v>II.</v>
      </c>
      <c r="BI1" s="1" t="str">
        <f>'20. adat'!BQ2</f>
        <v>III.</v>
      </c>
      <c r="BJ1" s="1" t="str">
        <f>'20. adat'!BR2</f>
        <v>IV.</v>
      </c>
      <c r="BK1" s="1" t="str">
        <f>'20. adat'!BS2</f>
        <v>2023. I.</v>
      </c>
      <c r="BL1" s="1" t="str">
        <f>'20. adat'!BT2</f>
        <v>II.</v>
      </c>
      <c r="BM1" s="1" t="str">
        <f>'20. adat'!BU2</f>
        <v>III.</v>
      </c>
      <c r="CS1" s="1">
        <f>+CO1</f>
        <v>0</v>
      </c>
    </row>
    <row r="2" spans="1:97" x14ac:dyDescent="0.2">
      <c r="C2" s="1" t="str">
        <f>'20. adat'!K3</f>
        <v>2008 Q1</v>
      </c>
      <c r="D2" s="1" t="str">
        <f>'20. adat'!L3</f>
        <v>Q2</v>
      </c>
      <c r="E2" s="1" t="str">
        <f>'20. adat'!M3</f>
        <v>Q3</v>
      </c>
      <c r="F2" s="1" t="str">
        <f>'20. adat'!N3</f>
        <v>Q4</v>
      </c>
      <c r="G2" s="1" t="str">
        <f>'20. adat'!O3</f>
        <v>2009 Q1</v>
      </c>
      <c r="H2" s="1" t="str">
        <f>'20. adat'!P3</f>
        <v>Q2</v>
      </c>
      <c r="I2" s="1" t="str">
        <f>'20. adat'!Q3</f>
        <v>Q3</v>
      </c>
      <c r="J2" s="1" t="str">
        <f>'20. adat'!R3</f>
        <v>Q4</v>
      </c>
      <c r="K2" s="1" t="str">
        <f>'20. adat'!S3</f>
        <v>2010 Q1</v>
      </c>
      <c r="L2" s="1" t="str">
        <f>'20. adat'!T3</f>
        <v>Q2</v>
      </c>
      <c r="M2" s="1" t="str">
        <f>'20. adat'!U3</f>
        <v>Q3</v>
      </c>
      <c r="N2" s="1" t="str">
        <f>'20. adat'!V3</f>
        <v>Q4</v>
      </c>
      <c r="O2" s="1" t="str">
        <f>'20. adat'!W3</f>
        <v>2011 Q1</v>
      </c>
      <c r="P2" s="1" t="str">
        <f>'20. adat'!X3</f>
        <v>Q2</v>
      </c>
      <c r="Q2" s="1" t="str">
        <f>'20. adat'!Y3</f>
        <v>Q3</v>
      </c>
      <c r="R2" s="1" t="str">
        <f>'20. adat'!Z3</f>
        <v>Q4</v>
      </c>
      <c r="S2" s="1" t="str">
        <f>'20. adat'!AA3</f>
        <v>2012 Q1</v>
      </c>
      <c r="T2" s="1" t="str">
        <f>'20. adat'!AB3</f>
        <v>Q2</v>
      </c>
      <c r="U2" s="1" t="str">
        <f>'20. adat'!AC3</f>
        <v>Q3</v>
      </c>
      <c r="V2" s="1" t="str">
        <f>'20. adat'!AD3</f>
        <v>Q4</v>
      </c>
      <c r="W2" s="1" t="str">
        <f>'20. adat'!AE3</f>
        <v>2013 Q1</v>
      </c>
      <c r="X2" s="1" t="str">
        <f>'20. adat'!AF3</f>
        <v>Q2</v>
      </c>
      <c r="Y2" s="1" t="str">
        <f>'20. adat'!AG3</f>
        <v>Q3</v>
      </c>
      <c r="Z2" s="1" t="str">
        <f>'20. adat'!AH3</f>
        <v>Q4</v>
      </c>
      <c r="AA2" s="1" t="str">
        <f>'20. adat'!AI3</f>
        <v>2014 Q1</v>
      </c>
      <c r="AB2" s="1" t="str">
        <f>'20. adat'!AJ3</f>
        <v>Q2</v>
      </c>
      <c r="AC2" s="1" t="str">
        <f>'20. adat'!AK3</f>
        <v>Q3</v>
      </c>
      <c r="AD2" s="1" t="str">
        <f>'20. adat'!AL3</f>
        <v>Q4</v>
      </c>
      <c r="AE2" s="1" t="str">
        <f>'20. adat'!AM3</f>
        <v>2015 Q1</v>
      </c>
      <c r="AF2" s="1" t="str">
        <f>'20. adat'!AN3</f>
        <v>Q2</v>
      </c>
      <c r="AG2" s="1" t="str">
        <f>'20. adat'!AO3</f>
        <v>Q3</v>
      </c>
      <c r="AH2" s="1" t="str">
        <f>'20. adat'!AP3</f>
        <v>Q4</v>
      </c>
      <c r="AI2" s="1" t="str">
        <f>'20. adat'!AQ3</f>
        <v>2016 Q1</v>
      </c>
      <c r="AJ2" s="1" t="str">
        <f>'20. adat'!AR3</f>
        <v>Q2</v>
      </c>
      <c r="AK2" s="1" t="str">
        <f>'20. adat'!AS3</f>
        <v>Q3</v>
      </c>
      <c r="AL2" s="1" t="str">
        <f>'20. adat'!AT3</f>
        <v>Q4</v>
      </c>
      <c r="AM2" s="1" t="str">
        <f>'20. adat'!AU3</f>
        <v>2017 Q1</v>
      </c>
      <c r="AN2" s="1" t="str">
        <f>'20. adat'!AV3</f>
        <v>Q2</v>
      </c>
      <c r="AO2" s="1" t="str">
        <f>'20. adat'!AW3</f>
        <v>Q3</v>
      </c>
      <c r="AP2" s="1" t="str">
        <f>'20. adat'!AX3</f>
        <v>Q4</v>
      </c>
      <c r="AQ2" s="1" t="str">
        <f>'20. adat'!AY3</f>
        <v>2018 Q1</v>
      </c>
      <c r="AR2" s="1" t="str">
        <f>'20. adat'!AZ3</f>
        <v>Q2</v>
      </c>
      <c r="AS2" s="1" t="str">
        <f>'20. adat'!BA3</f>
        <v>Q3</v>
      </c>
      <c r="AT2" s="1" t="str">
        <f>'20. adat'!BB3</f>
        <v>Q4</v>
      </c>
      <c r="AU2" s="1" t="str">
        <f>'20. adat'!BC3</f>
        <v>2019 Q1</v>
      </c>
      <c r="AV2" s="1" t="str">
        <f>'20. adat'!BD3</f>
        <v>Q2</v>
      </c>
      <c r="AW2" s="1" t="str">
        <f>'20. adat'!BE3</f>
        <v>Q3</v>
      </c>
      <c r="AX2" s="1" t="str">
        <f>'20. adat'!BF3</f>
        <v>Q4</v>
      </c>
      <c r="AY2" s="1" t="str">
        <f>'20. adat'!BG3</f>
        <v>2020 Q1</v>
      </c>
      <c r="AZ2" s="1" t="str">
        <f>'20. adat'!BH3</f>
        <v>Q2</v>
      </c>
      <c r="BA2" s="1" t="str">
        <f>'20. adat'!BI3</f>
        <v>Q3</v>
      </c>
      <c r="BB2" s="1" t="str">
        <f>'20. adat'!BJ3</f>
        <v>Q4</v>
      </c>
      <c r="BC2" s="1" t="str">
        <f>'20. adat'!BK3</f>
        <v>2021 Q1</v>
      </c>
      <c r="BD2" s="1" t="str">
        <f>'20. adat'!BL3</f>
        <v>Q2</v>
      </c>
      <c r="BE2" s="1" t="str">
        <f>'20. adat'!BM3</f>
        <v>Q3</v>
      </c>
      <c r="BF2" s="1" t="str">
        <f>'20. adat'!BN3</f>
        <v>Q4</v>
      </c>
      <c r="BG2" s="1" t="str">
        <f>'20. adat'!BO3</f>
        <v>2022 Q1</v>
      </c>
      <c r="BH2" s="1" t="str">
        <f>'20. adat'!BP3</f>
        <v>Q2</v>
      </c>
      <c r="BI2" s="1" t="str">
        <f>'20. adat'!BQ3</f>
        <v>Q3</v>
      </c>
      <c r="BJ2" s="1" t="str">
        <f>'20. adat'!BR3</f>
        <v>Q4</v>
      </c>
      <c r="BK2" s="1" t="str">
        <f>'20. adat'!BS3</f>
        <v>2023 Q1</v>
      </c>
      <c r="BL2" s="1" t="str">
        <f>'20. adat'!BT3</f>
        <v>Q2</v>
      </c>
      <c r="BM2" s="1" t="str">
        <f>'20. adat'!BU3</f>
        <v>Q3</v>
      </c>
      <c r="CS2" s="1">
        <f>+CO2</f>
        <v>0</v>
      </c>
    </row>
    <row r="3" spans="1:97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97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97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1:97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97" x14ac:dyDescent="0.2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97" x14ac:dyDescent="0.2">
      <c r="A8" s="1" t="s">
        <v>68</v>
      </c>
      <c r="B8" s="1" t="s">
        <v>209</v>
      </c>
      <c r="C8" s="3">
        <v>39538</v>
      </c>
      <c r="D8" s="3">
        <v>39629</v>
      </c>
      <c r="E8" s="3">
        <v>39721</v>
      </c>
      <c r="F8" s="3">
        <v>39813</v>
      </c>
      <c r="G8" s="3">
        <v>39903</v>
      </c>
      <c r="H8" s="3">
        <v>39994</v>
      </c>
      <c r="I8" s="3">
        <v>40086</v>
      </c>
      <c r="J8" s="3">
        <v>40178</v>
      </c>
      <c r="K8" s="3">
        <v>40268</v>
      </c>
      <c r="L8" s="3">
        <v>40359</v>
      </c>
      <c r="M8" s="3">
        <v>40451</v>
      </c>
      <c r="N8" s="3">
        <v>40543</v>
      </c>
      <c r="O8" s="3">
        <v>40633</v>
      </c>
      <c r="P8" s="3">
        <v>40724</v>
      </c>
      <c r="Q8" s="3">
        <v>40816</v>
      </c>
      <c r="R8" s="3">
        <v>40908</v>
      </c>
      <c r="S8" s="3">
        <v>40999</v>
      </c>
      <c r="T8" s="3">
        <v>41090</v>
      </c>
      <c r="U8" s="3">
        <v>41182</v>
      </c>
      <c r="V8" s="3">
        <v>41274</v>
      </c>
      <c r="W8" s="3">
        <v>41364</v>
      </c>
      <c r="X8" s="3">
        <v>41455</v>
      </c>
      <c r="Y8" s="3">
        <v>41547</v>
      </c>
      <c r="Z8" s="3">
        <v>41639</v>
      </c>
      <c r="AA8" s="3">
        <v>41729</v>
      </c>
      <c r="AB8" s="3">
        <v>41820</v>
      </c>
      <c r="AC8" s="3">
        <v>41912</v>
      </c>
      <c r="AD8" s="3">
        <v>42004</v>
      </c>
      <c r="AE8" s="3">
        <v>42094</v>
      </c>
      <c r="AF8" s="3">
        <v>42185</v>
      </c>
      <c r="AG8" s="3">
        <v>42277</v>
      </c>
      <c r="AH8" s="3">
        <v>42369</v>
      </c>
      <c r="AI8" s="3">
        <v>42460</v>
      </c>
      <c r="AJ8" s="3">
        <v>42551</v>
      </c>
      <c r="AK8" s="3">
        <v>42643</v>
      </c>
      <c r="AL8" s="3">
        <v>42735</v>
      </c>
      <c r="AM8" s="3">
        <v>42825</v>
      </c>
      <c r="AN8" s="3">
        <v>42916</v>
      </c>
      <c r="AO8" s="3">
        <v>43008</v>
      </c>
      <c r="AP8" s="3">
        <v>43100</v>
      </c>
      <c r="AQ8" s="3">
        <v>43190</v>
      </c>
      <c r="AR8" s="3">
        <v>43281</v>
      </c>
      <c r="AS8" s="3">
        <v>43373</v>
      </c>
      <c r="AT8" s="3">
        <v>43465</v>
      </c>
      <c r="AU8" s="3">
        <v>43555</v>
      </c>
      <c r="AV8" s="3">
        <v>43646</v>
      </c>
      <c r="AW8" s="3">
        <v>43738</v>
      </c>
      <c r="AX8" s="3">
        <v>43830</v>
      </c>
      <c r="AY8" s="3">
        <v>43921</v>
      </c>
      <c r="AZ8" s="3">
        <v>44012</v>
      </c>
      <c r="BA8" s="3">
        <v>44104</v>
      </c>
      <c r="BB8" s="3">
        <v>44196</v>
      </c>
      <c r="BC8" s="3">
        <v>44286</v>
      </c>
      <c r="BD8" s="3">
        <v>44377</v>
      </c>
      <c r="BE8" s="3">
        <v>44469</v>
      </c>
      <c r="BF8" s="3">
        <v>44561</v>
      </c>
      <c r="BG8" s="3">
        <v>44651</v>
      </c>
      <c r="BH8" s="3">
        <v>44742</v>
      </c>
      <c r="BI8" s="3">
        <v>44834</v>
      </c>
      <c r="BJ8" s="3">
        <v>44926</v>
      </c>
      <c r="BK8" s="3">
        <v>45016</v>
      </c>
      <c r="BL8" s="3">
        <v>45107</v>
      </c>
      <c r="BM8" s="3">
        <v>45199</v>
      </c>
    </row>
    <row r="9" spans="1:97" x14ac:dyDescent="0.2">
      <c r="A9" s="1" t="s">
        <v>121</v>
      </c>
      <c r="B9" s="1" t="s">
        <v>115</v>
      </c>
      <c r="C9" s="12">
        <v>24.239123728222829</v>
      </c>
      <c r="D9" s="12">
        <v>23.727855765102699</v>
      </c>
      <c r="E9" s="12">
        <v>24.246278077191349</v>
      </c>
      <c r="F9" s="12">
        <v>26.40647889771811</v>
      </c>
      <c r="G9" s="12">
        <v>27.016849522750057</v>
      </c>
      <c r="H9" s="12">
        <v>27.30801889853182</v>
      </c>
      <c r="I9" s="12">
        <v>27.916627669275258</v>
      </c>
      <c r="J9" s="12">
        <v>28.586879859774843</v>
      </c>
      <c r="K9" s="12">
        <v>27.657577578072441</v>
      </c>
      <c r="L9" s="12">
        <v>27.328784829400593</v>
      </c>
      <c r="M9" s="12">
        <v>26.344130541977329</v>
      </c>
      <c r="N9" s="12">
        <v>26.836828610768322</v>
      </c>
      <c r="O9" s="12">
        <v>26.451540078488396</v>
      </c>
      <c r="P9" s="12">
        <v>26.329456909741587</v>
      </c>
      <c r="Q9" s="12">
        <v>27.00815082650621</v>
      </c>
      <c r="R9" s="12">
        <v>27.305479763226664</v>
      </c>
      <c r="S9" s="12">
        <v>26.24858474892341</v>
      </c>
      <c r="T9" s="12">
        <v>26.117780215006654</v>
      </c>
      <c r="U9" s="12">
        <v>25.91722896991827</v>
      </c>
      <c r="V9" s="12">
        <v>26.545770089244634</v>
      </c>
      <c r="W9" s="12">
        <v>26.15073078241598</v>
      </c>
      <c r="X9" s="12">
        <v>24.760511820865297</v>
      </c>
      <c r="Y9" s="12">
        <v>23.039098885114591</v>
      </c>
      <c r="Z9" s="12">
        <v>22.885805594748142</v>
      </c>
      <c r="AA9" s="12">
        <v>21.836197570166078</v>
      </c>
      <c r="AB9" s="12">
        <v>21.2641151443976</v>
      </c>
      <c r="AC9" s="12">
        <v>20.599367723435837</v>
      </c>
      <c r="AD9" s="12">
        <v>21.009901148873887</v>
      </c>
      <c r="AE9" s="12">
        <v>20.510165376403947</v>
      </c>
      <c r="AF9" s="12">
        <v>20.261902222164309</v>
      </c>
      <c r="AG9" s="12">
        <v>19.776070727946486</v>
      </c>
      <c r="AH9" s="12">
        <v>20.167223628481832</v>
      </c>
      <c r="AI9" s="12">
        <v>19.672514478693103</v>
      </c>
      <c r="AJ9" s="12">
        <v>19.574428167346785</v>
      </c>
      <c r="AK9" s="12">
        <v>19.405205585442417</v>
      </c>
      <c r="AL9" s="12">
        <v>20.50669246997224</v>
      </c>
      <c r="AM9" s="12">
        <v>20.038286499026803</v>
      </c>
      <c r="AN9" s="12">
        <v>20.123092064482158</v>
      </c>
      <c r="AO9" s="12">
        <v>19.744048919577438</v>
      </c>
      <c r="AP9" s="12">
        <v>19.837336802666915</v>
      </c>
      <c r="AQ9" s="12">
        <v>19.978312016402324</v>
      </c>
      <c r="AR9" s="12">
        <v>20.303559329486191</v>
      </c>
      <c r="AS9" s="12">
        <v>20.038180550924217</v>
      </c>
      <c r="AT9" s="12">
        <v>20.441636326607846</v>
      </c>
      <c r="AU9" s="12">
        <v>20.118468749030697</v>
      </c>
      <c r="AV9" s="12">
        <v>19.789796392619184</v>
      </c>
      <c r="AW9" s="12">
        <v>19.589385153851531</v>
      </c>
      <c r="AX9" s="12">
        <v>19.926147377739241</v>
      </c>
      <c r="AY9" s="12">
        <v>20.183766995901369</v>
      </c>
      <c r="AZ9" s="12">
        <v>21.498685188433264</v>
      </c>
      <c r="BA9" s="12">
        <v>21.943536499171735</v>
      </c>
      <c r="BB9" s="12">
        <v>23.242450896614816</v>
      </c>
      <c r="BC9" s="12">
        <v>23.830589099099804</v>
      </c>
      <c r="BD9" s="12">
        <v>23.059632476039628</v>
      </c>
      <c r="BE9" s="12">
        <v>22.843486698243673</v>
      </c>
      <c r="BF9" s="12">
        <v>23.368416508936846</v>
      </c>
      <c r="BG9" s="12">
        <v>23.056432323563353</v>
      </c>
      <c r="BH9" s="12">
        <v>22.003395069780002</v>
      </c>
      <c r="BI9" s="12">
        <v>21.151642748868817</v>
      </c>
      <c r="BJ9" s="12">
        <v>19.448794967011064</v>
      </c>
      <c r="BK9" s="12">
        <v>18.232582254955997</v>
      </c>
      <c r="BL9" s="12">
        <v>16.894400221827357</v>
      </c>
      <c r="BM9" s="12">
        <v>16.196031735934639</v>
      </c>
    </row>
    <row r="10" spans="1:97" x14ac:dyDescent="0.2">
      <c r="A10" s="1" t="s">
        <v>120</v>
      </c>
      <c r="B10" s="1" t="s">
        <v>168</v>
      </c>
      <c r="C10" s="12">
        <v>3.5130769013548702</v>
      </c>
      <c r="D10" s="12">
        <v>3.4785892103939751</v>
      </c>
      <c r="E10" s="12">
        <v>3.3577451875648938</v>
      </c>
      <c r="F10" s="12">
        <v>3.5308292743647476</v>
      </c>
      <c r="G10" s="12">
        <v>3.3621042608708276</v>
      </c>
      <c r="H10" s="12">
        <v>3.190768185876121</v>
      </c>
      <c r="I10" s="12">
        <v>2.9678184021976723</v>
      </c>
      <c r="J10" s="12">
        <v>2.8156943823966536</v>
      </c>
      <c r="K10" s="12">
        <v>2.748154597022042</v>
      </c>
      <c r="L10" s="12">
        <v>2.7057436524269627</v>
      </c>
      <c r="M10" s="12">
        <v>2.6543186705268984</v>
      </c>
      <c r="N10" s="12">
        <v>2.6554358029641736</v>
      </c>
      <c r="O10" s="12">
        <v>2.6738648429317595</v>
      </c>
      <c r="P10" s="12">
        <v>2.6322702751390916</v>
      </c>
      <c r="Q10" s="12">
        <v>2.6179436580275812</v>
      </c>
      <c r="R10" s="12">
        <v>2.6218610408602476</v>
      </c>
      <c r="S10" s="12">
        <v>2.7943954010655769</v>
      </c>
      <c r="T10" s="12">
        <v>3.1717767635781122</v>
      </c>
      <c r="U10" s="12">
        <v>3.6605957675524858</v>
      </c>
      <c r="V10" s="12">
        <v>4.2960611527594361</v>
      </c>
      <c r="W10" s="12">
        <v>4.9212233759189781</v>
      </c>
      <c r="X10" s="12">
        <v>5.3399032948466063</v>
      </c>
      <c r="Y10" s="12">
        <v>6.2431269745199502</v>
      </c>
      <c r="Z10" s="12">
        <v>6.5581225664828988</v>
      </c>
      <c r="AA10" s="12">
        <v>6.9536154578877172</v>
      </c>
      <c r="AB10" s="12">
        <v>7.3118661555110158</v>
      </c>
      <c r="AC10" s="12">
        <v>7.0644520105474147</v>
      </c>
      <c r="AD10" s="12">
        <v>7.1019472906738645</v>
      </c>
      <c r="AE10" s="12">
        <v>7.3699180132851438</v>
      </c>
      <c r="AF10" s="12">
        <v>7.9887719812307534</v>
      </c>
      <c r="AG10" s="12">
        <v>8.5215759205014709</v>
      </c>
      <c r="AH10" s="12">
        <v>9.0369819854951281</v>
      </c>
      <c r="AI10" s="12">
        <v>9.9519124194081705</v>
      </c>
      <c r="AJ10" s="12">
        <v>10.433896223264115</v>
      </c>
      <c r="AK10" s="12">
        <v>10.787773819528992</v>
      </c>
      <c r="AL10" s="12">
        <v>11.541631587951235</v>
      </c>
      <c r="AM10" s="12">
        <v>12.09101355091166</v>
      </c>
      <c r="AN10" s="12">
        <v>12.183241870230024</v>
      </c>
      <c r="AO10" s="12">
        <v>12.460342914266574</v>
      </c>
      <c r="AP10" s="12">
        <v>12.79427903271305</v>
      </c>
      <c r="AQ10" s="12">
        <v>12.795595561432723</v>
      </c>
      <c r="AR10" s="12">
        <v>12.855260964460561</v>
      </c>
      <c r="AS10" s="12">
        <v>12.992099682326122</v>
      </c>
      <c r="AT10" s="12">
        <v>13.319122376414342</v>
      </c>
      <c r="AU10" s="12">
        <v>13.551863602494096</v>
      </c>
      <c r="AV10" s="12">
        <v>14.438143671635908</v>
      </c>
      <c r="AW10" s="12">
        <v>15.901237408910587</v>
      </c>
      <c r="AX10" s="12">
        <v>16.879335561611153</v>
      </c>
      <c r="AY10" s="12">
        <v>17.285854380731045</v>
      </c>
      <c r="AZ10" s="12">
        <v>17.874496647805287</v>
      </c>
      <c r="BA10" s="12">
        <v>18.274727034709375</v>
      </c>
      <c r="BB10" s="12">
        <v>18.865300107561275</v>
      </c>
      <c r="BC10" s="12">
        <v>19.412519908718526</v>
      </c>
      <c r="BD10" s="12">
        <v>18.791098035723973</v>
      </c>
      <c r="BE10" s="12">
        <v>18.451680064703588</v>
      </c>
      <c r="BF10" s="12">
        <v>18.315578851741083</v>
      </c>
      <c r="BG10" s="12">
        <v>17.461350842669905</v>
      </c>
      <c r="BH10" s="12">
        <v>16.908447013228535</v>
      </c>
      <c r="BI10" s="12">
        <v>15.348945303706477</v>
      </c>
      <c r="BJ10" s="12">
        <v>15.34717947840937</v>
      </c>
      <c r="BK10" s="12">
        <v>16.101269635865386</v>
      </c>
      <c r="BL10" s="12">
        <v>16.506020249048902</v>
      </c>
      <c r="BM10" s="12">
        <v>16.664979513838311</v>
      </c>
    </row>
    <row r="11" spans="1:97" x14ac:dyDescent="0.2">
      <c r="A11" s="1" t="s">
        <v>122</v>
      </c>
      <c r="B11" s="1" t="s">
        <v>116</v>
      </c>
      <c r="C11" s="12">
        <v>8.9462805372471479</v>
      </c>
      <c r="D11" s="12">
        <v>8.4852568269540161</v>
      </c>
      <c r="E11" s="12">
        <v>8.2261467890078173</v>
      </c>
      <c r="F11" s="12">
        <v>6.6075622026966379</v>
      </c>
      <c r="G11" s="12">
        <v>6.2146955354071194</v>
      </c>
      <c r="H11" s="12">
        <v>6.2473355817154159</v>
      </c>
      <c r="I11" s="12">
        <v>6.550830082482122</v>
      </c>
      <c r="J11" s="12">
        <v>7.1661817135365871</v>
      </c>
      <c r="K11" s="12">
        <v>7.9539155086528641</v>
      </c>
      <c r="L11" s="12">
        <v>8.4492577395707293</v>
      </c>
      <c r="M11" s="12">
        <v>8.6172903749042273</v>
      </c>
      <c r="N11" s="12">
        <v>8.5826997201719486</v>
      </c>
      <c r="O11" s="12">
        <v>8.4258921037025765</v>
      </c>
      <c r="P11" s="12">
        <v>8.4205558851241413</v>
      </c>
      <c r="Q11" s="12">
        <v>8.1864150841491394</v>
      </c>
      <c r="R11" s="12">
        <v>7.8839304592489734</v>
      </c>
      <c r="S11" s="12">
        <v>7.48114118009065</v>
      </c>
      <c r="T11" s="12">
        <v>7.5190413034649852</v>
      </c>
      <c r="U11" s="12">
        <v>7.8397603083180281</v>
      </c>
      <c r="V11" s="12">
        <v>8.2609803876871073</v>
      </c>
      <c r="W11" s="12">
        <v>9.2661352319196411</v>
      </c>
      <c r="X11" s="12">
        <v>9.931707951572518</v>
      </c>
      <c r="Y11" s="12">
        <v>10.249162328912737</v>
      </c>
      <c r="Z11" s="12">
        <v>11.051129149958077</v>
      </c>
      <c r="AA11" s="12">
        <v>11.661831589695195</v>
      </c>
      <c r="AB11" s="12">
        <v>11.957533588542697</v>
      </c>
      <c r="AC11" s="12">
        <v>12.339967185071849</v>
      </c>
      <c r="AD11" s="12">
        <v>12.422074063944539</v>
      </c>
      <c r="AE11" s="12">
        <v>12.438930966230075</v>
      </c>
      <c r="AF11" s="12">
        <v>12.286251613298274</v>
      </c>
      <c r="AG11" s="12">
        <v>11.908242884635595</v>
      </c>
      <c r="AH11" s="12">
        <v>11.777328512198682</v>
      </c>
      <c r="AI11" s="12">
        <v>11.4373679273265</v>
      </c>
      <c r="AJ11" s="12">
        <v>11.21931075025774</v>
      </c>
      <c r="AK11" s="12">
        <v>11.252073377769783</v>
      </c>
      <c r="AL11" s="12">
        <v>11.356740220157247</v>
      </c>
      <c r="AM11" s="12">
        <v>11.16971475100209</v>
      </c>
      <c r="AN11" s="12">
        <v>11.082770648365296</v>
      </c>
      <c r="AO11" s="12">
        <v>10.946624584624004</v>
      </c>
      <c r="AP11" s="12">
        <v>10.925200632049741</v>
      </c>
      <c r="AQ11" s="12">
        <v>10.845180227409703</v>
      </c>
      <c r="AR11" s="12">
        <v>10.682620504631593</v>
      </c>
      <c r="AS11" s="12">
        <v>10.342967155599931</v>
      </c>
      <c r="AT11" s="12">
        <v>9.866456802094465</v>
      </c>
      <c r="AU11" s="12">
        <v>9.8125456670384299</v>
      </c>
      <c r="AV11" s="12">
        <v>9.3043396289874902</v>
      </c>
      <c r="AW11" s="12">
        <v>8.915112226753223</v>
      </c>
      <c r="AX11" s="12">
        <v>8.8408198759634864</v>
      </c>
      <c r="AY11" s="12">
        <v>8.0493831393345836</v>
      </c>
      <c r="AZ11" s="12">
        <v>8.6035117018115539</v>
      </c>
      <c r="BA11" s="12">
        <v>8.7869669857854777</v>
      </c>
      <c r="BB11" s="12">
        <v>9.3886989645376531</v>
      </c>
      <c r="BC11" s="12">
        <v>9.6855166863557685</v>
      </c>
      <c r="BD11" s="12">
        <v>9.5058774751069954</v>
      </c>
      <c r="BE11" s="12">
        <v>10.032965218075661</v>
      </c>
      <c r="BF11" s="12">
        <v>10.159833360528909</v>
      </c>
      <c r="BG11" s="12">
        <v>9.4532659895706779</v>
      </c>
      <c r="BH11" s="12">
        <v>9.3257351904984329</v>
      </c>
      <c r="BI11" s="12">
        <v>9.7569726925170528</v>
      </c>
      <c r="BJ11" s="12">
        <v>10.214764422168139</v>
      </c>
      <c r="BK11" s="12">
        <v>10.782261085576444</v>
      </c>
      <c r="BL11" s="12">
        <v>11.586165323937673</v>
      </c>
      <c r="BM11" s="12">
        <v>12.322925113224487</v>
      </c>
      <c r="CS11" s="1">
        <v>0.76327059304044143</v>
      </c>
    </row>
    <row r="12" spans="1:97" x14ac:dyDescent="0.2">
      <c r="A12" s="1" t="s">
        <v>145</v>
      </c>
      <c r="B12" s="1" t="s">
        <v>124</v>
      </c>
      <c r="C12" s="12">
        <v>6.3301276989145938</v>
      </c>
      <c r="D12" s="12">
        <v>6.0135309385438296</v>
      </c>
      <c r="E12" s="12">
        <v>5.9205213182912448</v>
      </c>
      <c r="F12" s="12">
        <v>6.3096753519933841</v>
      </c>
      <c r="G12" s="12">
        <v>6.697525861562462</v>
      </c>
      <c r="H12" s="12">
        <v>6.3956915920316995</v>
      </c>
      <c r="I12" s="12">
        <v>6.1672526458447754</v>
      </c>
      <c r="J12" s="12">
        <v>6.2755252712062424</v>
      </c>
      <c r="K12" s="12">
        <v>6.0898175886548653</v>
      </c>
      <c r="L12" s="12">
        <v>6.6397392571091913</v>
      </c>
      <c r="M12" s="12">
        <v>6.6362037312534161</v>
      </c>
      <c r="N12" s="12">
        <v>6.7311687830199443</v>
      </c>
      <c r="O12" s="12">
        <v>6.3265603308793246</v>
      </c>
      <c r="P12" s="12">
        <v>6.4391816772860837</v>
      </c>
      <c r="Q12" s="12">
        <v>6.9540648985904809</v>
      </c>
      <c r="R12" s="12">
        <v>7.4676323336697967</v>
      </c>
      <c r="S12" s="12">
        <v>7.1142268422434363</v>
      </c>
      <c r="T12" s="12">
        <v>7.0532661769231106</v>
      </c>
      <c r="U12" s="12">
        <v>6.6325495228817744</v>
      </c>
      <c r="V12" s="12">
        <v>7.005300029510324</v>
      </c>
      <c r="W12" s="12">
        <v>7.1252362832683849</v>
      </c>
      <c r="X12" s="12">
        <v>7.2621822167819579</v>
      </c>
      <c r="Y12" s="12">
        <v>7.6165313235853587</v>
      </c>
      <c r="Z12" s="12">
        <v>7.9441641599869373</v>
      </c>
      <c r="AA12" s="12">
        <v>8.1680954555604846</v>
      </c>
      <c r="AB12" s="12">
        <v>8.2823802401005988</v>
      </c>
      <c r="AC12" s="12">
        <v>8.4983365751933899</v>
      </c>
      <c r="AD12" s="12">
        <v>8.7046014463717007</v>
      </c>
      <c r="AE12" s="12">
        <v>8.6639219738660866</v>
      </c>
      <c r="AF12" s="12">
        <v>9.0398337862376756</v>
      </c>
      <c r="AG12" s="12">
        <v>9.2829696339894276</v>
      </c>
      <c r="AH12" s="12">
        <v>9.4608060874675637</v>
      </c>
      <c r="AI12" s="12">
        <v>9.0305251968760949</v>
      </c>
      <c r="AJ12" s="12">
        <v>9.2713476545935567</v>
      </c>
      <c r="AK12" s="12">
        <v>9.2217245347952481</v>
      </c>
      <c r="AL12" s="12">
        <v>9.5021259344895199</v>
      </c>
      <c r="AM12" s="12">
        <v>9.2633339027522474</v>
      </c>
      <c r="AN12" s="12">
        <v>9.3960473166654275</v>
      </c>
      <c r="AO12" s="12">
        <v>9.4163723686297658</v>
      </c>
      <c r="AP12" s="12">
        <v>9.7025196107515068</v>
      </c>
      <c r="AQ12" s="12">
        <v>9.7074161325869426</v>
      </c>
      <c r="AR12" s="12">
        <v>10.239503502169146</v>
      </c>
      <c r="AS12" s="12">
        <v>10.270171334091458</v>
      </c>
      <c r="AT12" s="12">
        <v>10.376294952993668</v>
      </c>
      <c r="AU12" s="12">
        <v>10.085369593178592</v>
      </c>
      <c r="AV12" s="12">
        <v>10.142370312461518</v>
      </c>
      <c r="AW12" s="12">
        <v>10.188127756644523</v>
      </c>
      <c r="AX12" s="12">
        <v>10.204964795728978</v>
      </c>
      <c r="AY12" s="12">
        <v>10.442311362414005</v>
      </c>
      <c r="AZ12" s="12">
        <v>11.157450496730304</v>
      </c>
      <c r="BA12" s="12">
        <v>11.374209769035632</v>
      </c>
      <c r="BB12" s="12">
        <v>11.608704444717164</v>
      </c>
      <c r="BC12" s="12">
        <v>11.701496431210591</v>
      </c>
      <c r="BD12" s="12">
        <v>11.131574575904105</v>
      </c>
      <c r="BE12" s="12">
        <v>10.822578364437923</v>
      </c>
      <c r="BF12" s="12">
        <v>10.65132117513806</v>
      </c>
      <c r="BG12" s="12">
        <v>10.786201920702755</v>
      </c>
      <c r="BH12" s="12">
        <v>10.269591766592088</v>
      </c>
      <c r="BI12" s="12">
        <v>9.7711304838624766</v>
      </c>
      <c r="BJ12" s="12">
        <v>9.3711996893236318</v>
      </c>
      <c r="BK12" s="12">
        <v>8.9005883922778644</v>
      </c>
      <c r="BL12" s="12">
        <v>8.5104243356777829</v>
      </c>
      <c r="BM12" s="12">
        <v>8.2934404700017694</v>
      </c>
      <c r="CR12" s="1" t="s">
        <v>221</v>
      </c>
      <c r="CS12" s="1" t="s">
        <v>220</v>
      </c>
    </row>
    <row r="13" spans="1:97" x14ac:dyDescent="0.2">
      <c r="A13" s="1" t="s">
        <v>162</v>
      </c>
      <c r="B13" s="1" t="s">
        <v>163</v>
      </c>
      <c r="C13" s="12">
        <v>1.6581274504751977</v>
      </c>
      <c r="D13" s="12">
        <v>1.483727224734626</v>
      </c>
      <c r="E13" s="12">
        <v>1.4251963420333431</v>
      </c>
      <c r="F13" s="12">
        <v>1.2544099173194634</v>
      </c>
      <c r="G13" s="12">
        <v>1.2172808472652092</v>
      </c>
      <c r="H13" s="12">
        <v>1.5238203401738728</v>
      </c>
      <c r="I13" s="12">
        <v>1.695764227051713</v>
      </c>
      <c r="J13" s="12">
        <v>1.7781530977826592</v>
      </c>
      <c r="K13" s="12">
        <v>1.8068890249487195</v>
      </c>
      <c r="L13" s="12">
        <v>1.823210385626358</v>
      </c>
      <c r="M13" s="12">
        <v>1.937039984177535</v>
      </c>
      <c r="N13" s="12">
        <v>1.8552129330615688</v>
      </c>
      <c r="O13" s="12">
        <v>1.9468407175652351</v>
      </c>
      <c r="P13" s="12">
        <v>1.826281541768324</v>
      </c>
      <c r="Q13" s="12">
        <v>1.7170435233828645</v>
      </c>
      <c r="R13" s="12">
        <v>1.7226032670173128</v>
      </c>
      <c r="S13" s="12">
        <v>1.7917553872858416</v>
      </c>
      <c r="T13" s="12">
        <v>1.6348709366756051</v>
      </c>
      <c r="U13" s="12">
        <v>1.6537991118493274</v>
      </c>
      <c r="V13" s="12">
        <v>1.6127114905176396</v>
      </c>
      <c r="W13" s="12">
        <v>1.5745113088713802</v>
      </c>
      <c r="X13" s="12">
        <v>1.6154156305609484</v>
      </c>
      <c r="Y13" s="12">
        <v>1.5078846714579583</v>
      </c>
      <c r="Z13" s="12">
        <v>1.4755384530584459</v>
      </c>
      <c r="AA13" s="12">
        <v>1.5123571533343976</v>
      </c>
      <c r="AB13" s="12">
        <v>1.4252508871071305</v>
      </c>
      <c r="AC13" s="12">
        <v>1.4183985466412543</v>
      </c>
      <c r="AD13" s="12">
        <v>1.4184732697048623</v>
      </c>
      <c r="AE13" s="12">
        <v>1.4428092719673218</v>
      </c>
      <c r="AF13" s="12">
        <v>1.4645570949907114</v>
      </c>
      <c r="AG13" s="12">
        <v>1.420553484457926</v>
      </c>
      <c r="AH13" s="12">
        <v>1.4446329842177712</v>
      </c>
      <c r="AI13" s="12">
        <v>1.4148625308849594</v>
      </c>
      <c r="AJ13" s="12">
        <v>1.3986416353865263</v>
      </c>
      <c r="AK13" s="12">
        <v>1.4281658307121576</v>
      </c>
      <c r="AL13" s="12">
        <v>1.4724001375879234</v>
      </c>
      <c r="AM13" s="12">
        <v>1.5280735522279605</v>
      </c>
      <c r="AN13" s="12">
        <v>1.6048676523753813</v>
      </c>
      <c r="AO13" s="12">
        <v>1.7134866722788491</v>
      </c>
      <c r="AP13" s="12">
        <v>1.9569847370411484</v>
      </c>
      <c r="AQ13" s="12">
        <v>1.8489118457039266</v>
      </c>
      <c r="AR13" s="12">
        <v>1.9089807685853055</v>
      </c>
      <c r="AS13" s="12">
        <v>1.8583426669510146</v>
      </c>
      <c r="AT13" s="12">
        <v>1.7231451751008542</v>
      </c>
      <c r="AU13" s="12">
        <v>1.8576878899058971</v>
      </c>
      <c r="AV13" s="12">
        <v>2.0635497777638054</v>
      </c>
      <c r="AW13" s="12">
        <v>2.0109979738766723</v>
      </c>
      <c r="AX13" s="12">
        <v>1.9605955734494227</v>
      </c>
      <c r="AY13" s="12">
        <v>1.5134608060290664</v>
      </c>
      <c r="AZ13" s="12">
        <v>2.0312806815611508</v>
      </c>
      <c r="BA13" s="12">
        <v>2.0553213673229931</v>
      </c>
      <c r="BB13" s="12">
        <v>2.3700940049648715</v>
      </c>
      <c r="BC13" s="12">
        <v>2.6182362680110365</v>
      </c>
      <c r="BD13" s="12">
        <v>2.6693006328453812</v>
      </c>
      <c r="BE13" s="12">
        <v>2.7796150407107163</v>
      </c>
      <c r="BF13" s="12">
        <v>2.8701246312269801</v>
      </c>
      <c r="BG13" s="12">
        <v>3.0048462986380891</v>
      </c>
      <c r="BH13" s="12">
        <v>2.7227273636321336</v>
      </c>
      <c r="BI13" s="12">
        <v>2.5889905297565017</v>
      </c>
      <c r="BJ13" s="12">
        <v>2.6388543112778029</v>
      </c>
      <c r="BK13" s="12">
        <v>2.6357831053759226</v>
      </c>
      <c r="BL13" s="12">
        <v>2.7521305579868907</v>
      </c>
      <c r="BM13" s="12">
        <v>2.829527301225224</v>
      </c>
    </row>
    <row r="14" spans="1:97" x14ac:dyDescent="0.2"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32A3-65E7-430D-BAD5-238EBEEFB9EC}">
  <sheetPr>
    <tabColor theme="9"/>
  </sheetPr>
  <dimension ref="C7:R25"/>
  <sheetViews>
    <sheetView topLeftCell="C1" zoomScale="115" zoomScaleNormal="115" workbookViewId="0">
      <selection activeCell="H2" sqref="H2"/>
    </sheetView>
  </sheetViews>
  <sheetFormatPr defaultColWidth="8.85546875" defaultRowHeight="15" x14ac:dyDescent="0.25"/>
  <cols>
    <col min="1" max="3" width="8.85546875" style="39"/>
    <col min="4" max="4" width="27.42578125" style="39" bestFit="1" customWidth="1"/>
    <col min="5" max="6" width="8.42578125" style="39" customWidth="1"/>
    <col min="7" max="16384" width="8.85546875" style="39"/>
  </cols>
  <sheetData>
    <row r="7" spans="3:18" x14ac:dyDescent="0.25">
      <c r="E7" s="39">
        <v>2006</v>
      </c>
      <c r="F7" s="39">
        <v>2007</v>
      </c>
      <c r="G7" s="39">
        <v>2008</v>
      </c>
      <c r="H7" s="39">
        <v>2009</v>
      </c>
      <c r="I7" s="39">
        <v>2010</v>
      </c>
      <c r="J7" s="39">
        <v>2011</v>
      </c>
      <c r="L7" s="39">
        <v>2020</v>
      </c>
      <c r="M7" s="39">
        <v>2021</v>
      </c>
      <c r="N7" s="39">
        <v>2022</v>
      </c>
      <c r="O7" s="39">
        <v>2023</v>
      </c>
      <c r="P7" s="39">
        <v>2024</v>
      </c>
      <c r="Q7" s="39">
        <v>2025</v>
      </c>
    </row>
    <row r="8" spans="3:18" x14ac:dyDescent="0.25">
      <c r="D8" s="39" t="s">
        <v>46</v>
      </c>
      <c r="E8" s="41">
        <v>-0.95286060048967136</v>
      </c>
      <c r="F8" s="41">
        <v>0.49396220935120222</v>
      </c>
      <c r="G8" s="41">
        <v>0.34666168424388494</v>
      </c>
      <c r="H8" s="41">
        <v>4.0210187650706057</v>
      </c>
      <c r="I8" s="41">
        <v>5.2559760904462465</v>
      </c>
      <c r="J8" s="41">
        <v>6.1102811647572759</v>
      </c>
      <c r="K8" s="41"/>
      <c r="L8" s="41">
        <v>1.9359633251611126</v>
      </c>
      <c r="M8" s="41">
        <v>0.20331171820826408</v>
      </c>
      <c r="N8" s="41">
        <v>-4.2315416797243284</v>
      </c>
      <c r="O8" s="41">
        <v>5.0946137720606615</v>
      </c>
      <c r="P8" s="41">
        <v>5.8548562184411672</v>
      </c>
      <c r="Q8" s="41">
        <v>7.031012576752838</v>
      </c>
      <c r="R8" s="41"/>
    </row>
    <row r="9" spans="3:18" x14ac:dyDescent="0.25">
      <c r="C9" s="39" t="s">
        <v>73</v>
      </c>
      <c r="D9" s="39" t="s">
        <v>44</v>
      </c>
      <c r="E9" s="41">
        <v>-2.3871404332798023</v>
      </c>
      <c r="F9" s="41">
        <v>-0.5197005362919902</v>
      </c>
      <c r="G9" s="41">
        <v>-0.91905753077018526</v>
      </c>
      <c r="H9" s="41">
        <v>2.7098291928762461</v>
      </c>
      <c r="I9" s="41">
        <v>2.5286871853489554</v>
      </c>
      <c r="J9" s="41">
        <v>2.7925292432643696</v>
      </c>
      <c r="K9" s="41"/>
      <c r="L9" s="41">
        <f t="shared" ref="L9:N9" si="0">+L8-L10</f>
        <v>-0.96764475082544332</v>
      </c>
      <c r="M9" s="41">
        <f t="shared" si="0"/>
        <v>-2.8862744963639093</v>
      </c>
      <c r="N9" s="41">
        <f t="shared" si="0"/>
        <v>-8.9854207261410739</v>
      </c>
      <c r="O9" s="41">
        <f>+O8-O10</f>
        <v>9.4613772060661461E-2</v>
      </c>
      <c r="P9" s="41">
        <f t="shared" ref="P9:Q9" si="1">+P8-P10</f>
        <v>0.85485621844116721</v>
      </c>
      <c r="Q9" s="41">
        <f t="shared" si="1"/>
        <v>2.031012576752838</v>
      </c>
      <c r="R9" s="41"/>
    </row>
    <row r="10" spans="3:18" x14ac:dyDescent="0.25">
      <c r="C10" s="39" t="s">
        <v>74</v>
      </c>
      <c r="D10" s="39" t="s">
        <v>45</v>
      </c>
      <c r="E10" s="41">
        <v>1.4342798327901312</v>
      </c>
      <c r="F10" s="41">
        <v>1.0136627456431924</v>
      </c>
      <c r="G10" s="41">
        <v>1.2657192150140701</v>
      </c>
      <c r="H10" s="41">
        <v>1.3111895721943592</v>
      </c>
      <c r="I10" s="41">
        <v>2.7272889050972915</v>
      </c>
      <c r="J10" s="41">
        <v>3.3177519214929063</v>
      </c>
      <c r="K10" s="41"/>
      <c r="L10" s="41">
        <v>2.9036080759865559</v>
      </c>
      <c r="M10" s="41">
        <v>3.0895862145721735</v>
      </c>
      <c r="N10" s="41">
        <v>4.7538790464167455</v>
      </c>
      <c r="O10" s="41">
        <v>5</v>
      </c>
      <c r="P10" s="41">
        <v>5</v>
      </c>
      <c r="Q10" s="41">
        <v>5</v>
      </c>
      <c r="R10" s="41"/>
    </row>
    <row r="11" spans="3:18" x14ac:dyDescent="0.25">
      <c r="C11" s="39" t="s">
        <v>70</v>
      </c>
      <c r="D11" s="39" t="s">
        <v>0</v>
      </c>
      <c r="E11" s="41">
        <v>-6.5192407401576693</v>
      </c>
      <c r="F11" s="41">
        <v>-7.741391762325744</v>
      </c>
      <c r="G11" s="41">
        <v>-7.3408703256950272</v>
      </c>
      <c r="H11" s="41">
        <v>-5.4782898617621552</v>
      </c>
      <c r="I11" s="41">
        <v>-5.5417058660662288</v>
      </c>
      <c r="J11" s="41">
        <v>-6.1052357161013751</v>
      </c>
      <c r="K11" s="41"/>
      <c r="L11" s="41">
        <v>-3.4514827029925588</v>
      </c>
      <c r="M11" s="41">
        <v>-4.0898374145326546</v>
      </c>
      <c r="N11" s="41">
        <v>-3.8273164957573331</v>
      </c>
      <c r="O11" s="41">
        <v>-4.5961297508942058</v>
      </c>
      <c r="P11" s="41">
        <v>-4.8478463163992123</v>
      </c>
      <c r="Q11" s="41">
        <v>-5.0190655122069421</v>
      </c>
      <c r="R11" s="41"/>
    </row>
    <row r="12" spans="3:18" x14ac:dyDescent="0.25">
      <c r="C12" s="39" t="s">
        <v>238</v>
      </c>
      <c r="D12" s="39" t="s">
        <v>225</v>
      </c>
      <c r="E12" s="41">
        <v>0.97817917785194852</v>
      </c>
      <c r="F12" s="41">
        <v>0.72077232241565337</v>
      </c>
      <c r="G12" s="41">
        <v>0.79457104516742549</v>
      </c>
      <c r="H12" s="41">
        <v>2.4831704965478498</v>
      </c>
      <c r="I12" s="41">
        <v>2.3686306912004751</v>
      </c>
      <c r="J12" s="41">
        <v>2.9032569841584497</v>
      </c>
      <c r="K12" s="41"/>
      <c r="L12" s="41">
        <v>2.4995918036098916</v>
      </c>
      <c r="M12" s="41">
        <v>2.1948057729821633</v>
      </c>
      <c r="N12" s="41">
        <v>1.9937221787907553</v>
      </c>
      <c r="O12" s="41">
        <v>2.0262094364193532</v>
      </c>
      <c r="P12" s="41">
        <v>1.8210803333829684</v>
      </c>
      <c r="Q12" s="41">
        <v>2.0611968580774018</v>
      </c>
      <c r="R12" s="41"/>
    </row>
    <row r="13" spans="3:18" x14ac:dyDescent="0.25">
      <c r="C13" s="39" t="s">
        <v>72</v>
      </c>
      <c r="D13" s="39" t="s">
        <v>3</v>
      </c>
      <c r="E13" s="41">
        <v>-6.4939221627953927</v>
      </c>
      <c r="F13" s="41">
        <v>-6.5266572305588895</v>
      </c>
      <c r="G13" s="41">
        <v>-6.1996375962837167</v>
      </c>
      <c r="H13" s="41">
        <v>1.0258993998563009</v>
      </c>
      <c r="I13" s="41">
        <v>2.0829009155804932</v>
      </c>
      <c r="J13" s="41">
        <v>2.908302432814351</v>
      </c>
      <c r="K13" s="41"/>
      <c r="L13" s="41">
        <v>0.98407242577844489</v>
      </c>
      <c r="M13" s="41">
        <v>-1.6917199233422269</v>
      </c>
      <c r="N13" s="41">
        <v>-6.0651359966909073</v>
      </c>
      <c r="O13" s="41">
        <v>2.5246934575858084</v>
      </c>
      <c r="P13" s="41">
        <v>2.8280902354249235</v>
      </c>
      <c r="Q13" s="41">
        <v>4.0731439226232959</v>
      </c>
    </row>
    <row r="14" spans="3:18" x14ac:dyDescent="0.25">
      <c r="C14" s="39" t="s">
        <v>53</v>
      </c>
      <c r="D14" s="39" t="s">
        <v>61</v>
      </c>
      <c r="E14" s="41">
        <v>-7.2375703493967212</v>
      </c>
      <c r="F14" s="41">
        <v>-7.2324011767630783</v>
      </c>
      <c r="G14" s="41">
        <v>-7.1522048849387776</v>
      </c>
      <c r="H14" s="41">
        <v>-0.72420998790487123</v>
      </c>
      <c r="I14" s="41">
        <v>0.27208817704755817</v>
      </c>
      <c r="J14" s="41">
        <v>0.56508080915975567</v>
      </c>
      <c r="K14" s="41"/>
      <c r="L14" s="41">
        <v>-1.1192176702177532</v>
      </c>
      <c r="M14" s="41">
        <v>-4.2270362451925614</v>
      </c>
      <c r="N14" s="41">
        <v>-8.224604989421568</v>
      </c>
      <c r="O14" s="41">
        <v>0.25167572992593629</v>
      </c>
      <c r="P14" s="41">
        <v>0.97818349328896315</v>
      </c>
      <c r="Q14" s="41">
        <v>2.2876898504449668</v>
      </c>
    </row>
    <row r="16" spans="3:18" x14ac:dyDescent="0.25">
      <c r="E16" s="41"/>
      <c r="F16" s="41"/>
      <c r="G16" s="41"/>
      <c r="H16" s="41"/>
      <c r="I16" s="41"/>
      <c r="J16" s="41"/>
    </row>
    <row r="19" spans="6:17" x14ac:dyDescent="0.25">
      <c r="F19" s="41"/>
      <c r="G19" s="41"/>
      <c r="H19" s="41"/>
      <c r="I19" s="41"/>
      <c r="J19" s="41"/>
      <c r="M19" s="41"/>
      <c r="N19" s="41"/>
      <c r="O19" s="41"/>
      <c r="P19" s="41"/>
      <c r="Q19" s="41"/>
    </row>
    <row r="20" spans="6:17" x14ac:dyDescent="0.25">
      <c r="F20" s="41"/>
      <c r="G20" s="41"/>
      <c r="H20" s="41"/>
      <c r="I20" s="41"/>
      <c r="J20" s="41"/>
      <c r="M20" s="41"/>
      <c r="N20" s="41"/>
      <c r="O20" s="41"/>
      <c r="P20" s="41"/>
      <c r="Q20" s="41"/>
    </row>
    <row r="21" spans="6:17" x14ac:dyDescent="0.25">
      <c r="F21" s="41"/>
      <c r="G21" s="41"/>
      <c r="H21" s="41"/>
      <c r="I21" s="41"/>
      <c r="J21" s="41"/>
      <c r="M21" s="41"/>
      <c r="N21" s="41"/>
      <c r="O21" s="41"/>
      <c r="P21" s="41"/>
      <c r="Q21" s="41"/>
    </row>
    <row r="22" spans="6:17" x14ac:dyDescent="0.25">
      <c r="F22" s="41"/>
      <c r="G22" s="41"/>
      <c r="H22" s="41"/>
      <c r="I22" s="41"/>
      <c r="J22" s="41"/>
      <c r="M22" s="41"/>
      <c r="N22" s="41"/>
      <c r="O22" s="41"/>
      <c r="P22" s="41"/>
      <c r="Q22" s="41"/>
    </row>
    <row r="23" spans="6:17" x14ac:dyDescent="0.25">
      <c r="F23" s="41"/>
      <c r="G23" s="41"/>
      <c r="H23" s="41"/>
      <c r="I23" s="41"/>
      <c r="J23" s="41"/>
      <c r="M23" s="41"/>
      <c r="N23" s="41"/>
      <c r="O23" s="41"/>
      <c r="P23" s="41"/>
      <c r="Q23" s="41"/>
    </row>
    <row r="24" spans="6:17" x14ac:dyDescent="0.25">
      <c r="F24" s="41"/>
      <c r="G24" s="41"/>
      <c r="H24" s="41"/>
      <c r="I24" s="41"/>
      <c r="J24" s="41"/>
      <c r="M24" s="41"/>
      <c r="N24" s="41"/>
      <c r="O24" s="41"/>
      <c r="P24" s="41"/>
      <c r="Q24" s="41"/>
    </row>
    <row r="25" spans="6:17" x14ac:dyDescent="0.25">
      <c r="F25" s="41"/>
      <c r="G25" s="41"/>
      <c r="H25" s="41"/>
      <c r="I25" s="41"/>
      <c r="J25" s="41"/>
      <c r="M25" s="41"/>
      <c r="N25" s="41"/>
      <c r="O25" s="41"/>
      <c r="P25" s="41"/>
      <c r="Q25" s="41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6715-269E-4485-8AE8-8FFD8785D40B}">
  <sheetPr>
    <tabColor theme="9"/>
  </sheetPr>
  <dimension ref="D7:R12"/>
  <sheetViews>
    <sheetView topLeftCell="K1" zoomScaleNormal="100" workbookViewId="0">
      <selection activeCell="H2" sqref="H2"/>
    </sheetView>
  </sheetViews>
  <sheetFormatPr defaultColWidth="8.85546875" defaultRowHeight="15" x14ac:dyDescent="0.25"/>
  <cols>
    <col min="1" max="5" width="8.85546875" style="39"/>
    <col min="6" max="6" width="10.85546875" style="39" bestFit="1" customWidth="1"/>
    <col min="7" max="7" width="8.85546875" style="39"/>
    <col min="8" max="8" width="8.28515625" style="39" customWidth="1"/>
    <col min="9" max="16384" width="8.85546875" style="39"/>
  </cols>
  <sheetData>
    <row r="7" spans="4:18" x14ac:dyDescent="0.25">
      <c r="F7" s="53"/>
      <c r="G7" s="53"/>
      <c r="H7" s="53"/>
      <c r="I7" s="53"/>
      <c r="J7" s="53"/>
      <c r="K7" s="53"/>
    </row>
    <row r="8" spans="4:18" x14ac:dyDescent="0.25">
      <c r="F8" s="39">
        <v>2006</v>
      </c>
      <c r="G8" s="39">
        <v>2007</v>
      </c>
      <c r="H8" s="39">
        <v>2008</v>
      </c>
      <c r="I8" s="39">
        <v>2009</v>
      </c>
      <c r="J8" s="39">
        <v>2010</v>
      </c>
      <c r="K8" s="39">
        <v>2011</v>
      </c>
      <c r="M8" s="39">
        <v>2020</v>
      </c>
      <c r="N8" s="39">
        <v>2021</v>
      </c>
      <c r="O8" s="39">
        <v>2022</v>
      </c>
      <c r="P8" s="39">
        <v>2023</v>
      </c>
      <c r="Q8" s="39">
        <v>2024</v>
      </c>
      <c r="R8" s="39">
        <v>2025</v>
      </c>
    </row>
    <row r="9" spans="4:18" x14ac:dyDescent="0.25">
      <c r="D9" s="39" t="s">
        <v>53</v>
      </c>
      <c r="E9" s="39" t="s">
        <v>61</v>
      </c>
      <c r="F9" s="41">
        <v>-7.2375703493967212</v>
      </c>
      <c r="G9" s="41">
        <v>-7.2324011767630783</v>
      </c>
      <c r="H9" s="41">
        <v>-7.1522048849387776</v>
      </c>
      <c r="I9" s="41">
        <v>-0.72420998790487123</v>
      </c>
      <c r="J9" s="41">
        <v>0.27208817704755817</v>
      </c>
      <c r="K9" s="41">
        <v>0.56508080915975567</v>
      </c>
      <c r="L9" s="41"/>
      <c r="M9" s="41">
        <v>-1.1192176702177532</v>
      </c>
      <c r="N9" s="41">
        <v>-4.2270362451925614</v>
      </c>
      <c r="O9" s="41">
        <v>-8.224604989421568</v>
      </c>
      <c r="P9" s="41">
        <v>0.25167572992593629</v>
      </c>
      <c r="Q9" s="41">
        <v>0.97818349328896315</v>
      </c>
      <c r="R9" s="41">
        <v>2.2876898504449668</v>
      </c>
    </row>
    <row r="10" spans="4:18" x14ac:dyDescent="0.25">
      <c r="D10" s="39" t="s">
        <v>170</v>
      </c>
      <c r="E10" s="39" t="s">
        <v>169</v>
      </c>
      <c r="F10" s="41">
        <v>-5.758737672845144</v>
      </c>
      <c r="G10" s="41">
        <v>-4.4960049438606804</v>
      </c>
      <c r="H10" s="41">
        <v>-6.1502010768519684</v>
      </c>
      <c r="I10" s="41">
        <v>-4.7826282880797288</v>
      </c>
      <c r="J10" s="41">
        <v>-5.2459427074721985</v>
      </c>
      <c r="K10" s="41">
        <v>-5.9023021472721293</v>
      </c>
      <c r="L10" s="41"/>
      <c r="M10" s="41">
        <v>-2.3366419444269479</v>
      </c>
      <c r="N10" s="41">
        <v>-4.4279583856323299</v>
      </c>
      <c r="O10" s="41">
        <v>-9.9262508474024358</v>
      </c>
      <c r="P10" s="41">
        <v>-4.2630944412747764</v>
      </c>
      <c r="Q10" s="41">
        <v>-3.6901496496221959</v>
      </c>
      <c r="R10" s="41">
        <v>-3.2525880286933151</v>
      </c>
    </row>
    <row r="11" spans="4:18" x14ac:dyDescent="0.25">
      <c r="D11" s="39" t="s">
        <v>239</v>
      </c>
      <c r="E11" s="39" t="s">
        <v>226</v>
      </c>
      <c r="F11" s="41">
        <f t="shared" ref="F11" si="0">+F9-F10</f>
        <v>-1.4788326765515771</v>
      </c>
      <c r="G11" s="41">
        <f>+G9-G10</f>
        <v>-2.7363962329023979</v>
      </c>
      <c r="H11" s="41">
        <f t="shared" ref="H11:I11" si="1">+H9-H10</f>
        <v>-1.0020038080868092</v>
      </c>
      <c r="I11" s="41">
        <f t="shared" si="1"/>
        <v>4.0584183001748579</v>
      </c>
      <c r="J11" s="41">
        <f>+J9-J10</f>
        <v>5.5180308845197565</v>
      </c>
      <c r="K11" s="41">
        <f t="shared" ref="K11" si="2">+K9-K10</f>
        <v>6.4673829564318854</v>
      </c>
      <c r="L11" s="41"/>
      <c r="M11" s="41">
        <f>+M9-M10</f>
        <v>1.2174242742091947</v>
      </c>
      <c r="N11" s="41">
        <f>+N9-N10</f>
        <v>0.20092214043976853</v>
      </c>
      <c r="O11" s="41">
        <f t="shared" ref="O11:R11" si="3">+O9-O10</f>
        <v>1.7016458579808678</v>
      </c>
      <c r="P11" s="41">
        <f t="shared" si="3"/>
        <v>4.5147701712007127</v>
      </c>
      <c r="Q11" s="41">
        <f t="shared" si="3"/>
        <v>4.668333142911159</v>
      </c>
      <c r="R11" s="41">
        <f t="shared" si="3"/>
        <v>5.5402778791382818</v>
      </c>
    </row>
    <row r="12" spans="4:18" x14ac:dyDescent="0.25">
      <c r="D12" s="39" t="s">
        <v>72</v>
      </c>
      <c r="E12" s="39" t="s">
        <v>3</v>
      </c>
      <c r="F12" s="41">
        <v>-6.4939221627953927</v>
      </c>
      <c r="G12" s="41">
        <v>-6.5266572305588895</v>
      </c>
      <c r="H12" s="41">
        <v>-6.1996375962837167</v>
      </c>
      <c r="I12" s="41">
        <v>1.0258993998563009</v>
      </c>
      <c r="J12" s="41">
        <v>2.0829009155804932</v>
      </c>
      <c r="K12" s="41">
        <v>2.908302432814351</v>
      </c>
      <c r="L12" s="41"/>
      <c r="M12" s="41">
        <v>0.98407242577844489</v>
      </c>
      <c r="N12" s="41">
        <v>-1.6917199233422269</v>
      </c>
      <c r="O12" s="41">
        <v>-6.0651359966909073</v>
      </c>
      <c r="P12" s="41">
        <v>2.5246934575858084</v>
      </c>
      <c r="Q12" s="41">
        <v>2.8280902354249235</v>
      </c>
      <c r="R12" s="41">
        <v>4.0731439226232959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E25E-029B-4788-80A3-F8B1FA115C9E}">
  <sheetPr>
    <tabColor theme="9"/>
  </sheetPr>
  <dimension ref="A6:O10"/>
  <sheetViews>
    <sheetView topLeftCell="G1" workbookViewId="0">
      <selection activeCell="H2" sqref="H2"/>
    </sheetView>
  </sheetViews>
  <sheetFormatPr defaultColWidth="8.85546875" defaultRowHeight="15" x14ac:dyDescent="0.25"/>
  <cols>
    <col min="1" max="1" width="8.85546875" style="39"/>
    <col min="2" max="2" width="26.5703125" style="39" bestFit="1" customWidth="1"/>
    <col min="3" max="3" width="9.85546875" style="39" customWidth="1"/>
    <col min="4" max="4" width="10.5703125" style="39" customWidth="1"/>
    <col min="5" max="16384" width="8.85546875" style="39"/>
  </cols>
  <sheetData>
    <row r="6" spans="1:15" ht="15.75" x14ac:dyDescent="0.25">
      <c r="C6" s="54">
        <v>2006</v>
      </c>
      <c r="D6" s="54">
        <v>2007</v>
      </c>
      <c r="E6" s="54">
        <v>2008</v>
      </c>
      <c r="F6" s="54">
        <v>2009</v>
      </c>
      <c r="G6" s="54">
        <v>2010</v>
      </c>
      <c r="H6" s="54">
        <v>2011</v>
      </c>
      <c r="I6" s="54"/>
      <c r="J6" s="54">
        <v>2020</v>
      </c>
      <c r="K6" s="54">
        <v>2021</v>
      </c>
      <c r="L6" s="54">
        <v>2022</v>
      </c>
      <c r="M6" s="54">
        <v>2023</v>
      </c>
      <c r="N6" s="54">
        <v>2024</v>
      </c>
      <c r="O6" s="54">
        <v>2025</v>
      </c>
    </row>
    <row r="7" spans="1:15" ht="15.75" x14ac:dyDescent="0.25">
      <c r="A7" s="39" t="s">
        <v>78</v>
      </c>
      <c r="B7" s="55" t="s">
        <v>227</v>
      </c>
      <c r="C7" s="41">
        <v>1.3352397084442253</v>
      </c>
      <c r="D7" s="41">
        <v>1.5883390432337336</v>
      </c>
      <c r="E7" s="41">
        <v>-0.10433975319001149</v>
      </c>
      <c r="F7" s="41">
        <v>3.4120699730692863</v>
      </c>
      <c r="G7" s="41">
        <v>1.301085182247903</v>
      </c>
      <c r="H7" s="41">
        <v>0.97331559816846713</v>
      </c>
      <c r="I7" s="41"/>
      <c r="J7" s="41">
        <v>-0.37988625232168216</v>
      </c>
      <c r="K7" s="41">
        <v>-1.7342279933847431</v>
      </c>
      <c r="L7" s="41">
        <v>-4.5014241015285013</v>
      </c>
      <c r="M7" s="41">
        <v>9.4020141745415309</v>
      </c>
      <c r="N7" s="41">
        <v>0.76024244638050664</v>
      </c>
      <c r="O7" s="41">
        <v>1.1761563583116699</v>
      </c>
    </row>
    <row r="8" spans="1:15" ht="15.75" x14ac:dyDescent="0.25">
      <c r="A8" s="39" t="s">
        <v>240</v>
      </c>
      <c r="B8" s="55" t="s">
        <v>228</v>
      </c>
      <c r="C8" s="41">
        <v>2.1648421096515587</v>
      </c>
      <c r="D8" s="41">
        <v>1.1726974869922226</v>
      </c>
      <c r="E8" s="41">
        <v>0.59507324363571334</v>
      </c>
      <c r="F8" s="41">
        <v>2.8120918497931058</v>
      </c>
      <c r="G8" s="41">
        <v>1.3080550019427108</v>
      </c>
      <c r="H8" s="41">
        <v>2.0240625706132529</v>
      </c>
      <c r="I8" s="41"/>
      <c r="J8" s="41">
        <v>-1.928295400601401</v>
      </c>
      <c r="K8" s="41">
        <v>0.77545346827822093</v>
      </c>
      <c r="L8" s="41">
        <v>0.69225332977535947</v>
      </c>
      <c r="M8" s="41">
        <v>4.296097380509865</v>
      </c>
      <c r="N8" s="41">
        <v>0.44570970663576809</v>
      </c>
      <c r="O8" s="41">
        <v>1.3756536222584597</v>
      </c>
    </row>
    <row r="9" spans="1:15" ht="15.75" x14ac:dyDescent="0.25">
      <c r="A9" s="39" t="s">
        <v>241</v>
      </c>
      <c r="B9" s="55" t="s">
        <v>229</v>
      </c>
      <c r="C9" s="41">
        <v>-1.0364628827685149</v>
      </c>
      <c r="D9" s="41">
        <v>0.34255626662266919</v>
      </c>
      <c r="E9" s="41">
        <v>-0.65842291051995105</v>
      </c>
      <c r="F9" s="41">
        <v>0.62608078021645031</v>
      </c>
      <c r="G9" s="41">
        <v>8.6729821404238863E-2</v>
      </c>
      <c r="H9" s="41">
        <v>-0.90485852433235359</v>
      </c>
      <c r="I9" s="41"/>
      <c r="J9" s="41">
        <v>1.7335207444302489</v>
      </c>
      <c r="K9" s="41">
        <v>-2.1598568505567433</v>
      </c>
      <c r="L9" s="41">
        <v>-4.7536478243200602</v>
      </c>
      <c r="M9" s="41">
        <v>4.6803611169746269</v>
      </c>
      <c r="N9" s="41">
        <v>0.71856608892931273</v>
      </c>
      <c r="O9" s="41">
        <v>0.22737079312253342</v>
      </c>
    </row>
    <row r="10" spans="1:15" ht="15.75" x14ac:dyDescent="0.25">
      <c r="A10" s="39" t="s">
        <v>242</v>
      </c>
      <c r="B10" s="55" t="s">
        <v>230</v>
      </c>
      <c r="C10" s="41">
        <v>0.20686048156118164</v>
      </c>
      <c r="D10" s="41">
        <v>7.3085289618841809E-2</v>
      </c>
      <c r="E10" s="41">
        <v>-4.0990086305773721E-2</v>
      </c>
      <c r="F10" s="41">
        <v>-2.6102656940269808E-2</v>
      </c>
      <c r="G10" s="41">
        <v>-9.3699641099046674E-2</v>
      </c>
      <c r="H10" s="41">
        <v>-0.14588844811243218</v>
      </c>
      <c r="I10" s="41"/>
      <c r="J10" s="41">
        <v>-0.18511159615053008</v>
      </c>
      <c r="K10" s="41">
        <v>-0.34982461110622065</v>
      </c>
      <c r="L10" s="41">
        <v>-0.440029606983801</v>
      </c>
      <c r="M10" s="41">
        <v>0.42555567705703901</v>
      </c>
      <c r="N10" s="41">
        <v>-0.40403334918457418</v>
      </c>
      <c r="O10" s="41">
        <v>-0.42686805706932318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2013-79BA-4F4C-8FCB-9FD7CC2627B2}">
  <sheetPr>
    <tabColor theme="9"/>
  </sheetPr>
  <dimension ref="B5:Q9"/>
  <sheetViews>
    <sheetView topLeftCell="E1" zoomScale="85" zoomScaleNormal="85" workbookViewId="0">
      <selection activeCell="H2" sqref="H2"/>
    </sheetView>
  </sheetViews>
  <sheetFormatPr defaultColWidth="8.85546875" defaultRowHeight="15" x14ac:dyDescent="0.25"/>
  <cols>
    <col min="1" max="16384" width="8.85546875" style="39"/>
  </cols>
  <sheetData>
    <row r="5" spans="2:17" x14ac:dyDescent="0.25">
      <c r="D5" s="39">
        <v>2006</v>
      </c>
      <c r="E5" s="39">
        <v>2007</v>
      </c>
      <c r="F5" s="39">
        <v>2008</v>
      </c>
      <c r="G5" s="39">
        <v>2009</v>
      </c>
      <c r="H5" s="39">
        <v>2010</v>
      </c>
      <c r="I5" s="39">
        <v>2011</v>
      </c>
      <c r="K5" s="39">
        <v>2020</v>
      </c>
      <c r="L5" s="39">
        <v>2021</v>
      </c>
      <c r="M5" s="39">
        <v>2022</v>
      </c>
      <c r="N5" s="39">
        <v>2023</v>
      </c>
      <c r="O5" s="39">
        <v>2024</v>
      </c>
      <c r="P5" s="39">
        <v>2025</v>
      </c>
    </row>
    <row r="6" spans="2:17" x14ac:dyDescent="0.25">
      <c r="B6" s="39" t="s">
        <v>243</v>
      </c>
      <c r="C6" s="39" t="s">
        <v>231</v>
      </c>
      <c r="D6" s="41">
        <v>1.7751000427449242</v>
      </c>
      <c r="E6" s="41">
        <v>1.0240455919522873</v>
      </c>
      <c r="F6" s="41">
        <v>-1.1710856761811499</v>
      </c>
      <c r="G6" s="41">
        <v>-6.9131741870838397</v>
      </c>
      <c r="H6" s="41">
        <v>-1.2519960861569075</v>
      </c>
      <c r="I6" s="41">
        <v>0.85117202038678386</v>
      </c>
      <c r="J6" s="41"/>
      <c r="K6" s="41">
        <v>-1.3399003924500477</v>
      </c>
      <c r="L6" s="41">
        <v>4.8115437126216847</v>
      </c>
      <c r="M6" s="41">
        <v>6.5423138912546079</v>
      </c>
      <c r="N6" s="41">
        <v>-1.9000000000000057</v>
      </c>
      <c r="O6" s="41">
        <v>2.4500000000000028</v>
      </c>
      <c r="P6" s="41">
        <v>3.0999999999999943</v>
      </c>
      <c r="Q6" s="41"/>
    </row>
    <row r="7" spans="2:17" x14ac:dyDescent="0.25">
      <c r="B7" s="39" t="s">
        <v>244</v>
      </c>
      <c r="C7" s="39" t="s">
        <v>232</v>
      </c>
      <c r="D7" s="41">
        <v>0.73857112369810807</v>
      </c>
      <c r="E7" s="41">
        <v>4.6046579599761088</v>
      </c>
      <c r="F7" s="41">
        <v>1.184556909342021</v>
      </c>
      <c r="G7" s="41">
        <v>-9.1216600643289922</v>
      </c>
      <c r="H7" s="41">
        <v>-9.4660272343628407</v>
      </c>
      <c r="I7" s="41">
        <v>-1.301266874404007</v>
      </c>
      <c r="J7" s="41"/>
      <c r="K7" s="41">
        <v>-7.1303562158106644</v>
      </c>
      <c r="L7" s="41">
        <v>6.5113054248537452</v>
      </c>
      <c r="M7" s="41">
        <v>1.2446048380800931</v>
      </c>
      <c r="N7" s="41">
        <v>-8</v>
      </c>
      <c r="O7" s="41">
        <v>3.5499999999999972</v>
      </c>
      <c r="P7" s="41">
        <v>3.9599999999999937</v>
      </c>
    </row>
    <row r="8" spans="2:17" x14ac:dyDescent="0.25"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2:17" x14ac:dyDescent="0.25"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C6F5-E280-4497-B173-7CB9F8F97190}">
  <sheetPr>
    <tabColor theme="9"/>
  </sheetPr>
  <dimension ref="E7:X9"/>
  <sheetViews>
    <sheetView topLeftCell="D1" workbookViewId="0">
      <selection activeCell="H2" sqref="H2"/>
    </sheetView>
  </sheetViews>
  <sheetFormatPr defaultColWidth="9.140625" defaultRowHeight="15" x14ac:dyDescent="0.25"/>
  <cols>
    <col min="1" max="5" width="9.140625" style="56"/>
    <col min="6" max="6" width="16.7109375" style="56" customWidth="1"/>
    <col min="7" max="16384" width="9.140625" style="56"/>
  </cols>
  <sheetData>
    <row r="7" spans="5:24" x14ac:dyDescent="0.25">
      <c r="G7" s="56">
        <v>2006</v>
      </c>
      <c r="H7" s="56">
        <v>2007</v>
      </c>
      <c r="I7" s="56">
        <v>2008</v>
      </c>
      <c r="J7" s="56">
        <v>2009</v>
      </c>
      <c r="K7" s="56">
        <v>2010</v>
      </c>
      <c r="L7" s="56">
        <v>2011</v>
      </c>
      <c r="N7" s="56">
        <v>2020</v>
      </c>
      <c r="O7" s="56">
        <v>2021</v>
      </c>
      <c r="P7" s="56">
        <v>2022</v>
      </c>
      <c r="Q7" s="56">
        <v>2023</v>
      </c>
      <c r="R7" s="56">
        <v>2024</v>
      </c>
      <c r="S7" s="56">
        <v>2025</v>
      </c>
    </row>
    <row r="8" spans="5:24" x14ac:dyDescent="0.25">
      <c r="E8" s="56" t="s">
        <v>245</v>
      </c>
      <c r="F8" s="56" t="s">
        <v>233</v>
      </c>
      <c r="G8" s="57">
        <v>12.670779312334801</v>
      </c>
      <c r="H8" s="57">
        <v>12.468994379397301</v>
      </c>
      <c r="I8" s="57">
        <v>4.553442133198331</v>
      </c>
      <c r="J8" s="57">
        <v>-16.187246159123475</v>
      </c>
      <c r="K8" s="57">
        <v>12.414352902979829</v>
      </c>
      <c r="L8" s="57">
        <v>8.1876177655119164</v>
      </c>
      <c r="M8" s="57"/>
      <c r="N8" s="57">
        <v>-7.5474045909397489</v>
      </c>
      <c r="O8" s="57">
        <v>12.239134449506167</v>
      </c>
      <c r="P8" s="57">
        <v>7.5030441546565072</v>
      </c>
      <c r="Q8" s="57">
        <v>-2.0253183703440101</v>
      </c>
      <c r="R8" s="57">
        <v>3.0734675067688642</v>
      </c>
      <c r="S8" s="57">
        <v>4.2423560857218376</v>
      </c>
    </row>
    <row r="9" spans="5:24" x14ac:dyDescent="0.25"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72191-F2C0-4413-9317-EC26F79D1809}">
  <sheetPr>
    <tabColor theme="9"/>
  </sheetPr>
  <dimension ref="A1:E16"/>
  <sheetViews>
    <sheetView workbookViewId="0">
      <selection activeCell="H2" sqref="H2"/>
    </sheetView>
  </sheetViews>
  <sheetFormatPr defaultColWidth="9.140625" defaultRowHeight="15" x14ac:dyDescent="0.25"/>
  <cols>
    <col min="1" max="6" width="8.5703125" style="58" customWidth="1"/>
    <col min="7" max="16384" width="9.140625" style="58"/>
  </cols>
  <sheetData>
    <row r="1" spans="1:5" x14ac:dyDescent="0.25">
      <c r="B1" s="58" t="s">
        <v>248</v>
      </c>
      <c r="C1" s="58" t="s">
        <v>247</v>
      </c>
      <c r="D1" s="58" t="s">
        <v>241</v>
      </c>
      <c r="E1" s="58" t="s">
        <v>246</v>
      </c>
    </row>
    <row r="2" spans="1:5" x14ac:dyDescent="0.25">
      <c r="B2" s="59" t="s">
        <v>234</v>
      </c>
      <c r="C2" s="59" t="s">
        <v>235</v>
      </c>
      <c r="D2" s="59" t="s">
        <v>236</v>
      </c>
      <c r="E2" s="59" t="s">
        <v>237</v>
      </c>
    </row>
    <row r="3" spans="1:5" x14ac:dyDescent="0.25">
      <c r="A3" s="58">
        <v>2006</v>
      </c>
      <c r="B3" s="60">
        <v>-2.818020117092543</v>
      </c>
      <c r="C3" s="60">
        <v>4.9828623156660665</v>
      </c>
      <c r="D3" s="60">
        <v>-1.0296794606970394</v>
      </c>
      <c r="E3" s="60">
        <v>1.1351627378764839</v>
      </c>
    </row>
    <row r="4" spans="1:5" x14ac:dyDescent="0.25">
      <c r="A4" s="58">
        <v>2007</v>
      </c>
      <c r="B4" s="60">
        <v>-3.7717229727645192</v>
      </c>
      <c r="C4" s="60">
        <v>4.9444204597567758</v>
      </c>
      <c r="D4" s="60">
        <v>0.33711736815167603</v>
      </c>
      <c r="E4" s="60">
        <v>1.5098148551439323</v>
      </c>
    </row>
    <row r="5" spans="1:5" x14ac:dyDescent="0.25">
      <c r="A5" s="58">
        <v>2008</v>
      </c>
      <c r="B5" s="60">
        <v>-1.5693845033410363</v>
      </c>
      <c r="C5" s="60">
        <v>2.1644577469767246</v>
      </c>
      <c r="D5" s="60">
        <v>-0.69161656130267968</v>
      </c>
      <c r="E5" s="60">
        <v>-9.654331766699141E-2</v>
      </c>
    </row>
    <row r="6" spans="1:5" x14ac:dyDescent="0.25">
      <c r="A6" s="58">
        <v>2009</v>
      </c>
      <c r="B6" s="60">
        <v>6.6509428630318963</v>
      </c>
      <c r="C6" s="60">
        <v>-3.8388510132387923</v>
      </c>
      <c r="D6" s="60">
        <v>0.59897349761603491</v>
      </c>
      <c r="E6" s="60">
        <v>3.411065347409139</v>
      </c>
    </row>
    <row r="7" spans="1:5" x14ac:dyDescent="0.25">
      <c r="A7" s="58">
        <v>2010</v>
      </c>
      <c r="B7" s="60">
        <v>-2.1956097744968268</v>
      </c>
      <c r="C7" s="60">
        <v>3.5036647764395181</v>
      </c>
      <c r="D7" s="60">
        <v>0.11402495972962463</v>
      </c>
      <c r="E7" s="60">
        <v>1.4220799616723161</v>
      </c>
    </row>
    <row r="8" spans="1:5" x14ac:dyDescent="0.25">
      <c r="A8" s="58">
        <v>2011</v>
      </c>
      <c r="B8" s="60">
        <v>-0.17857812736180143</v>
      </c>
      <c r="C8" s="60">
        <v>2.2023578503895118</v>
      </c>
      <c r="D8" s="60">
        <v>-0.87599192616511468</v>
      </c>
      <c r="E8" s="60">
        <v>1.1477877968625958</v>
      </c>
    </row>
    <row r="9" spans="1:5" x14ac:dyDescent="0.25">
      <c r="B9" s="60"/>
      <c r="C9" s="60"/>
      <c r="D9" s="60"/>
      <c r="E9" s="60"/>
    </row>
    <row r="10" spans="1:5" x14ac:dyDescent="0.25">
      <c r="A10" s="58">
        <v>2020</v>
      </c>
      <c r="B10" s="60">
        <v>0.24292358627652327</v>
      </c>
      <c r="C10" s="60">
        <v>-2.1712189868779066</v>
      </c>
      <c r="D10" s="60">
        <v>1.5842157900183322</v>
      </c>
      <c r="E10" s="60">
        <v>-0.34407961058305103</v>
      </c>
    </row>
    <row r="11" spans="1:5" x14ac:dyDescent="0.25">
      <c r="A11" s="58">
        <v>2021</v>
      </c>
      <c r="B11" s="60">
        <v>-1.7392299322602471</v>
      </c>
      <c r="C11" s="60">
        <v>2.5146834005384666</v>
      </c>
      <c r="D11" s="60">
        <v>-2.2730641011805592</v>
      </c>
      <c r="E11" s="60">
        <v>-1.4976106329023404</v>
      </c>
    </row>
    <row r="12" spans="1:5" x14ac:dyDescent="0.25">
      <c r="A12" s="58">
        <v>2022</v>
      </c>
      <c r="B12" s="60">
        <v>-3.0125525362389962</v>
      </c>
      <c r="C12" s="60">
        <v>3.7048058764911067</v>
      </c>
      <c r="D12" s="60">
        <v>-5.1617403666153674</v>
      </c>
      <c r="E12" s="60">
        <v>-4.4694870263632565</v>
      </c>
    </row>
    <row r="13" spans="1:5" x14ac:dyDescent="0.25">
      <c r="A13" s="61">
        <v>2023</v>
      </c>
      <c r="B13" s="62">
        <v>4.1386723154739782</v>
      </c>
      <c r="C13" s="62">
        <v>0.15742506503595485</v>
      </c>
      <c r="D13" s="62">
        <v>4.5533420749029094</v>
      </c>
      <c r="E13" s="62">
        <v>8.8494394554128419</v>
      </c>
    </row>
    <row r="14" spans="1:5" x14ac:dyDescent="0.25">
      <c r="A14" s="61">
        <v>2024</v>
      </c>
      <c r="B14" s="62">
        <v>-0.70681306150571088</v>
      </c>
      <c r="C14" s="62">
        <v>1.1525227681414631</v>
      </c>
      <c r="D14" s="62">
        <v>0.74568018816950998</v>
      </c>
      <c r="E14" s="62">
        <v>1.1913898948052621</v>
      </c>
    </row>
    <row r="15" spans="1:5" x14ac:dyDescent="0.25">
      <c r="A15" s="61">
        <v>2025</v>
      </c>
      <c r="B15" s="62">
        <v>-0.75107105252866768</v>
      </c>
      <c r="C15" s="62">
        <v>2.1267246747871109</v>
      </c>
      <c r="D15" s="62">
        <v>0.24427039253617755</v>
      </c>
      <c r="E15" s="62">
        <v>1.6199240147946208</v>
      </c>
    </row>
    <row r="16" spans="1:5" hidden="1" x14ac:dyDescent="0.25">
      <c r="A16" s="61">
        <v>2026</v>
      </c>
      <c r="B16" s="62">
        <v>-0.5172484160009817</v>
      </c>
      <c r="C16" s="62">
        <v>1.7365542687025208</v>
      </c>
      <c r="D16" s="62">
        <v>0.21963187606722201</v>
      </c>
      <c r="E16" s="62">
        <v>1.4389377287687612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9"/>
  </sheetPr>
  <dimension ref="A1:CS10"/>
  <sheetViews>
    <sheetView showGridLines="0" zoomScale="140" zoomScaleNormal="140" workbookViewId="0">
      <pane xSplit="2" ySplit="2" topLeftCell="BH3" activePane="bottomRight" state="frozen"/>
      <selection activeCell="CQ22" sqref="CQ22"/>
      <selection pane="topRight" activeCell="CQ22" sqref="CQ22"/>
      <selection pane="bottomLeft" activeCell="CQ22" sqref="CQ22"/>
      <selection pane="bottomRight" activeCell="AV8" sqref="AV8:AW11"/>
    </sheetView>
  </sheetViews>
  <sheetFormatPr defaultColWidth="9.140625" defaultRowHeight="12" x14ac:dyDescent="0.2"/>
  <cols>
    <col min="1" max="2" width="9.140625" style="1" bestFit="1" customWidth="1"/>
    <col min="3" max="25" width="9.85546875" style="1" bestFit="1" customWidth="1"/>
    <col min="26" max="95" width="9.140625" style="1"/>
    <col min="96" max="96" width="10.5703125" style="1" customWidth="1"/>
    <col min="97" max="16384" width="9.140625" style="1"/>
  </cols>
  <sheetData>
    <row r="1" spans="1:97" x14ac:dyDescent="0.2">
      <c r="A1" s="44" t="s">
        <v>153</v>
      </c>
      <c r="C1" s="1" t="str">
        <f>'2. adat'!C1</f>
        <v>2008. I.</v>
      </c>
      <c r="D1" s="1" t="str">
        <f>'2. adat'!D1</f>
        <v>II.</v>
      </c>
      <c r="E1" s="1" t="str">
        <f>'2. adat'!E1</f>
        <v>III.</v>
      </c>
      <c r="F1" s="1" t="str">
        <f>'2. adat'!F1</f>
        <v>IV.</v>
      </c>
      <c r="G1" s="1" t="str">
        <f>'2. adat'!G1</f>
        <v>2009. I.</v>
      </c>
      <c r="H1" s="1" t="str">
        <f>'2. adat'!H1</f>
        <v>II.</v>
      </c>
      <c r="I1" s="1" t="str">
        <f>'2. adat'!I1</f>
        <v>III.</v>
      </c>
      <c r="J1" s="1" t="str">
        <f>'2. adat'!J1</f>
        <v>IV.</v>
      </c>
      <c r="K1" s="1" t="str">
        <f>'2. adat'!K1</f>
        <v>2010. I.</v>
      </c>
      <c r="L1" s="1" t="str">
        <f>'2. adat'!L1</f>
        <v>II.</v>
      </c>
      <c r="M1" s="1" t="str">
        <f>'2. adat'!M1</f>
        <v>III.</v>
      </c>
      <c r="N1" s="1" t="str">
        <f>'2. adat'!N1</f>
        <v>IV.</v>
      </c>
      <c r="O1" s="1" t="str">
        <f>'2. adat'!O1</f>
        <v>2011. I.</v>
      </c>
      <c r="P1" s="1" t="str">
        <f>'2. adat'!P1</f>
        <v>II.</v>
      </c>
      <c r="Q1" s="1" t="str">
        <f>'2. adat'!Q1</f>
        <v>III.</v>
      </c>
      <c r="R1" s="1" t="str">
        <f>'2. adat'!R1</f>
        <v>IV.</v>
      </c>
      <c r="S1" s="1" t="str">
        <f>'2. adat'!S1</f>
        <v>2012. I.</v>
      </c>
      <c r="T1" s="1" t="str">
        <f>'2. adat'!T1</f>
        <v>II.</v>
      </c>
      <c r="U1" s="1" t="str">
        <f>'2. adat'!U1</f>
        <v>III.</v>
      </c>
      <c r="V1" s="1" t="str">
        <f>'2. adat'!V1</f>
        <v>IV.</v>
      </c>
      <c r="W1" s="1" t="str">
        <f>'2. adat'!W1</f>
        <v>2013. I.</v>
      </c>
      <c r="X1" s="1" t="str">
        <f>'2. adat'!X1</f>
        <v>II.</v>
      </c>
      <c r="Y1" s="1" t="str">
        <f>'2. adat'!Y1</f>
        <v>III.</v>
      </c>
      <c r="Z1" s="1" t="str">
        <f>'2. adat'!Z1</f>
        <v>IV.</v>
      </c>
      <c r="AA1" s="1" t="str">
        <f>'2. adat'!AA1</f>
        <v>2014. I.</v>
      </c>
      <c r="AB1" s="1" t="str">
        <f>'2. adat'!AB1</f>
        <v>II.</v>
      </c>
      <c r="AC1" s="1" t="str">
        <f>'2. adat'!AC1</f>
        <v>III.</v>
      </c>
      <c r="AD1" s="1" t="str">
        <f>'2. adat'!AD1</f>
        <v>IV.</v>
      </c>
      <c r="AE1" s="1" t="str">
        <f>'2. adat'!AE1</f>
        <v>2015. I.</v>
      </c>
      <c r="AF1" s="1" t="str">
        <f>'2. adat'!AF1</f>
        <v>II.</v>
      </c>
      <c r="AG1" s="1" t="str">
        <f>'2. adat'!AG1</f>
        <v>III.</v>
      </c>
      <c r="AH1" s="1" t="str">
        <f>'2. adat'!AH1</f>
        <v>IV.</v>
      </c>
      <c r="AI1" s="1" t="str">
        <f>'2. adat'!AI1</f>
        <v>2016. I.</v>
      </c>
      <c r="AJ1" s="1" t="str">
        <f>'2. adat'!AJ1</f>
        <v>II.</v>
      </c>
      <c r="AK1" s="1" t="str">
        <f>'2. adat'!AK1</f>
        <v>III.</v>
      </c>
      <c r="AL1" s="1" t="str">
        <f>'2. adat'!AL1</f>
        <v>IV.</v>
      </c>
      <c r="AM1" s="1" t="str">
        <f>'2. adat'!AM1</f>
        <v>2017. I.</v>
      </c>
      <c r="AN1" s="1" t="str">
        <f>'2. adat'!AN1</f>
        <v>II.</v>
      </c>
      <c r="AO1" s="1" t="str">
        <f>'2. adat'!AO1</f>
        <v>III.</v>
      </c>
      <c r="AP1" s="1" t="str">
        <f>'2. adat'!AP1</f>
        <v>IV.</v>
      </c>
      <c r="AQ1" s="1" t="str">
        <f>'2. adat'!AQ1</f>
        <v>2018. I.</v>
      </c>
      <c r="AR1" s="1" t="str">
        <f>'2. adat'!AR1</f>
        <v>II.</v>
      </c>
      <c r="AS1" s="1" t="str">
        <f>'2. adat'!AS1</f>
        <v>III.</v>
      </c>
      <c r="AT1" s="1" t="str">
        <f>'2. adat'!AT1</f>
        <v>IV.</v>
      </c>
      <c r="AU1" s="1" t="str">
        <f>'2. adat'!AU1</f>
        <v>2019. I.</v>
      </c>
      <c r="AV1" s="1" t="str">
        <f>'2. adat'!AV1</f>
        <v>II.</v>
      </c>
      <c r="AW1" s="1" t="str">
        <f>'2. adat'!AW1</f>
        <v>III.</v>
      </c>
      <c r="AX1" s="1" t="str">
        <f>'2. adat'!AX1</f>
        <v>IV.</v>
      </c>
      <c r="AY1" s="1" t="str">
        <f>'2. adat'!AY1</f>
        <v>2020. I.</v>
      </c>
      <c r="AZ1" s="1" t="str">
        <f>'2. adat'!AZ1</f>
        <v>II.</v>
      </c>
      <c r="BA1" s="1" t="str">
        <f>'2. adat'!BA1</f>
        <v>III.</v>
      </c>
      <c r="BB1" s="1" t="str">
        <f>'2. adat'!BB1</f>
        <v>IV.</v>
      </c>
      <c r="BC1" s="1" t="str">
        <f>'2. adat'!BC1</f>
        <v>2021. I.</v>
      </c>
      <c r="BD1" s="1" t="str">
        <f>'2. adat'!BD1</f>
        <v>II.</v>
      </c>
      <c r="BE1" s="1" t="str">
        <f>'2. adat'!BE1</f>
        <v>III.</v>
      </c>
      <c r="BF1" s="1" t="str">
        <f>'2. adat'!BF1</f>
        <v>IV.</v>
      </c>
      <c r="BG1" s="1" t="str">
        <f>'2. adat'!BG1</f>
        <v>2022. I.</v>
      </c>
      <c r="BH1" s="1" t="str">
        <f>'2. adat'!BH1</f>
        <v>II.</v>
      </c>
      <c r="BI1" s="1" t="str">
        <f>'2. adat'!BI1</f>
        <v>III.</v>
      </c>
      <c r="BJ1" s="1" t="str">
        <f>'2. adat'!BJ1</f>
        <v>IV.</v>
      </c>
      <c r="BK1" s="1" t="str">
        <f>'2. adat'!BK1</f>
        <v>2023. I.</v>
      </c>
      <c r="BL1" s="1" t="str">
        <f>'2. adat'!BL1</f>
        <v>II.</v>
      </c>
      <c r="BM1" s="1" t="str">
        <f>'2. adat'!BM1</f>
        <v>III.</v>
      </c>
      <c r="CS1" s="1">
        <f>+CO1</f>
        <v>0</v>
      </c>
    </row>
    <row r="2" spans="1:97" x14ac:dyDescent="0.2">
      <c r="C2" s="1" t="str">
        <f>'2. adat'!C2</f>
        <v>2008 Q1</v>
      </c>
      <c r="D2" s="1" t="str">
        <f>'2. adat'!D2</f>
        <v>Q2</v>
      </c>
      <c r="E2" s="1" t="str">
        <f>'2. adat'!E2</f>
        <v>Q3</v>
      </c>
      <c r="F2" s="1" t="str">
        <f>'2. adat'!F2</f>
        <v>Q4</v>
      </c>
      <c r="G2" s="1" t="str">
        <f>'2. adat'!G2</f>
        <v>2009 Q1</v>
      </c>
      <c r="H2" s="1" t="str">
        <f>'2. adat'!H2</f>
        <v>Q2</v>
      </c>
      <c r="I2" s="1" t="str">
        <f>'2. adat'!I2</f>
        <v>Q3</v>
      </c>
      <c r="J2" s="1" t="str">
        <f>'2. adat'!J2</f>
        <v>Q4</v>
      </c>
      <c r="K2" s="1" t="str">
        <f>'2. adat'!K2</f>
        <v>2010 Q1</v>
      </c>
      <c r="L2" s="1" t="str">
        <f>'2. adat'!L2</f>
        <v>Q2</v>
      </c>
      <c r="M2" s="1" t="str">
        <f>'2. adat'!M2</f>
        <v>Q3</v>
      </c>
      <c r="N2" s="1" t="str">
        <f>'2. adat'!N2</f>
        <v>Q4</v>
      </c>
      <c r="O2" s="1" t="str">
        <f>'2. adat'!O2</f>
        <v>2011 Q1</v>
      </c>
      <c r="P2" s="1" t="str">
        <f>'2. adat'!P2</f>
        <v>Q2</v>
      </c>
      <c r="Q2" s="1" t="str">
        <f>'2. adat'!Q2</f>
        <v>Q3</v>
      </c>
      <c r="R2" s="1" t="str">
        <f>'2. adat'!R2</f>
        <v>Q4</v>
      </c>
      <c r="S2" s="1" t="str">
        <f>'2. adat'!S2</f>
        <v>2012 Q1</v>
      </c>
      <c r="T2" s="1" t="str">
        <f>'2. adat'!T2</f>
        <v>Q2</v>
      </c>
      <c r="U2" s="1" t="str">
        <f>'2. adat'!U2</f>
        <v>Q3</v>
      </c>
      <c r="V2" s="1" t="str">
        <f>'2. adat'!V2</f>
        <v>Q4</v>
      </c>
      <c r="W2" s="1" t="str">
        <f>'2. adat'!W2</f>
        <v>2013 Q1</v>
      </c>
      <c r="X2" s="1" t="str">
        <f>'2. adat'!X2</f>
        <v>Q2</v>
      </c>
      <c r="Y2" s="1" t="str">
        <f>'2. adat'!Y2</f>
        <v>Q3</v>
      </c>
      <c r="Z2" s="1" t="str">
        <f>'2. adat'!Z2</f>
        <v>Q4</v>
      </c>
      <c r="AA2" s="1" t="str">
        <f>'2. adat'!AA2</f>
        <v>2014 Q1</v>
      </c>
      <c r="AB2" s="1" t="str">
        <f>'2. adat'!AB2</f>
        <v>Q2</v>
      </c>
      <c r="AC2" s="1" t="str">
        <f>'2. adat'!AC2</f>
        <v>Q3</v>
      </c>
      <c r="AD2" s="1" t="str">
        <f>'2. adat'!AD2</f>
        <v>Q4</v>
      </c>
      <c r="AE2" s="1" t="str">
        <f>'2. adat'!AE2</f>
        <v>2015 Q1</v>
      </c>
      <c r="AF2" s="1" t="str">
        <f>'2. adat'!AF2</f>
        <v>Q2</v>
      </c>
      <c r="AG2" s="1" t="str">
        <f>'2. adat'!AG2</f>
        <v>Q3</v>
      </c>
      <c r="AH2" s="1" t="str">
        <f>'2. adat'!AH2</f>
        <v>Q4</v>
      </c>
      <c r="AI2" s="1" t="str">
        <f>'2. adat'!AI2</f>
        <v>2016 Q1</v>
      </c>
      <c r="AJ2" s="1" t="str">
        <f>'2. adat'!AJ2</f>
        <v>Q2</v>
      </c>
      <c r="AK2" s="1" t="str">
        <f>'2. adat'!AK2</f>
        <v>Q3</v>
      </c>
      <c r="AL2" s="1" t="str">
        <f>'2. adat'!AL2</f>
        <v>Q4</v>
      </c>
      <c r="AM2" s="1" t="str">
        <f>'2. adat'!AM2</f>
        <v>2017 Q1</v>
      </c>
      <c r="AN2" s="1" t="str">
        <f>'2. adat'!AN2</f>
        <v>Q2</v>
      </c>
      <c r="AO2" s="1" t="str">
        <f>'2. adat'!AO2</f>
        <v>Q3</v>
      </c>
      <c r="AP2" s="1" t="str">
        <f>'2. adat'!AP2</f>
        <v>Q4</v>
      </c>
      <c r="AQ2" s="1" t="str">
        <f>'2. adat'!AQ2</f>
        <v>2018 Q1</v>
      </c>
      <c r="AR2" s="1" t="str">
        <f>'2. adat'!AR2</f>
        <v>Q2</v>
      </c>
      <c r="AS2" s="1" t="str">
        <f>'2. adat'!AS2</f>
        <v>Q3</v>
      </c>
      <c r="AT2" s="1" t="str">
        <f>'2. adat'!AT2</f>
        <v>Q4</v>
      </c>
      <c r="AU2" s="1" t="str">
        <f>'2. adat'!AU2</f>
        <v>2019 Q1</v>
      </c>
      <c r="AV2" s="1" t="str">
        <f>'2. adat'!AV2</f>
        <v>Q2</v>
      </c>
      <c r="AW2" s="1" t="str">
        <f>'2. adat'!AW2</f>
        <v>Q3</v>
      </c>
      <c r="AX2" s="1" t="str">
        <f>'2. adat'!AX2</f>
        <v>Q4</v>
      </c>
      <c r="AY2" s="1" t="str">
        <f>'2. adat'!AY2</f>
        <v>2020 Q1</v>
      </c>
      <c r="AZ2" s="1" t="str">
        <f>'2. adat'!AZ2</f>
        <v>Q2</v>
      </c>
      <c r="BA2" s="1" t="str">
        <f>'2. adat'!BA2</f>
        <v>Q3</v>
      </c>
      <c r="BB2" s="1" t="str">
        <f>'2. adat'!BB2</f>
        <v>Q4</v>
      </c>
      <c r="BC2" s="1" t="str">
        <f>'2. adat'!BC2</f>
        <v>2021 Q1</v>
      </c>
      <c r="BD2" s="1" t="str">
        <f>'2. adat'!BD2</f>
        <v>Q2</v>
      </c>
      <c r="BE2" s="1" t="str">
        <f>'2. adat'!BE2</f>
        <v>Q3</v>
      </c>
      <c r="BF2" s="1" t="str">
        <f>'2. adat'!BF2</f>
        <v>Q4</v>
      </c>
      <c r="BG2" s="1" t="str">
        <f>'2. adat'!BG2</f>
        <v>2022 Q1</v>
      </c>
      <c r="BH2" s="1" t="str">
        <f>'2. adat'!BH2</f>
        <v>Q2</v>
      </c>
      <c r="BI2" s="1" t="str">
        <f>'2. adat'!BI2</f>
        <v>Q3</v>
      </c>
      <c r="BJ2" s="1" t="str">
        <f>'2. adat'!BJ2</f>
        <v>Q4</v>
      </c>
      <c r="BK2" s="1" t="str">
        <f>'2. adat'!BK2</f>
        <v>2023 Q1</v>
      </c>
      <c r="BL2" s="1" t="str">
        <f>'2. adat'!BL2</f>
        <v>Q2</v>
      </c>
      <c r="BM2" s="1" t="str">
        <f>'2. adat'!BM2</f>
        <v>Q3</v>
      </c>
      <c r="CS2" s="1">
        <f>+CO2</f>
        <v>0</v>
      </c>
    </row>
    <row r="3" spans="1:97" x14ac:dyDescent="0.2">
      <c r="A3" s="1" t="s">
        <v>22</v>
      </c>
      <c r="B3" s="1" t="s">
        <v>140</v>
      </c>
      <c r="C3" s="6">
        <v>15.873765624078203</v>
      </c>
      <c r="D3" s="6">
        <v>10.786158169340737</v>
      </c>
      <c r="E3" s="6">
        <v>4.9379384641321025</v>
      </c>
      <c r="F3" s="6">
        <v>-3.4479788700046043</v>
      </c>
      <c r="G3" s="6">
        <v>-18.196281148341683</v>
      </c>
      <c r="H3" s="6">
        <v>-15.323320161174379</v>
      </c>
      <c r="I3" s="6">
        <v>-9.051286754275651</v>
      </c>
      <c r="J3" s="6">
        <v>0.26156022098385279</v>
      </c>
      <c r="K3" s="6">
        <v>10.234643901577996</v>
      </c>
      <c r="L3" s="6">
        <v>13.371473409972936</v>
      </c>
      <c r="M3" s="6">
        <v>11.161303052769483</v>
      </c>
      <c r="N3" s="6">
        <v>9.8140855191869036</v>
      </c>
      <c r="O3" s="6">
        <v>12.894402179980943</v>
      </c>
      <c r="P3" s="6">
        <v>6.1172622263956811</v>
      </c>
      <c r="Q3" s="6">
        <v>4.578935656050902</v>
      </c>
      <c r="R3" s="6">
        <v>2.8486979294316512</v>
      </c>
      <c r="S3" s="6">
        <v>-0.6750107098611835</v>
      </c>
      <c r="T3" s="6">
        <v>0.33987712550343474</v>
      </c>
      <c r="U3" s="6">
        <v>-1.265563104833177</v>
      </c>
      <c r="V3" s="6">
        <v>-5.0529737455068471</v>
      </c>
      <c r="W3" s="6">
        <v>-0.80954027722731325</v>
      </c>
      <c r="X3" s="6">
        <v>2.6473234225473021</v>
      </c>
      <c r="Y3" s="6">
        <v>5.7469304741148903</v>
      </c>
      <c r="Z3" s="6">
        <v>8.7595616622305243</v>
      </c>
      <c r="AA3" s="6">
        <v>11.005110510087988</v>
      </c>
      <c r="AB3" s="6">
        <v>9.5720700042880651</v>
      </c>
      <c r="AC3" s="6">
        <v>8.7829786420190459</v>
      </c>
      <c r="AD3" s="6">
        <v>7.6217626480877101</v>
      </c>
      <c r="AE3" s="6">
        <v>7.2904652198232327</v>
      </c>
      <c r="AF3" s="6">
        <v>6.8273167022242944</v>
      </c>
      <c r="AG3" s="6">
        <v>6.4576325685854954</v>
      </c>
      <c r="AH3" s="6">
        <v>8.8594018606273437</v>
      </c>
      <c r="AI3" s="6">
        <v>3.0794584904833044</v>
      </c>
      <c r="AJ3" s="6">
        <v>7.5979097196297261</v>
      </c>
      <c r="AK3" s="6">
        <v>4.0396832083470429</v>
      </c>
      <c r="AL3" s="6">
        <v>0.62798133996871286</v>
      </c>
      <c r="AM3" s="6">
        <v>8.9563863446086742</v>
      </c>
      <c r="AN3" s="6">
        <v>5.117488936693789</v>
      </c>
      <c r="AO3" s="6">
        <v>5.0285961177536649</v>
      </c>
      <c r="AP3" s="6">
        <v>6.9855110662160058</v>
      </c>
      <c r="AQ3" s="6">
        <v>4.6196468885757724</v>
      </c>
      <c r="AR3" s="6">
        <v>6.2762338214812416</v>
      </c>
      <c r="AS3" s="6">
        <v>2.2662664071529122</v>
      </c>
      <c r="AT3" s="6">
        <v>6.7244240095336636</v>
      </c>
      <c r="AU3" s="6">
        <v>6.6693913237401148</v>
      </c>
      <c r="AV3" s="6">
        <v>3.2564593026481958</v>
      </c>
      <c r="AW3" s="6">
        <v>9.6395194793828836</v>
      </c>
      <c r="AX3" s="6">
        <v>2.4313445609936934</v>
      </c>
      <c r="AY3" s="6">
        <v>0.19662429909811863</v>
      </c>
      <c r="AZ3" s="6">
        <v>-23.955339155791691</v>
      </c>
      <c r="BA3" s="10">
        <v>-3.9655244131868272</v>
      </c>
      <c r="BB3" s="10">
        <v>3.3312012826417003</v>
      </c>
      <c r="BC3" s="10">
        <v>3.2502661146992011</v>
      </c>
      <c r="BD3" s="10">
        <v>34.176747930371874</v>
      </c>
      <c r="BE3" s="10">
        <v>1.7489362546712073</v>
      </c>
      <c r="BF3" s="10">
        <v>3.9904559188741473E-2</v>
      </c>
      <c r="BG3" s="10">
        <v>9.6871583075040917</v>
      </c>
      <c r="BH3" s="10">
        <v>10.54986707131475</v>
      </c>
      <c r="BI3" s="10">
        <v>17.585092319991475</v>
      </c>
      <c r="BJ3" s="10">
        <v>12.729375159069889</v>
      </c>
      <c r="BK3" s="10">
        <v>6.5751119661073147</v>
      </c>
      <c r="BL3" s="10">
        <v>0.27113447878454622</v>
      </c>
      <c r="BM3" s="6">
        <v>-3.5923685059770634</v>
      </c>
    </row>
    <row r="4" spans="1:97" x14ac:dyDescent="0.2">
      <c r="A4" s="1" t="s">
        <v>23</v>
      </c>
      <c r="B4" s="1" t="s">
        <v>141</v>
      </c>
      <c r="C4" s="6">
        <v>14.373463451815866</v>
      </c>
      <c r="D4" s="6">
        <v>12.179603413526124</v>
      </c>
      <c r="E4" s="6">
        <v>4.6914705778121117</v>
      </c>
      <c r="F4" s="6">
        <v>-6.0783187242028305</v>
      </c>
      <c r="G4" s="6">
        <v>-20.910858668762174</v>
      </c>
      <c r="H4" s="6">
        <v>-21.333769081663618</v>
      </c>
      <c r="I4" s="6">
        <v>-13.002682833582014</v>
      </c>
      <c r="J4" s="6">
        <v>-0.54064268919272251</v>
      </c>
      <c r="K4" s="6">
        <v>8.1578976832832097</v>
      </c>
      <c r="L4" s="6">
        <v>12.760615276521079</v>
      </c>
      <c r="M4" s="6">
        <v>11.00200615617959</v>
      </c>
      <c r="N4" s="6">
        <v>7.3443483264655356</v>
      </c>
      <c r="O4" s="6">
        <v>11.546916386923783</v>
      </c>
      <c r="P4" s="6">
        <v>5.1459297985734196</v>
      </c>
      <c r="Q4" s="6">
        <v>1.1449251007185524</v>
      </c>
      <c r="R4" s="6">
        <v>-0.54252506788496646</v>
      </c>
      <c r="S4" s="6">
        <v>-1.957849908828905</v>
      </c>
      <c r="T4" s="6">
        <v>-2.7429918278906058</v>
      </c>
      <c r="U4" s="6">
        <v>-3.6987839416626258</v>
      </c>
      <c r="V4" s="6">
        <v>-4.1095207344291538</v>
      </c>
      <c r="W4" s="6">
        <v>-1.9189252293854651</v>
      </c>
      <c r="X4" s="6">
        <v>5.1703447563685927</v>
      </c>
      <c r="Y4" s="6">
        <v>4.4221394699317784</v>
      </c>
      <c r="Z4" s="6">
        <v>8.689804309160138</v>
      </c>
      <c r="AA4" s="6">
        <v>11.120634914393904</v>
      </c>
      <c r="AB4" s="6">
        <v>12.187980944290388</v>
      </c>
      <c r="AC4" s="6">
        <v>12.008300356260506</v>
      </c>
      <c r="AD4" s="6">
        <v>8.473751229330361</v>
      </c>
      <c r="AE4" s="6">
        <v>4.8807139247558666</v>
      </c>
      <c r="AF4" s="6">
        <v>4.4137366157829661</v>
      </c>
      <c r="AG4" s="6">
        <v>5.914419869361808</v>
      </c>
      <c r="AH4" s="6">
        <v>7.3877144959221681</v>
      </c>
      <c r="AI4" s="6">
        <v>5.2083135256422395</v>
      </c>
      <c r="AJ4" s="6">
        <v>5.3632153843765025</v>
      </c>
      <c r="AK4" s="6">
        <v>3.0943876966140351</v>
      </c>
      <c r="AL4" s="6">
        <v>0.51843530434582874</v>
      </c>
      <c r="AM4" s="6">
        <v>11.088680525756061</v>
      </c>
      <c r="AN4" s="6">
        <v>5.849976153876085</v>
      </c>
      <c r="AO4" s="6">
        <v>8.2502761589177993</v>
      </c>
      <c r="AP4" s="6">
        <v>8.5646797851847651</v>
      </c>
      <c r="AQ4" s="6">
        <v>4.9504358106024853</v>
      </c>
      <c r="AR4" s="6">
        <v>8.8519112252455301</v>
      </c>
      <c r="AS4" s="6">
        <v>6.2289446071461327</v>
      </c>
      <c r="AT4" s="6">
        <v>7.7621369355994148</v>
      </c>
      <c r="AU4" s="6">
        <v>8.3891505695158344</v>
      </c>
      <c r="AV4" s="6">
        <v>5.5695859524855109</v>
      </c>
      <c r="AW4" s="6">
        <v>11.483153525734863</v>
      </c>
      <c r="AX4" s="6">
        <v>7.4609593284020974</v>
      </c>
      <c r="AY4" s="6">
        <v>2.9779524182303305</v>
      </c>
      <c r="AZ4" s="6">
        <v>-16.204815789910626</v>
      </c>
      <c r="BA4" s="10">
        <v>-4.7266207514804535</v>
      </c>
      <c r="BB4" s="10">
        <v>2.4471980377342533</v>
      </c>
      <c r="BC4" s="10">
        <v>1.2316964850754886</v>
      </c>
      <c r="BD4" s="10">
        <v>25.220085436901527</v>
      </c>
      <c r="BE4" s="10">
        <v>5.3227542260937639</v>
      </c>
      <c r="BF4" s="10">
        <v>0.93257765653926583</v>
      </c>
      <c r="BG4" s="10">
        <v>11.538394725763013</v>
      </c>
      <c r="BH4" s="10">
        <v>10.174033272626531</v>
      </c>
      <c r="BI4" s="10">
        <v>13.930418989575386</v>
      </c>
      <c r="BJ4" s="10">
        <v>10.786517086273761</v>
      </c>
      <c r="BK4" s="10">
        <v>2.3282655420647984</v>
      </c>
      <c r="BL4" s="10">
        <v>-5.9892300121487665</v>
      </c>
      <c r="BM4" s="6">
        <v>-8.7497126579509512</v>
      </c>
    </row>
    <row r="5" spans="1:97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Z5" s="35"/>
    </row>
    <row r="6" spans="1:97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Z6" s="35"/>
    </row>
    <row r="7" spans="1:97" x14ac:dyDescent="0.2">
      <c r="A7" s="1" t="s">
        <v>48</v>
      </c>
      <c r="B7" s="1" t="s">
        <v>75</v>
      </c>
      <c r="C7" s="6">
        <f t="shared" ref="C7:AF7" si="0">+C3-C4</f>
        <v>1.5003021722623373</v>
      </c>
      <c r="D7" s="6">
        <f t="shared" si="0"/>
        <v>-1.3934452441853864</v>
      </c>
      <c r="E7" s="6">
        <f t="shared" si="0"/>
        <v>0.24646788631999073</v>
      </c>
      <c r="F7" s="6">
        <f t="shared" si="0"/>
        <v>2.6303398541982261</v>
      </c>
      <c r="G7" s="6">
        <f t="shared" si="0"/>
        <v>2.7145775204204909</v>
      </c>
      <c r="H7" s="6">
        <f t="shared" si="0"/>
        <v>6.0104489204892388</v>
      </c>
      <c r="I7" s="6">
        <f t="shared" si="0"/>
        <v>3.9513960793063632</v>
      </c>
      <c r="J7" s="6">
        <f t="shared" si="0"/>
        <v>0.8022029101765753</v>
      </c>
      <c r="K7" s="6">
        <f t="shared" si="0"/>
        <v>2.0767462182947867</v>
      </c>
      <c r="L7" s="6">
        <f t="shared" si="0"/>
        <v>0.61085813345185613</v>
      </c>
      <c r="M7" s="6">
        <f t="shared" si="0"/>
        <v>0.15929689658989332</v>
      </c>
      <c r="N7" s="6">
        <f t="shared" si="0"/>
        <v>2.469737192721368</v>
      </c>
      <c r="O7" s="6">
        <f t="shared" si="0"/>
        <v>1.3474857930571602</v>
      </c>
      <c r="P7" s="6">
        <f t="shared" si="0"/>
        <v>0.97133242782226148</v>
      </c>
      <c r="Q7" s="6">
        <f t="shared" si="0"/>
        <v>3.4340105553323497</v>
      </c>
      <c r="R7" s="6">
        <f t="shared" si="0"/>
        <v>3.3912229973166177</v>
      </c>
      <c r="S7" s="6">
        <f t="shared" si="0"/>
        <v>1.2828391989677215</v>
      </c>
      <c r="T7" s="6">
        <f t="shared" si="0"/>
        <v>3.0828689533940405</v>
      </c>
      <c r="U7" s="6">
        <f t="shared" si="0"/>
        <v>2.4332208368294488</v>
      </c>
      <c r="V7" s="6">
        <f t="shared" si="0"/>
        <v>-0.9434530110776933</v>
      </c>
      <c r="W7" s="6">
        <f t="shared" si="0"/>
        <v>1.1093849521581518</v>
      </c>
      <c r="X7" s="6">
        <f t="shared" si="0"/>
        <v>-2.5230213338212906</v>
      </c>
      <c r="Y7" s="6">
        <f t="shared" si="0"/>
        <v>1.3247910041831119</v>
      </c>
      <c r="Z7" s="6">
        <f t="shared" si="0"/>
        <v>6.975735307038633E-2</v>
      </c>
      <c r="AA7" s="6">
        <f t="shared" si="0"/>
        <v>-0.1155244043059156</v>
      </c>
      <c r="AB7" s="6">
        <f t="shared" si="0"/>
        <v>-2.6159109400023226</v>
      </c>
      <c r="AC7" s="6">
        <f t="shared" si="0"/>
        <v>-3.2253217142414599</v>
      </c>
      <c r="AD7" s="6">
        <f t="shared" si="0"/>
        <v>-0.85198858124265087</v>
      </c>
      <c r="AE7" s="6">
        <f t="shared" si="0"/>
        <v>2.4097512950673661</v>
      </c>
      <c r="AF7" s="6">
        <f t="shared" si="0"/>
        <v>2.4135800864413284</v>
      </c>
      <c r="AG7" s="6">
        <f t="shared" ref="AG7:BA7" si="1">+AG3-AG4</f>
        <v>0.54321269922368742</v>
      </c>
      <c r="AH7" s="6">
        <f t="shared" si="1"/>
        <v>1.4716873647051756</v>
      </c>
      <c r="AI7" s="6">
        <f t="shared" si="1"/>
        <v>-2.128855035158935</v>
      </c>
      <c r="AJ7" s="6">
        <f t="shared" si="1"/>
        <v>2.2346943352532236</v>
      </c>
      <c r="AK7" s="6">
        <f t="shared" si="1"/>
        <v>0.94529551173300774</v>
      </c>
      <c r="AL7" s="6">
        <f t="shared" si="1"/>
        <v>0.10954603562288412</v>
      </c>
      <c r="AM7" s="6">
        <f t="shared" si="1"/>
        <v>-2.1322941811473868</v>
      </c>
      <c r="AN7" s="6">
        <f t="shared" si="1"/>
        <v>-0.73248721718229604</v>
      </c>
      <c r="AO7" s="6">
        <f t="shared" si="1"/>
        <v>-3.2216800411641344</v>
      </c>
      <c r="AP7" s="6">
        <f t="shared" si="1"/>
        <v>-1.5791687189687593</v>
      </c>
      <c r="AQ7" s="6">
        <f t="shared" si="1"/>
        <v>-0.33078892202671284</v>
      </c>
      <c r="AR7" s="6">
        <f t="shared" si="1"/>
        <v>-2.5756774037642884</v>
      </c>
      <c r="AS7" s="6">
        <f t="shared" si="1"/>
        <v>-3.9626781999932206</v>
      </c>
      <c r="AT7" s="6">
        <f t="shared" si="1"/>
        <v>-1.0377129260657512</v>
      </c>
      <c r="AU7" s="6">
        <f t="shared" si="1"/>
        <v>-1.7197592457757196</v>
      </c>
      <c r="AV7" s="6">
        <f t="shared" si="1"/>
        <v>-2.3131266498373151</v>
      </c>
      <c r="AW7" s="6">
        <f t="shared" si="1"/>
        <v>-1.8436340463519798</v>
      </c>
      <c r="AX7" s="6">
        <f t="shared" si="1"/>
        <v>-5.029614767408404</v>
      </c>
      <c r="AY7" s="6">
        <f t="shared" si="1"/>
        <v>-2.7813281191322119</v>
      </c>
      <c r="AZ7" s="6">
        <f t="shared" si="1"/>
        <v>-7.7505233658810653</v>
      </c>
      <c r="BA7" s="6">
        <f t="shared" si="1"/>
        <v>0.76109633829362622</v>
      </c>
      <c r="BB7" s="6">
        <f t="shared" ref="BB7:BH7" si="2">+BB3-BB4</f>
        <v>0.88400324490744708</v>
      </c>
      <c r="BC7" s="6">
        <f t="shared" si="2"/>
        <v>2.0185696296237126</v>
      </c>
      <c r="BD7" s="6">
        <f t="shared" si="2"/>
        <v>8.9566624934703469</v>
      </c>
      <c r="BE7" s="6">
        <f t="shared" si="2"/>
        <v>-3.5738179714225566</v>
      </c>
      <c r="BF7" s="6">
        <f t="shared" si="2"/>
        <v>-0.89267309735052436</v>
      </c>
      <c r="BG7" s="6">
        <f t="shared" si="2"/>
        <v>-1.8512364182589209</v>
      </c>
      <c r="BH7" s="6">
        <f t="shared" si="2"/>
        <v>0.37583379868821964</v>
      </c>
      <c r="BI7" s="6">
        <f t="shared" ref="BI7:BJ7" si="3">+BI3-BI4</f>
        <v>3.6546733304160881</v>
      </c>
      <c r="BJ7" s="6">
        <f t="shared" si="3"/>
        <v>1.9428580727961275</v>
      </c>
      <c r="BK7" s="6">
        <f t="shared" ref="BK7:BL7" si="4">+BK3-BK4</f>
        <v>4.2468464240425163</v>
      </c>
      <c r="BL7" s="6">
        <f t="shared" si="4"/>
        <v>6.2603644909333127</v>
      </c>
      <c r="BM7" s="6">
        <f t="shared" ref="BM7" si="5">+BM3-BM4</f>
        <v>5.1573441519738878</v>
      </c>
    </row>
    <row r="8" spans="1:97" x14ac:dyDescent="0.2">
      <c r="BD8" s="35"/>
    </row>
    <row r="9" spans="1:97" x14ac:dyDescent="0.2">
      <c r="AV9" s="6"/>
      <c r="BD9" s="35"/>
    </row>
    <row r="10" spans="1:97" x14ac:dyDescent="0.2">
      <c r="AV10" s="6"/>
      <c r="BD10" s="35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9"/>
  </sheetPr>
  <dimension ref="A1:CS8"/>
  <sheetViews>
    <sheetView showGridLines="0" zoomScale="115" zoomScaleNormal="115" workbookViewId="0">
      <pane xSplit="2" ySplit="2" topLeftCell="AY3" activePane="bottomRight" state="frozen"/>
      <selection activeCell="CQ22" sqref="CQ22"/>
      <selection pane="topRight" activeCell="CQ22" sqref="CQ22"/>
      <selection pane="bottomLeft" activeCell="CQ22" sqref="CQ22"/>
      <selection pane="bottomRight" activeCell="AZ28" sqref="AZ28"/>
    </sheetView>
  </sheetViews>
  <sheetFormatPr defaultColWidth="9.140625" defaultRowHeight="12" x14ac:dyDescent="0.2"/>
  <cols>
    <col min="1" max="1" width="38.42578125" style="1" customWidth="1"/>
    <col min="2" max="2" width="30.140625" style="1" customWidth="1"/>
    <col min="3" max="95" width="9.140625" style="1"/>
    <col min="96" max="96" width="10.5703125" style="1" customWidth="1"/>
    <col min="97" max="16384" width="9.140625" style="1"/>
  </cols>
  <sheetData>
    <row r="1" spans="1:97" x14ac:dyDescent="0.2">
      <c r="A1" s="43" t="s">
        <v>152</v>
      </c>
      <c r="B1" s="13"/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  <c r="CS1" s="1">
        <f>+CO1</f>
        <v>0</v>
      </c>
    </row>
    <row r="2" spans="1:97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CS2" s="1">
        <f>+CO2</f>
        <v>0</v>
      </c>
    </row>
    <row r="3" spans="1:97" x14ac:dyDescent="0.2">
      <c r="A3" s="13" t="s">
        <v>34</v>
      </c>
      <c r="B3" s="1" t="s">
        <v>79</v>
      </c>
      <c r="C3" s="14">
        <v>0.64920954552458454</v>
      </c>
      <c r="D3" s="14">
        <v>3.7051936184791003</v>
      </c>
      <c r="E3" s="14">
        <v>1.7552379875126434</v>
      </c>
      <c r="F3" s="14">
        <v>-4.228023967750147</v>
      </c>
      <c r="G3" s="14">
        <v>-9.3942730391598417</v>
      </c>
      <c r="H3" s="14">
        <v>-12.841850940685617</v>
      </c>
      <c r="I3" s="14">
        <v>-10.474140232300243</v>
      </c>
      <c r="J3" s="14">
        <v>-4.6579006405364822</v>
      </c>
      <c r="K3" s="14">
        <v>-2.0710307439792643</v>
      </c>
      <c r="L3" s="14">
        <v>-0.25529954977679381</v>
      </c>
      <c r="M3" s="14">
        <v>1.1535835447738378</v>
      </c>
      <c r="N3" s="14">
        <v>-0.1694455369542851</v>
      </c>
      <c r="O3" s="14">
        <v>1.2328292384765405</v>
      </c>
      <c r="P3" s="14">
        <v>0.41078047888525759</v>
      </c>
      <c r="Q3" s="14">
        <v>-1.6306886891472914</v>
      </c>
      <c r="R3" s="14">
        <v>-0.7507887043081638</v>
      </c>
      <c r="S3" s="14">
        <v>-1.1411000107034965</v>
      </c>
      <c r="T3" s="14">
        <v>-3.8859687926994724</v>
      </c>
      <c r="U3" s="14">
        <v>-3.1833824036720841</v>
      </c>
      <c r="V3" s="14">
        <v>-1.5372006463267667</v>
      </c>
      <c r="W3" s="14">
        <v>-1.8169714629123916</v>
      </c>
      <c r="X3" s="14">
        <v>3.3800170673110586</v>
      </c>
      <c r="Y3" s="14">
        <v>1.4651617467172002</v>
      </c>
      <c r="Z3" s="14">
        <v>3.2811253223098618</v>
      </c>
      <c r="AA3" s="14">
        <v>4.0227882001625801</v>
      </c>
      <c r="AB3" s="14">
        <v>6.59379431796836</v>
      </c>
      <c r="AC3" s="14">
        <v>6.2636876390506018</v>
      </c>
      <c r="AD3" s="14">
        <v>4.3851446677921331</v>
      </c>
      <c r="AE3" s="14">
        <v>2.1599488636087329</v>
      </c>
      <c r="AF3" s="14">
        <v>1.1391874137879938</v>
      </c>
      <c r="AG3" s="14">
        <v>2.3848652699864203</v>
      </c>
      <c r="AH3" s="14">
        <v>2.3833285515070912</v>
      </c>
      <c r="AI3" s="14">
        <v>2.9302415531459474</v>
      </c>
      <c r="AJ3" s="14">
        <v>0.81887440969762793</v>
      </c>
      <c r="AK3" s="14">
        <v>1.5792145856980966</v>
      </c>
      <c r="AL3" s="14">
        <v>1.9035682904488453</v>
      </c>
      <c r="AM3" s="14">
        <v>6.1736079450798229</v>
      </c>
      <c r="AN3" s="14">
        <v>4.1615079259041465</v>
      </c>
      <c r="AO3" s="14">
        <v>6.8638036891742047</v>
      </c>
      <c r="AP3" s="14">
        <v>5.6314503150196344</v>
      </c>
      <c r="AQ3" s="14">
        <v>5.3812765339100253</v>
      </c>
      <c r="AR3" s="14">
        <v>7.5971185870187696</v>
      </c>
      <c r="AS3" s="14">
        <v>8.9936230118284612</v>
      </c>
      <c r="AT3" s="14">
        <v>6.17608100871918</v>
      </c>
      <c r="AU3" s="14">
        <v>6.8695068507808941</v>
      </c>
      <c r="AV3" s="14">
        <v>6.9047599862110332</v>
      </c>
      <c r="AW3" s="14">
        <v>6.2737197308237285</v>
      </c>
      <c r="AX3" s="14">
        <v>8.4408987145960168</v>
      </c>
      <c r="AY3" s="14">
        <v>4.7124870005302171</v>
      </c>
      <c r="AZ3" s="14">
        <v>-5.9679824816818865</v>
      </c>
      <c r="BA3" s="14">
        <v>-4.7906249027729899</v>
      </c>
      <c r="BB3" s="14">
        <v>-3.5495097890777743</v>
      </c>
      <c r="BC3" s="14">
        <v>-4.3110979559691032</v>
      </c>
      <c r="BD3" s="14">
        <v>11.735704767083433</v>
      </c>
      <c r="BE3" s="14">
        <v>9.1646983909611635</v>
      </c>
      <c r="BF3" s="14">
        <v>8.2627961919258297</v>
      </c>
      <c r="BG3" s="14">
        <v>9.8350692610991217</v>
      </c>
      <c r="BH3" s="14">
        <v>6.3869799051998086</v>
      </c>
      <c r="BI3" s="14">
        <v>1.612776317958847</v>
      </c>
      <c r="BJ3" s="14">
        <v>-1.3208683023926255</v>
      </c>
      <c r="BK3" s="14">
        <v>-4.4496358792937656</v>
      </c>
      <c r="BL3" s="14">
        <v>-8.0234255015732145</v>
      </c>
      <c r="BM3" s="14">
        <v>-5.2403318736699873</v>
      </c>
    </row>
    <row r="4" spans="1:97" x14ac:dyDescent="0.2">
      <c r="A4" s="13" t="s">
        <v>35</v>
      </c>
      <c r="B4" s="13" t="s">
        <v>146</v>
      </c>
      <c r="C4" s="14">
        <v>0.93451682646353407</v>
      </c>
      <c r="D4" s="14">
        <v>-0.90108581270563459</v>
      </c>
      <c r="E4" s="14">
        <v>0.17914590996062277</v>
      </c>
      <c r="F4" s="14">
        <v>1.8539650646560113</v>
      </c>
      <c r="G4" s="14">
        <v>2.1318607202044126</v>
      </c>
      <c r="H4" s="14">
        <v>4.5015945823514185</v>
      </c>
      <c r="I4" s="14">
        <v>2.7117368845058776</v>
      </c>
      <c r="J4" s="14">
        <v>0.53482569808634306</v>
      </c>
      <c r="K4" s="14">
        <v>1.6535963544426535</v>
      </c>
      <c r="L4" s="14">
        <v>0.9566590229363191</v>
      </c>
      <c r="M4" s="14">
        <v>0.48160169987637103</v>
      </c>
      <c r="N4" s="14">
        <v>1.8440258414390929</v>
      </c>
      <c r="O4" s="14">
        <v>1.5157488028000035</v>
      </c>
      <c r="P4" s="14">
        <v>1.0006579340869708</v>
      </c>
      <c r="Q4" s="14">
        <v>2.6265184496510585</v>
      </c>
      <c r="R4" s="14">
        <v>2.5504425858418842</v>
      </c>
      <c r="S4" s="14">
        <v>0.98248659537927052</v>
      </c>
      <c r="T4" s="14">
        <v>2.2652309196564295</v>
      </c>
      <c r="U4" s="14">
        <v>1.6555379604544018</v>
      </c>
      <c r="V4" s="14">
        <v>-0.95456910708553422</v>
      </c>
      <c r="W4" s="14">
        <v>0.81286688633259041</v>
      </c>
      <c r="X4" s="14">
        <v>-1.5831577878733967</v>
      </c>
      <c r="Y4" s="14">
        <v>1.3857436041518614</v>
      </c>
      <c r="Z4" s="14">
        <v>0.47435074733490989</v>
      </c>
      <c r="AA4" s="14">
        <v>0.71697668877855325</v>
      </c>
      <c r="AB4" s="14">
        <v>-1.2941301136921646</v>
      </c>
      <c r="AC4" s="14">
        <v>-1.4662868824960458</v>
      </c>
      <c r="AD4" s="14">
        <v>-0.22803478364555504</v>
      </c>
      <c r="AE4" s="14">
        <v>2.5400964827289876</v>
      </c>
      <c r="AF4" s="14">
        <v>2.2826308789319127</v>
      </c>
      <c r="AG4" s="14">
        <v>0.89462364604947431</v>
      </c>
      <c r="AH4" s="14">
        <v>1.5389918313673989</v>
      </c>
      <c r="AI4" s="14">
        <v>-1.451362883779842</v>
      </c>
      <c r="AJ4" s="14">
        <v>2.351690835781671</v>
      </c>
      <c r="AK4" s="14">
        <v>1.0660395980773154</v>
      </c>
      <c r="AL4" s="14">
        <v>0.12411054200107063</v>
      </c>
      <c r="AM4" s="14">
        <v>-1.0875036076188966</v>
      </c>
      <c r="AN4" s="14">
        <v>-0.12327479210486579</v>
      </c>
      <c r="AO4" s="14">
        <v>-2.0821135795628258</v>
      </c>
      <c r="AP4" s="14">
        <v>-0.80177954142248764</v>
      </c>
      <c r="AQ4" s="14">
        <v>1.5323881261264596E-2</v>
      </c>
      <c r="AR4" s="14">
        <v>-1.6026650461104315</v>
      </c>
      <c r="AS4" s="14">
        <v>-3.0857926487017151</v>
      </c>
      <c r="AT4" s="14">
        <v>-0.49782854067469196</v>
      </c>
      <c r="AU4" s="14">
        <v>-1.1267406986062549</v>
      </c>
      <c r="AV4" s="14">
        <v>-1.7796714759106218</v>
      </c>
      <c r="AW4" s="14">
        <v>-1.1952371762060072</v>
      </c>
      <c r="AX4" s="14">
        <v>-4.0319994648678774</v>
      </c>
      <c r="AY4" s="14">
        <v>-2.5901621737266369</v>
      </c>
      <c r="AZ4" s="14">
        <v>-7.9494609054780661</v>
      </c>
      <c r="BA4" s="14">
        <v>0.58373285250672546</v>
      </c>
      <c r="BB4" s="14">
        <v>0.75617289395423504</v>
      </c>
      <c r="BC4" s="14">
        <v>1.9835764833824587</v>
      </c>
      <c r="BD4" s="14">
        <v>6.3349078370426426</v>
      </c>
      <c r="BE4" s="14">
        <v>-3.0514079011847257</v>
      </c>
      <c r="BF4" s="14">
        <v>-0.79590553210061277</v>
      </c>
      <c r="BG4" s="14">
        <v>-1.3650890438281165</v>
      </c>
      <c r="BH4" s="14">
        <v>0.59158191617676714</v>
      </c>
      <c r="BI4" s="14">
        <v>3.0886019874965926</v>
      </c>
      <c r="BJ4" s="14">
        <v>1.6562941535289157</v>
      </c>
      <c r="BK4" s="14">
        <v>4.4846026528381531</v>
      </c>
      <c r="BL4" s="14">
        <v>5.7828075143706048</v>
      </c>
      <c r="BM4" s="14">
        <v>4.7495273139657037</v>
      </c>
    </row>
    <row r="7" spans="1:97" x14ac:dyDescent="0.2">
      <c r="A7" s="13"/>
      <c r="B7" s="13"/>
    </row>
    <row r="8" spans="1:97" x14ac:dyDescent="0.2">
      <c r="A8" s="13"/>
      <c r="B8" s="13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theme="9"/>
  </sheetPr>
  <dimension ref="A1:CS9"/>
  <sheetViews>
    <sheetView showGridLines="0" zoomScaleNormal="100" workbookViewId="0">
      <pane xSplit="2" ySplit="2" topLeftCell="BJ3" activePane="bottomRight" state="frozen"/>
      <selection activeCell="CQ22" sqref="CQ22"/>
      <selection pane="topRight" activeCell="CQ22" sqref="CQ22"/>
      <selection pane="bottomLeft" activeCell="CQ22" sqref="CQ22"/>
      <selection pane="bottomRight" activeCell="BX34" sqref="BX34"/>
    </sheetView>
  </sheetViews>
  <sheetFormatPr defaultColWidth="9.140625"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58" width="9.140625" style="1"/>
    <col min="59" max="59" width="9.140625" style="1" customWidth="1"/>
    <col min="60" max="95" width="9.140625" style="1"/>
    <col min="96" max="96" width="10.5703125" style="1" customWidth="1"/>
    <col min="97" max="16384" width="9.140625" style="1"/>
  </cols>
  <sheetData>
    <row r="1" spans="1:97" x14ac:dyDescent="0.2">
      <c r="A1" s="44" t="s">
        <v>154</v>
      </c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  <c r="CS1" s="1">
        <f>+CO1</f>
        <v>0</v>
      </c>
    </row>
    <row r="2" spans="1:97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CS2" s="1">
        <f>+CO2</f>
        <v>0</v>
      </c>
    </row>
    <row r="3" spans="1:97" x14ac:dyDescent="0.2">
      <c r="A3" s="1" t="s">
        <v>32</v>
      </c>
      <c r="B3" s="1" t="s">
        <v>76</v>
      </c>
      <c r="C3" s="7">
        <v>67.877550010241066</v>
      </c>
      <c r="D3" s="7">
        <v>-62.952791563822757</v>
      </c>
      <c r="E3" s="7">
        <v>15.816998544442868</v>
      </c>
      <c r="F3" s="7">
        <v>143.9208350951385</v>
      </c>
      <c r="G3" s="7">
        <v>150.00211076967116</v>
      </c>
      <c r="H3" s="7">
        <v>319.05082606343967</v>
      </c>
      <c r="I3" s="7">
        <v>208.67132630841752</v>
      </c>
      <c r="J3" s="7">
        <v>42.8847468253025</v>
      </c>
      <c r="K3" s="7">
        <v>107.90803928641253</v>
      </c>
      <c r="L3" s="7">
        <v>70.231661025442008</v>
      </c>
      <c r="M3" s="7">
        <v>40.659875262609603</v>
      </c>
      <c r="N3" s="7">
        <v>141.44020924280358</v>
      </c>
      <c r="O3" s="7">
        <v>99.615856146292572</v>
      </c>
      <c r="P3" s="7">
        <v>72.003237161782636</v>
      </c>
      <c r="Q3" s="7">
        <v>205.47846027457763</v>
      </c>
      <c r="R3" s="7">
        <v>202.97108686000138</v>
      </c>
      <c r="S3" s="7">
        <v>67.826770640494942</v>
      </c>
      <c r="T3" s="7">
        <v>168.88134693375378</v>
      </c>
      <c r="U3" s="7">
        <v>131.70283217401084</v>
      </c>
      <c r="V3" s="7">
        <v>-78.193245098883381</v>
      </c>
      <c r="W3" s="7">
        <v>62.502915505896453</v>
      </c>
      <c r="X3" s="7">
        <v>-132.07825672919989</v>
      </c>
      <c r="Y3" s="7">
        <v>107.94563585933156</v>
      </c>
      <c r="Z3" s="7">
        <v>30.130872488078239</v>
      </c>
      <c r="AA3" s="7">
        <v>44.676693076109586</v>
      </c>
      <c r="AB3" s="7">
        <v>-110.75116318011987</v>
      </c>
      <c r="AC3" s="7">
        <v>-133.0807832568762</v>
      </c>
      <c r="AD3" s="7">
        <v>-27.458648114690732</v>
      </c>
      <c r="AE3" s="7">
        <v>190.50903329834455</v>
      </c>
      <c r="AF3" s="7">
        <v>188.01864520821618</v>
      </c>
      <c r="AG3" s="7">
        <v>76.74452016752457</v>
      </c>
      <c r="AH3" s="7">
        <v>136.15589039705901</v>
      </c>
      <c r="AI3" s="7">
        <v>-115.77508218305593</v>
      </c>
      <c r="AJ3" s="7">
        <v>200.9837967868234</v>
      </c>
      <c r="AK3" s="7">
        <v>96.506775548440601</v>
      </c>
      <c r="AL3" s="7">
        <v>12.006199838587236</v>
      </c>
      <c r="AM3" s="7">
        <v>-80.212383284977477</v>
      </c>
      <c r="AN3" s="7">
        <v>-6.9384124434445766</v>
      </c>
      <c r="AO3" s="7">
        <v>-183.15528346081464</v>
      </c>
      <c r="AP3" s="7">
        <v>-75.893118452557246</v>
      </c>
      <c r="AQ3" s="7">
        <v>-0.24587390674969356</v>
      </c>
      <c r="AR3" s="7">
        <v>-145.5600860216955</v>
      </c>
      <c r="AS3" s="7">
        <v>-289.86938281522907</v>
      </c>
      <c r="AT3" s="7">
        <v>-49.359784913125623</v>
      </c>
      <c r="AU3" s="7">
        <v>-102.8094905258431</v>
      </c>
      <c r="AV3" s="7">
        <v>-178.1485802330244</v>
      </c>
      <c r="AW3" s="7">
        <v>-133.11325189931813</v>
      </c>
      <c r="AX3" s="7">
        <v>-449.60583512244375</v>
      </c>
      <c r="AY3" s="7">
        <v>-248.28641969290766</v>
      </c>
      <c r="AZ3" s="7">
        <v>-830.79725569769107</v>
      </c>
      <c r="BA3" s="7">
        <v>64.244395547193562</v>
      </c>
      <c r="BB3" s="7">
        <v>87.965590342651922</v>
      </c>
      <c r="BC3" s="7">
        <v>201.62233881683824</v>
      </c>
      <c r="BD3" s="7">
        <v>656.78500860014447</v>
      </c>
      <c r="BE3" s="7">
        <v>-327.99686947512964</v>
      </c>
      <c r="BF3" s="7">
        <v>-92.877486611359927</v>
      </c>
      <c r="BG3" s="7">
        <v>-131.77061173975926</v>
      </c>
      <c r="BH3" s="7">
        <v>68.130060872486865</v>
      </c>
      <c r="BI3" s="7">
        <v>366.22258456765849</v>
      </c>
      <c r="BJ3" s="7">
        <v>173.63230433029457</v>
      </c>
      <c r="BK3" s="7">
        <v>547.84103296788453</v>
      </c>
      <c r="BL3" s="7">
        <v>938.32235272506114</v>
      </c>
      <c r="BM3" s="7">
        <v>916.66470535247208</v>
      </c>
    </row>
    <row r="4" spans="1:97" x14ac:dyDescent="0.2">
      <c r="A4" s="1" t="s">
        <v>33</v>
      </c>
      <c r="B4" s="1" t="s">
        <v>77</v>
      </c>
      <c r="C4" s="7">
        <v>-52.166674510266233</v>
      </c>
      <c r="D4" s="7">
        <v>77.724971217982215</v>
      </c>
      <c r="E4" s="7">
        <v>-98.586787352471248</v>
      </c>
      <c r="F4" s="7">
        <v>-117.87277332396714</v>
      </c>
      <c r="G4" s="7">
        <v>-56.83905833859049</v>
      </c>
      <c r="H4" s="7">
        <v>-71.3075839611314</v>
      </c>
      <c r="I4" s="7">
        <v>100.90047146825316</v>
      </c>
      <c r="J4" s="7">
        <v>196.37881056502778</v>
      </c>
      <c r="K4" s="7">
        <v>110.52462861214633</v>
      </c>
      <c r="L4" s="7">
        <v>-21.135467015514678</v>
      </c>
      <c r="M4" s="7">
        <v>-38.664393754347316</v>
      </c>
      <c r="N4" s="7">
        <v>-40.277993505683526</v>
      </c>
      <c r="O4" s="7">
        <v>-15.620781269699989</v>
      </c>
      <c r="P4" s="7">
        <v>-12.846788480308646</v>
      </c>
      <c r="Q4" s="7">
        <v>-86.527987146901523</v>
      </c>
      <c r="R4" s="7">
        <v>-198.68039456514498</v>
      </c>
      <c r="S4" s="7">
        <v>-138.71151921854357</v>
      </c>
      <c r="T4" s="7">
        <v>-101.01596734462686</v>
      </c>
      <c r="U4" s="7">
        <v>-17.930025770357247</v>
      </c>
      <c r="V4" s="7">
        <v>30.638087807040733</v>
      </c>
      <c r="W4" s="7">
        <v>54.25312672723669</v>
      </c>
      <c r="X4" s="7">
        <v>75.941709809761846</v>
      </c>
      <c r="Y4" s="7">
        <v>-19.533655850326113</v>
      </c>
      <c r="Z4" s="7">
        <v>17.371832003278314</v>
      </c>
      <c r="AA4" s="7">
        <v>12.941789964416898</v>
      </c>
      <c r="AB4" s="7">
        <v>18.459545935553024</v>
      </c>
      <c r="AC4" s="7">
        <v>74.481508389629198</v>
      </c>
      <c r="AD4" s="7">
        <v>62.497584927803075</v>
      </c>
      <c r="AE4" s="7">
        <v>39.820771579000279</v>
      </c>
      <c r="AF4" s="7">
        <v>22.006672736113956</v>
      </c>
      <c r="AG4" s="7">
        <v>38.772651241814742</v>
      </c>
      <c r="AH4" s="7">
        <v>109.88635252526251</v>
      </c>
      <c r="AI4" s="7">
        <v>82.67053312307155</v>
      </c>
      <c r="AJ4" s="7">
        <v>110.44326058613706</v>
      </c>
      <c r="AK4" s="7">
        <v>78.067448494436462</v>
      </c>
      <c r="AL4" s="7">
        <v>-65.413156433003905</v>
      </c>
      <c r="AM4" s="7">
        <v>-87.52945950919343</v>
      </c>
      <c r="AN4" s="7">
        <v>-39.94139069072628</v>
      </c>
      <c r="AO4" s="7">
        <v>-21.88236289387487</v>
      </c>
      <c r="AP4" s="7">
        <v>9.0640387206643709</v>
      </c>
      <c r="AQ4" s="7">
        <v>-13.896588984468167</v>
      </c>
      <c r="AR4" s="7">
        <v>-67.834907306822856</v>
      </c>
      <c r="AS4" s="7">
        <v>-124.45179904268355</v>
      </c>
      <c r="AT4" s="7">
        <v>-105.22238178636212</v>
      </c>
      <c r="AU4" s="7">
        <v>-74.382356331012545</v>
      </c>
      <c r="AV4" s="7">
        <v>-14.494966285192049</v>
      </c>
      <c r="AW4" s="7">
        <v>87.37698174581945</v>
      </c>
      <c r="AX4" s="7">
        <v>104.57971182401869</v>
      </c>
      <c r="AY4" s="7">
        <v>205.72509653093556</v>
      </c>
      <c r="AZ4" s="7">
        <v>215.42531536305887</v>
      </c>
      <c r="BA4" s="7">
        <v>148.58542750694932</v>
      </c>
      <c r="BB4" s="7">
        <v>160.56380699436221</v>
      </c>
      <c r="BC4" s="7">
        <v>5.3106107142572228</v>
      </c>
      <c r="BD4" s="7">
        <v>-256.09655961139117</v>
      </c>
      <c r="BE4" s="7">
        <v>-320.47383776005665</v>
      </c>
      <c r="BF4" s="7">
        <v>-653.43620799330483</v>
      </c>
      <c r="BG4" s="7">
        <v>-807.4241715279361</v>
      </c>
      <c r="BH4" s="7">
        <v>-617.01284420453726</v>
      </c>
      <c r="BI4" s="7">
        <v>-924.02296441506689</v>
      </c>
      <c r="BJ4" s="7">
        <v>-495.49166645694322</v>
      </c>
      <c r="BK4" s="7">
        <v>334.47850112503778</v>
      </c>
      <c r="BL4" s="7">
        <v>660.78158147904105</v>
      </c>
      <c r="BM4" s="7">
        <v>1470.2080700029085</v>
      </c>
    </row>
    <row r="5" spans="1:97" x14ac:dyDescent="0.2">
      <c r="A5" s="1" t="s">
        <v>42</v>
      </c>
      <c r="B5" s="1" t="s">
        <v>78</v>
      </c>
      <c r="C5" s="7">
        <v>15.687999999999192</v>
      </c>
      <c r="D5" s="7">
        <v>15.569999999999709</v>
      </c>
      <c r="E5" s="7">
        <v>-82.438999999999396</v>
      </c>
      <c r="F5" s="7">
        <v>24.873000000000502</v>
      </c>
      <c r="G5" s="7">
        <v>99.8100000000004</v>
      </c>
      <c r="H5" s="7">
        <v>263.22700000000077</v>
      </c>
      <c r="I5" s="7">
        <v>314.16100000000006</v>
      </c>
      <c r="J5" s="7">
        <v>227.44300000000021</v>
      </c>
      <c r="K5" s="7">
        <v>191.65799999999945</v>
      </c>
      <c r="L5" s="7">
        <v>47.711999999999534</v>
      </c>
      <c r="M5" s="7">
        <v>27.911000000000058</v>
      </c>
      <c r="N5" s="7">
        <v>123.57899999999972</v>
      </c>
      <c r="O5" s="7">
        <v>108.89900000000034</v>
      </c>
      <c r="P5" s="7">
        <v>63.159999999999854</v>
      </c>
      <c r="Q5" s="7">
        <v>118.27499999999964</v>
      </c>
      <c r="R5" s="7">
        <v>37.22400000000016</v>
      </c>
      <c r="S5" s="7">
        <v>-44.605000000000473</v>
      </c>
      <c r="T5" s="7">
        <v>111.88400000000001</v>
      </c>
      <c r="U5" s="7">
        <v>133.66400000000067</v>
      </c>
      <c r="V5" s="7">
        <v>-62.225999999999658</v>
      </c>
      <c r="W5" s="7">
        <v>110.95500000000084</v>
      </c>
      <c r="X5" s="7">
        <v>-62.797999999999774</v>
      </c>
      <c r="Y5" s="7">
        <v>96.023999999999432</v>
      </c>
      <c r="Z5" s="7">
        <v>49.533999999999651</v>
      </c>
      <c r="AA5" s="7">
        <v>58.564000000000306</v>
      </c>
      <c r="AB5" s="7">
        <v>-92.409999999999854</v>
      </c>
      <c r="AC5" s="7">
        <v>-51.560999999999694</v>
      </c>
      <c r="AD5" s="7">
        <v>39.801000000000386</v>
      </c>
      <c r="AE5" s="7">
        <v>219.43699999999899</v>
      </c>
      <c r="AF5" s="7">
        <v>208.99399999999969</v>
      </c>
      <c r="AG5" s="7">
        <v>112.18399999999929</v>
      </c>
      <c r="AH5" s="7">
        <v>243.21299999999883</v>
      </c>
      <c r="AI5" s="7">
        <v>-45.645999999998821</v>
      </c>
      <c r="AJ5" s="7">
        <v>293.36599999999999</v>
      </c>
      <c r="AK5" s="7">
        <v>152.24200000000019</v>
      </c>
      <c r="AL5" s="7">
        <v>-60.26299999999901</v>
      </c>
      <c r="AM5" s="7">
        <v>-156.64500000000044</v>
      </c>
      <c r="AN5" s="7">
        <v>-29.579999999999927</v>
      </c>
      <c r="AO5" s="7">
        <v>-201.18599999999878</v>
      </c>
      <c r="AP5" s="7">
        <v>-59.656000000000859</v>
      </c>
      <c r="AQ5" s="7">
        <v>-13.816000000000713</v>
      </c>
      <c r="AR5" s="7">
        <v>-200.67099999999937</v>
      </c>
      <c r="AS5" s="7">
        <v>-398.59999999999945</v>
      </c>
      <c r="AT5" s="7">
        <v>-139.22799999999916</v>
      </c>
      <c r="AU5" s="7">
        <v>-168.40800000000036</v>
      </c>
      <c r="AV5" s="7">
        <v>-185.2510000000002</v>
      </c>
      <c r="AW5" s="7">
        <v>-45.197000000001935</v>
      </c>
      <c r="AX5" s="7">
        <v>-344.7450000000008</v>
      </c>
      <c r="AY5" s="7">
        <v>-30.65599999999904</v>
      </c>
      <c r="AZ5" s="7">
        <v>-620.01299999999992</v>
      </c>
      <c r="BA5" s="7">
        <v>224.39799999999923</v>
      </c>
      <c r="BB5" s="7">
        <v>259.64900000000125</v>
      </c>
      <c r="BC5" s="7">
        <v>234.29299999999967</v>
      </c>
      <c r="BD5" s="7">
        <v>415.69999999999982</v>
      </c>
      <c r="BE5" s="7">
        <v>-664.80799999999908</v>
      </c>
      <c r="BF5" s="7">
        <v>-811.85000000000036</v>
      </c>
      <c r="BG5" s="7">
        <v>-1002.735999999999</v>
      </c>
      <c r="BH5" s="7">
        <v>-619.47200000000157</v>
      </c>
      <c r="BI5" s="7">
        <v>-798.03799999999865</v>
      </c>
      <c r="BJ5" s="7">
        <v>-532.97600000000057</v>
      </c>
      <c r="BK5" s="7">
        <v>937.02399999999943</v>
      </c>
      <c r="BL5" s="7">
        <v>1595.2660000000014</v>
      </c>
      <c r="BM5" s="7">
        <v>2280.4469999999983</v>
      </c>
    </row>
    <row r="6" spans="1:97" x14ac:dyDescent="0.2">
      <c r="A6" s="1" t="s">
        <v>172</v>
      </c>
      <c r="B6" s="1" t="s">
        <v>173</v>
      </c>
      <c r="C6" s="7">
        <v>-2.2875499975637981E-2</v>
      </c>
      <c r="D6" s="7">
        <v>0.7978203458411528</v>
      </c>
      <c r="E6" s="7">
        <v>0.3307888080289878</v>
      </c>
      <c r="F6" s="7">
        <v>-1.175061771171773</v>
      </c>
      <c r="G6" s="7">
        <v>6.6469475689188187</v>
      </c>
      <c r="H6" s="7">
        <v>15.483757897692499</v>
      </c>
      <c r="I6" s="7">
        <v>4.5892022233293801</v>
      </c>
      <c r="J6" s="7">
        <v>-11.820557390330976</v>
      </c>
      <c r="K6" s="7">
        <v>-26.774667898559414</v>
      </c>
      <c r="L6" s="7">
        <v>-1.3841940099277963</v>
      </c>
      <c r="M6" s="7">
        <v>25.91551849173868</v>
      </c>
      <c r="N6" s="7">
        <v>22.416784262882402</v>
      </c>
      <c r="O6" s="7">
        <v>24.903925123408669</v>
      </c>
      <c r="P6" s="7">
        <v>4.0035513185258651</v>
      </c>
      <c r="Q6" s="7">
        <v>-0.67547312767555923</v>
      </c>
      <c r="R6" s="7">
        <v>32.933307705144671</v>
      </c>
      <c r="S6" s="7">
        <v>26.279748578049066</v>
      </c>
      <c r="T6" s="7">
        <v>44.018620410874007</v>
      </c>
      <c r="U6" s="7">
        <v>19.89119359634617</v>
      </c>
      <c r="V6" s="7">
        <v>-14.670842708157011</v>
      </c>
      <c r="W6" s="7">
        <v>-5.801042233132307</v>
      </c>
      <c r="X6" s="7">
        <v>-6.6614530805626373</v>
      </c>
      <c r="Y6" s="7">
        <v>7.6120199909930761</v>
      </c>
      <c r="Z6" s="7">
        <v>2.0312955086430975</v>
      </c>
      <c r="AA6" s="7">
        <v>0.94551695947291137</v>
      </c>
      <c r="AB6" s="7">
        <v>-0.1183827554320942</v>
      </c>
      <c r="AC6" s="7">
        <v>7.0382748672464004</v>
      </c>
      <c r="AD6" s="7">
        <v>4.7620631868880423</v>
      </c>
      <c r="AE6" s="7">
        <v>-10.892804877348567</v>
      </c>
      <c r="AF6" s="7">
        <v>-1.0313179443295439</v>
      </c>
      <c r="AG6" s="7">
        <v>-3.3331714093391156</v>
      </c>
      <c r="AH6" s="7">
        <v>-2.8292429223254203</v>
      </c>
      <c r="AI6" s="7">
        <v>-12.541450940015352</v>
      </c>
      <c r="AJ6" s="7">
        <v>-18.061057372963205</v>
      </c>
      <c r="AK6" s="7">
        <v>-22.332224042876874</v>
      </c>
      <c r="AL6" s="7">
        <v>-6.8560434055814312</v>
      </c>
      <c r="AM6" s="7">
        <v>11.09684279417047</v>
      </c>
      <c r="AN6" s="7">
        <v>17.299803134172748</v>
      </c>
      <c r="AO6" s="7">
        <v>3.8516463546907289</v>
      </c>
      <c r="AP6" s="7">
        <v>7.1730797318929262</v>
      </c>
      <c r="AQ6" s="7">
        <v>0.32646289121896643</v>
      </c>
      <c r="AR6" s="7">
        <v>12.723993328518986</v>
      </c>
      <c r="AS6" s="7">
        <v>15.721181857913166</v>
      </c>
      <c r="AT6" s="7">
        <v>15.354166699490406</v>
      </c>
      <c r="AU6" s="7">
        <v>8.7838468568552912</v>
      </c>
      <c r="AV6" s="7">
        <v>7.3925465182162498</v>
      </c>
      <c r="AW6" s="7">
        <v>0.53927015349492535</v>
      </c>
      <c r="AX6" s="7">
        <v>0.28112329842244677</v>
      </c>
      <c r="AY6" s="7">
        <v>11.905323161974877</v>
      </c>
      <c r="AZ6" s="7">
        <v>-4.6410596653677203</v>
      </c>
      <c r="BA6" s="7">
        <v>11.56817694585817</v>
      </c>
      <c r="BB6" s="7">
        <v>11.11960266298712</v>
      </c>
      <c r="BC6" s="7">
        <v>27.360050468902386</v>
      </c>
      <c r="BD6" s="7">
        <v>15.011551011248372</v>
      </c>
      <c r="BE6" s="7">
        <v>-16.337292764814578</v>
      </c>
      <c r="BF6" s="7">
        <v>-65.536305395331908</v>
      </c>
      <c r="BG6" s="7">
        <v>-63.541216732303667</v>
      </c>
      <c r="BH6" s="7">
        <v>-70.589216667952996</v>
      </c>
      <c r="BI6" s="7">
        <v>-240.23762015259024</v>
      </c>
      <c r="BJ6" s="7">
        <v>-211.11663787335192</v>
      </c>
      <c r="BK6" s="7">
        <v>54.704465907078941</v>
      </c>
      <c r="BL6" s="7">
        <v>-3.8379342041025666</v>
      </c>
      <c r="BM6" s="7">
        <v>-106.42577535538044</v>
      </c>
    </row>
    <row r="7" spans="1:97" x14ac:dyDescent="0.2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1:97" x14ac:dyDescent="0.2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97" x14ac:dyDescent="0.2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tabColor theme="9"/>
  </sheetPr>
  <dimension ref="A1:CS19"/>
  <sheetViews>
    <sheetView showGridLines="0" zoomScale="115" zoomScaleNormal="115" workbookViewId="0">
      <pane xSplit="2" ySplit="2" topLeftCell="BI3" activePane="bottomRight" state="frozen"/>
      <selection activeCell="CQ22" sqref="CQ22"/>
      <selection pane="topRight" activeCell="CQ22" sqref="CQ22"/>
      <selection pane="bottomLeft" activeCell="CQ22" sqref="CQ22"/>
      <selection pane="bottomRight" activeCell="BP12" sqref="BP12"/>
    </sheetView>
  </sheetViews>
  <sheetFormatPr defaultColWidth="9.140625" defaultRowHeight="12" x14ac:dyDescent="0.2"/>
  <cols>
    <col min="1" max="1" width="34.7109375" style="1" customWidth="1"/>
    <col min="2" max="2" width="33.5703125" style="1" bestFit="1" customWidth="1"/>
    <col min="3" max="28" width="9.85546875" style="1" bestFit="1" customWidth="1"/>
    <col min="29" max="30" width="9.140625" style="1"/>
    <col min="31" max="31" width="11.5703125" style="1" bestFit="1" customWidth="1"/>
    <col min="32" max="95" width="9.140625" style="1"/>
    <col min="96" max="96" width="10.5703125" style="1" customWidth="1"/>
    <col min="97" max="16384" width="9.140625" style="1"/>
  </cols>
  <sheetData>
    <row r="1" spans="1:97" x14ac:dyDescent="0.2">
      <c r="A1" s="44" t="s">
        <v>155</v>
      </c>
      <c r="C1" s="1" t="s">
        <v>4</v>
      </c>
      <c r="D1" s="1" t="s">
        <v>5</v>
      </c>
      <c r="E1" s="1" t="s">
        <v>6</v>
      </c>
      <c r="F1" s="1" t="str">
        <f>'1. adat'!AI1</f>
        <v>2008. I.</v>
      </c>
      <c r="G1" s="1" t="str">
        <f>'1. adat'!AJ1</f>
        <v>II.</v>
      </c>
      <c r="H1" s="1" t="str">
        <f>'1. adat'!AK1</f>
        <v>III.</v>
      </c>
      <c r="I1" s="1" t="str">
        <f>'1. adat'!AL1</f>
        <v>IV.</v>
      </c>
      <c r="J1" s="1" t="str">
        <f>'1. adat'!AM1</f>
        <v>2009. I.</v>
      </c>
      <c r="K1" s="1" t="str">
        <f>'1. adat'!AN1</f>
        <v>II.</v>
      </c>
      <c r="L1" s="1" t="str">
        <f>'1. adat'!AO1</f>
        <v>III.</v>
      </c>
      <c r="M1" s="1" t="str">
        <f>'1. adat'!AP1</f>
        <v>IV.</v>
      </c>
      <c r="N1" s="1" t="str">
        <f>'1. adat'!AQ1</f>
        <v>2010. I.</v>
      </c>
      <c r="O1" s="1" t="str">
        <f>'1. adat'!AR1</f>
        <v>II.</v>
      </c>
      <c r="P1" s="1" t="str">
        <f>'1. adat'!AS1</f>
        <v>III.</v>
      </c>
      <c r="Q1" s="1" t="str">
        <f>'1. adat'!AT1</f>
        <v>IV.</v>
      </c>
      <c r="R1" s="1" t="str">
        <f>'1. adat'!AU1</f>
        <v>2011. I.</v>
      </c>
      <c r="S1" s="1" t="str">
        <f>'1. adat'!AV1</f>
        <v>II.</v>
      </c>
      <c r="T1" s="1" t="str">
        <f>'1. adat'!AW1</f>
        <v>III.</v>
      </c>
      <c r="U1" s="1" t="str">
        <f>'1. adat'!AX1</f>
        <v>IV.</v>
      </c>
      <c r="V1" s="1" t="str">
        <f>'1. adat'!AY1</f>
        <v>2012. I.</v>
      </c>
      <c r="W1" s="1" t="str">
        <f>'1. adat'!AZ1</f>
        <v>II.</v>
      </c>
      <c r="X1" s="1" t="str">
        <f>'1. adat'!BA1</f>
        <v>III.</v>
      </c>
      <c r="Y1" s="1" t="str">
        <f>'1. adat'!BB1</f>
        <v>IV.</v>
      </c>
      <c r="Z1" s="1" t="str">
        <f>'1. adat'!BC1</f>
        <v>2013. I.</v>
      </c>
      <c r="AA1" s="1" t="str">
        <f>'1. adat'!BD1</f>
        <v>II.</v>
      </c>
      <c r="AB1" s="1" t="str">
        <f>'1. adat'!BE1</f>
        <v>III.</v>
      </c>
      <c r="AC1" s="1" t="str">
        <f>'1. adat'!BF1</f>
        <v>IV.</v>
      </c>
      <c r="AD1" s="1" t="str">
        <f>'1. adat'!BG1</f>
        <v>2014. I.</v>
      </c>
      <c r="AE1" s="1" t="str">
        <f>'1. adat'!BH1</f>
        <v>II.</v>
      </c>
      <c r="AF1" s="1" t="str">
        <f>'1. adat'!BI1</f>
        <v>III.</v>
      </c>
      <c r="AG1" s="1" t="str">
        <f>'1. adat'!BJ1</f>
        <v>IV.</v>
      </c>
      <c r="AH1" s="1" t="str">
        <f>'1. adat'!BK1</f>
        <v>2015. I.</v>
      </c>
      <c r="AI1" s="1" t="str">
        <f>'1. adat'!BL1</f>
        <v>II.</v>
      </c>
      <c r="AJ1" s="1" t="str">
        <f>'1. adat'!BM1</f>
        <v>III.</v>
      </c>
      <c r="AK1" s="1" t="str">
        <f>'1. adat'!BN1</f>
        <v>IV.</v>
      </c>
      <c r="AL1" s="1" t="str">
        <f>'1. adat'!BO1</f>
        <v>2016. I.</v>
      </c>
      <c r="AM1" s="1" t="str">
        <f>'1. adat'!BP1</f>
        <v>II.</v>
      </c>
      <c r="AN1" s="1" t="str">
        <f>'1. adat'!BQ1</f>
        <v>III.</v>
      </c>
      <c r="AO1" s="1" t="str">
        <f>'1. adat'!BR1</f>
        <v>IV.</v>
      </c>
      <c r="AP1" s="1" t="str">
        <f>'1. adat'!BS1</f>
        <v>2017. I.</v>
      </c>
      <c r="AQ1" s="1" t="str">
        <f>'1. adat'!BT1</f>
        <v>II.</v>
      </c>
      <c r="AR1" s="1" t="str">
        <f>'1. adat'!BU1</f>
        <v>III.</v>
      </c>
      <c r="AS1" s="1" t="str">
        <f>'1. adat'!BV1</f>
        <v>IV.</v>
      </c>
      <c r="AT1" s="1" t="str">
        <f>'1. adat'!BW1</f>
        <v>2018. I.</v>
      </c>
      <c r="AU1" s="1" t="str">
        <f>'1. adat'!BX1</f>
        <v>II.</v>
      </c>
      <c r="AV1" s="1" t="str">
        <f>'1. adat'!BY1</f>
        <v>III.</v>
      </c>
      <c r="AW1" s="1" t="str">
        <f>'1. adat'!BZ1</f>
        <v>IV.</v>
      </c>
      <c r="AX1" s="1" t="str">
        <f>'1. adat'!CA1</f>
        <v>2019. I.</v>
      </c>
      <c r="AY1" s="1" t="str">
        <f>'1. adat'!CB1</f>
        <v>II.</v>
      </c>
      <c r="AZ1" s="1" t="str">
        <f>'1. adat'!CC1</f>
        <v>III.</v>
      </c>
      <c r="BA1" s="1" t="str">
        <f>'1. adat'!CD1</f>
        <v>IV.</v>
      </c>
      <c r="BB1" s="1" t="str">
        <f>'1. adat'!CE1</f>
        <v>2020. I.</v>
      </c>
      <c r="BC1" s="1" t="str">
        <f>'1. adat'!CF1</f>
        <v>II.</v>
      </c>
      <c r="BD1" s="1" t="str">
        <f>'1. adat'!CG1</f>
        <v>III.</v>
      </c>
      <c r="BE1" s="1" t="str">
        <f>'1. adat'!CH1</f>
        <v>IV.</v>
      </c>
      <c r="BF1" s="1" t="str">
        <f>'1. adat'!CI1</f>
        <v>2021. I.</v>
      </c>
      <c r="BG1" s="1" t="str">
        <f>'1. adat'!CJ1</f>
        <v>II.</v>
      </c>
      <c r="BH1" s="1" t="str">
        <f>'1. adat'!CK1</f>
        <v>III.</v>
      </c>
      <c r="BI1" s="1" t="str">
        <f>'1. adat'!CL1</f>
        <v>IV.</v>
      </c>
      <c r="BJ1" s="1" t="str">
        <f>'1. adat'!CM1</f>
        <v>2022. I.</v>
      </c>
      <c r="BK1" s="1" t="str">
        <f>'1. adat'!CN1</f>
        <v>II.</v>
      </c>
      <c r="BL1" s="1" t="str">
        <f>'1. adat'!CO1</f>
        <v>III.</v>
      </c>
      <c r="BM1" s="1" t="str">
        <f>'1. adat'!CP1</f>
        <v>IV.</v>
      </c>
      <c r="BN1" s="1" t="str">
        <f>'1. adat'!CQ1</f>
        <v>2023. I.</v>
      </c>
      <c r="BO1" s="1" t="str">
        <f>'1. adat'!CR1</f>
        <v>II.</v>
      </c>
      <c r="BP1" s="1" t="str">
        <f>'1. adat'!CS1</f>
        <v>III.</v>
      </c>
      <c r="CS1" s="1">
        <f>+CO1</f>
        <v>0</v>
      </c>
    </row>
    <row r="2" spans="1:97" x14ac:dyDescent="0.2">
      <c r="C2" s="1" t="s">
        <v>25</v>
      </c>
      <c r="D2" s="1" t="s">
        <v>26</v>
      </c>
      <c r="E2" s="1" t="s">
        <v>27</v>
      </c>
      <c r="F2" s="1" t="str">
        <f>'1. adat'!AI2</f>
        <v>2008 Q1</v>
      </c>
      <c r="G2" s="1" t="str">
        <f>'1. adat'!AJ2</f>
        <v>Q2</v>
      </c>
      <c r="H2" s="1" t="str">
        <f>'1. adat'!AK2</f>
        <v>Q3</v>
      </c>
      <c r="I2" s="1" t="str">
        <f>'1. adat'!AL2</f>
        <v>Q4</v>
      </c>
      <c r="J2" s="1" t="str">
        <f>'1. adat'!AM2</f>
        <v>2009 Q1</v>
      </c>
      <c r="K2" s="1" t="str">
        <f>'1. adat'!AN2</f>
        <v>Q2</v>
      </c>
      <c r="L2" s="1" t="str">
        <f>'1. adat'!AO2</f>
        <v>Q3</v>
      </c>
      <c r="M2" s="1" t="str">
        <f>'1. adat'!AP2</f>
        <v>Q4</v>
      </c>
      <c r="N2" s="1" t="str">
        <f>'1. adat'!AQ2</f>
        <v>2010 Q1</v>
      </c>
      <c r="O2" s="1" t="str">
        <f>'1. adat'!AR2</f>
        <v>Q2</v>
      </c>
      <c r="P2" s="1" t="str">
        <f>'1. adat'!AS2</f>
        <v>Q3</v>
      </c>
      <c r="Q2" s="1" t="str">
        <f>'1. adat'!AT2</f>
        <v>Q4</v>
      </c>
      <c r="R2" s="1" t="str">
        <f>'1. adat'!AU2</f>
        <v>2011 Q1</v>
      </c>
      <c r="S2" s="1" t="str">
        <f>'1. adat'!AV2</f>
        <v>Q2</v>
      </c>
      <c r="T2" s="1" t="str">
        <f>'1. adat'!AW2</f>
        <v>Q3</v>
      </c>
      <c r="U2" s="1" t="str">
        <f>'1. adat'!AX2</f>
        <v>Q4</v>
      </c>
      <c r="V2" s="1" t="str">
        <f>'1. adat'!AY2</f>
        <v>2012 Q1</v>
      </c>
      <c r="W2" s="1" t="str">
        <f>'1. adat'!AZ2</f>
        <v>Q2</v>
      </c>
      <c r="X2" s="1" t="str">
        <f>'1. adat'!BA2</f>
        <v>Q3</v>
      </c>
      <c r="Y2" s="1" t="str">
        <f>'1. adat'!BB2</f>
        <v>Q4</v>
      </c>
      <c r="Z2" s="1" t="str">
        <f>'1. adat'!BC2</f>
        <v>2013 Q1</v>
      </c>
      <c r="AA2" s="1" t="str">
        <f>'1. adat'!BD2</f>
        <v>Q2</v>
      </c>
      <c r="AB2" s="1" t="str">
        <f>'1. adat'!BE2</f>
        <v>Q3</v>
      </c>
      <c r="AC2" s="1" t="str">
        <f>'1. adat'!BF2</f>
        <v>Q4</v>
      </c>
      <c r="AD2" s="1" t="str">
        <f>'1. adat'!BG2</f>
        <v>2014 Q1</v>
      </c>
      <c r="AE2" s="1" t="str">
        <f>'1. adat'!BH2</f>
        <v>Q2</v>
      </c>
      <c r="AF2" s="1" t="str">
        <f>'1. adat'!BI2</f>
        <v>Q3</v>
      </c>
      <c r="AG2" s="1" t="str">
        <f>'1. adat'!BJ2</f>
        <v>Q4</v>
      </c>
      <c r="AH2" s="1" t="str">
        <f>'1. adat'!BK2</f>
        <v>2015 Q1</v>
      </c>
      <c r="AI2" s="1" t="str">
        <f>'1. adat'!BL2</f>
        <v>Q2</v>
      </c>
      <c r="AJ2" s="1" t="str">
        <f>'1. adat'!BM2</f>
        <v>Q3</v>
      </c>
      <c r="AK2" s="1" t="str">
        <f>'1. adat'!BN2</f>
        <v>Q4</v>
      </c>
      <c r="AL2" s="1" t="str">
        <f>'1. adat'!BO2</f>
        <v>2016 Q1</v>
      </c>
      <c r="AM2" s="1" t="str">
        <f>'1. adat'!BP2</f>
        <v>Q2</v>
      </c>
      <c r="AN2" s="1" t="str">
        <f>'1. adat'!BQ2</f>
        <v>Q3</v>
      </c>
      <c r="AO2" s="1" t="str">
        <f>'1. adat'!BR2</f>
        <v>Q4</v>
      </c>
      <c r="AP2" s="1" t="str">
        <f>'1. adat'!BS2</f>
        <v>2017 Q1</v>
      </c>
      <c r="AQ2" s="1" t="str">
        <f>'1. adat'!BT2</f>
        <v>Q2</v>
      </c>
      <c r="AR2" s="1" t="str">
        <f>'1. adat'!BU2</f>
        <v>Q3</v>
      </c>
      <c r="AS2" s="1" t="str">
        <f>'1. adat'!BV2</f>
        <v>Q4</v>
      </c>
      <c r="AT2" s="1" t="str">
        <f>'1. adat'!BW2</f>
        <v>2018 Q1</v>
      </c>
      <c r="AU2" s="1" t="str">
        <f>'1. adat'!BX2</f>
        <v>Q2</v>
      </c>
      <c r="AV2" s="1" t="str">
        <f>'1. adat'!BY2</f>
        <v>Q3</v>
      </c>
      <c r="AW2" s="1" t="str">
        <f>'1. adat'!BZ2</f>
        <v>Q4</v>
      </c>
      <c r="AX2" s="1" t="str">
        <f>'1. adat'!CA2</f>
        <v>2019 Q1</v>
      </c>
      <c r="AY2" s="1" t="str">
        <f>'1. adat'!CB2</f>
        <v>Q2</v>
      </c>
      <c r="AZ2" s="1" t="str">
        <f>'1. adat'!CC2</f>
        <v>Q3</v>
      </c>
      <c r="BA2" s="1" t="str">
        <f>'1. adat'!CD2</f>
        <v>Q4</v>
      </c>
      <c r="BB2" s="1" t="str">
        <f>'1. adat'!CE2</f>
        <v>2020 Q1</v>
      </c>
      <c r="BC2" s="1" t="str">
        <f>'1. adat'!CF2</f>
        <v>Q2</v>
      </c>
      <c r="BD2" s="1" t="str">
        <f>'1. adat'!CG2</f>
        <v>Q3</v>
      </c>
      <c r="BE2" s="1" t="str">
        <f>'1. adat'!CH2</f>
        <v>Q4</v>
      </c>
      <c r="BF2" s="1" t="str">
        <f>'1. adat'!CI2</f>
        <v>2021 Q1</v>
      </c>
      <c r="BG2" s="1" t="str">
        <f>'1. adat'!CJ2</f>
        <v>Q2</v>
      </c>
      <c r="BH2" s="1" t="str">
        <f>'1. adat'!CK2</f>
        <v>Q3</v>
      </c>
      <c r="BI2" s="1" t="str">
        <f>'1. adat'!CL2</f>
        <v>Q4</v>
      </c>
      <c r="BJ2" s="1" t="str">
        <f>'1. adat'!CM2</f>
        <v>2022 Q1</v>
      </c>
      <c r="BK2" s="1" t="str">
        <f>'1. adat'!CN2</f>
        <v>Q2</v>
      </c>
      <c r="BL2" s="1" t="str">
        <f>'1. adat'!CO2</f>
        <v>Q3</v>
      </c>
      <c r="BM2" s="1" t="str">
        <f>'1. adat'!CP2</f>
        <v>Q4</v>
      </c>
      <c r="BN2" s="1" t="str">
        <f>'1. adat'!CQ2</f>
        <v>2023 Q1</v>
      </c>
      <c r="BO2" s="1" t="str">
        <f>'1. adat'!CR2</f>
        <v>Q2</v>
      </c>
      <c r="BP2" s="1" t="str">
        <f>'1. adat'!CS2</f>
        <v>Q3</v>
      </c>
      <c r="CS2" s="1">
        <f>+CO2</f>
        <v>0</v>
      </c>
    </row>
    <row r="3" spans="1:97" x14ac:dyDescent="0.2">
      <c r="A3" s="1" t="s">
        <v>37</v>
      </c>
      <c r="B3" s="1" t="s">
        <v>80</v>
      </c>
      <c r="C3" s="12">
        <v>0</v>
      </c>
      <c r="D3" s="12">
        <v>0</v>
      </c>
      <c r="E3" s="12">
        <v>0</v>
      </c>
      <c r="F3" s="12">
        <v>1.2063344943503491E-2</v>
      </c>
      <c r="G3" s="12">
        <v>3.1472918599956323E-2</v>
      </c>
      <c r="H3" s="12">
        <v>9.4746339256875589E-2</v>
      </c>
      <c r="I3" s="12">
        <v>0.15924998648983579</v>
      </c>
      <c r="J3" s="12">
        <v>0.23127430371660573</v>
      </c>
      <c r="K3" s="12">
        <v>0.33035131791253647</v>
      </c>
      <c r="L3" s="12">
        <v>0.38787536513913551</v>
      </c>
      <c r="M3" s="12">
        <v>0.48030600819848629</v>
      </c>
      <c r="N3" s="12">
        <v>0.54994514145496631</v>
      </c>
      <c r="O3" s="12">
        <v>0.62382067167278066</v>
      </c>
      <c r="P3" s="12">
        <v>0.69592794828749527</v>
      </c>
      <c r="Q3" s="12">
        <v>0.71924503937403605</v>
      </c>
      <c r="R3" s="12">
        <v>0.75821636552122429</v>
      </c>
      <c r="S3" s="12">
        <v>0.82368585725468746</v>
      </c>
      <c r="T3" s="12">
        <v>0.90168147790303821</v>
      </c>
      <c r="U3" s="12">
        <v>0.99277285339226273</v>
      </c>
      <c r="V3" s="12">
        <v>1.1676364333420481</v>
      </c>
      <c r="W3" s="12">
        <v>1.3033378523327011</v>
      </c>
      <c r="X3" s="12">
        <v>1.4888051985898865</v>
      </c>
      <c r="Y3" s="12">
        <v>1.6858687523450804</v>
      </c>
      <c r="Z3" s="12">
        <v>1.8443387919411021</v>
      </c>
      <c r="AA3" s="12">
        <v>2.0336773511367334</v>
      </c>
      <c r="AB3" s="12">
        <v>2.1667686841157705</v>
      </c>
      <c r="AC3" s="12">
        <v>2.2414380970308323</v>
      </c>
      <c r="AD3" s="12">
        <v>2.2258053669147859</v>
      </c>
      <c r="AE3" s="12">
        <v>2.1595701125921787</v>
      </c>
      <c r="AF3" s="12">
        <v>2.1202500702991558</v>
      </c>
      <c r="AG3" s="12">
        <v>2.1946829140347215</v>
      </c>
      <c r="AH3" s="12">
        <v>2.2678731417023692</v>
      </c>
      <c r="AI3" s="12">
        <v>2.3498051022581894</v>
      </c>
      <c r="AJ3" s="12">
        <v>2.4386481216405111</v>
      </c>
      <c r="AK3" s="12">
        <v>2.445790543186134</v>
      </c>
      <c r="AL3" s="12">
        <v>2.5055506885549956</v>
      </c>
      <c r="AM3" s="12">
        <v>2.5107694330525478</v>
      </c>
      <c r="AN3" s="12">
        <v>2.4653407241492258</v>
      </c>
      <c r="AO3" s="12">
        <v>2.4277403177479608</v>
      </c>
      <c r="AP3" s="12">
        <v>2.3355128315999134</v>
      </c>
      <c r="AQ3" s="12">
        <v>2.2677889025349085</v>
      </c>
      <c r="AR3" s="12">
        <v>2.2039126573408017</v>
      </c>
      <c r="AS3" s="12">
        <v>2.0693187397008699</v>
      </c>
      <c r="AT3" s="12">
        <v>1.9433721503507182</v>
      </c>
      <c r="AU3" s="12">
        <v>1.8717390126256421</v>
      </c>
      <c r="AV3" s="12">
        <v>1.794360426085283</v>
      </c>
      <c r="AW3" s="12">
        <v>1.7930197149003555</v>
      </c>
      <c r="AX3" s="12">
        <v>1.804026747338259</v>
      </c>
      <c r="AY3" s="12">
        <v>1.8006476555700781</v>
      </c>
      <c r="AZ3" s="12">
        <v>1.8210215488662362</v>
      </c>
      <c r="BA3" s="12">
        <v>1.8145539895738287</v>
      </c>
      <c r="BB3" s="12">
        <v>1.7819125661839625</v>
      </c>
      <c r="BC3" s="12">
        <v>1.7266134954743255</v>
      </c>
      <c r="BD3" s="12">
        <v>1.6114737995012358</v>
      </c>
      <c r="BE3" s="12">
        <v>1.4536553425731484</v>
      </c>
      <c r="BF3" s="12">
        <v>1.3078248390140066</v>
      </c>
      <c r="BG3" s="12">
        <v>1.1919911620092307</v>
      </c>
      <c r="BH3" s="12">
        <v>1.1092282432856511</v>
      </c>
      <c r="BI3" s="12">
        <v>1.0709354102267723</v>
      </c>
      <c r="BJ3" s="12">
        <v>1.0906901125399846</v>
      </c>
      <c r="BK3" s="12">
        <v>1.0976645940660859</v>
      </c>
      <c r="BL3" s="12">
        <v>1.0858439309517951</v>
      </c>
      <c r="BM3" s="12">
        <v>1.0949281571484986</v>
      </c>
      <c r="BN3" s="12">
        <v>1.1082054158995187</v>
      </c>
      <c r="BO3" s="12">
        <v>1.0844951253191493</v>
      </c>
      <c r="BP3" s="12">
        <v>1.1201271789889695</v>
      </c>
    </row>
    <row r="4" spans="1:97" x14ac:dyDescent="0.2">
      <c r="A4" s="1" t="s">
        <v>7</v>
      </c>
      <c r="B4" s="1" t="s">
        <v>83</v>
      </c>
      <c r="C4" s="12">
        <v>0</v>
      </c>
      <c r="D4" s="12">
        <v>0</v>
      </c>
      <c r="E4" s="12">
        <v>0</v>
      </c>
      <c r="F4" s="12">
        <v>-0.36509262724378261</v>
      </c>
      <c r="G4" s="12">
        <v>-0.41277914710991254</v>
      </c>
      <c r="H4" s="12">
        <v>-0.45762880970257308</v>
      </c>
      <c r="I4" s="12">
        <v>-0.53056023475335856</v>
      </c>
      <c r="J4" s="12">
        <v>-0.53232124822348492</v>
      </c>
      <c r="K4" s="12">
        <v>-0.56408054193731438</v>
      </c>
      <c r="L4" s="12">
        <v>-0.59961799706134333</v>
      </c>
      <c r="M4" s="12">
        <v>-0.72119233417683848</v>
      </c>
      <c r="N4" s="12">
        <v>-0.87498307719473012</v>
      </c>
      <c r="O4" s="12">
        <v>-0.99814141360629638</v>
      </c>
      <c r="P4" s="12">
        <v>-1.1296045465732205</v>
      </c>
      <c r="Q4" s="12">
        <v>-1.0809637434612696</v>
      </c>
      <c r="R4" s="12">
        <v>-1.0455405027004432</v>
      </c>
      <c r="S4" s="12">
        <v>-1.0196792861243811</v>
      </c>
      <c r="T4" s="12">
        <v>-0.95308833090895273</v>
      </c>
      <c r="U4" s="12">
        <v>-0.97343940261106576</v>
      </c>
      <c r="V4" s="12">
        <v>-0.98826660240373987</v>
      </c>
      <c r="W4" s="12">
        <v>-0.98993851019814549</v>
      </c>
      <c r="X4" s="12">
        <v>-1.0240174491128922</v>
      </c>
      <c r="Y4" s="12">
        <v>-1.0416603686226442</v>
      </c>
      <c r="Z4" s="12">
        <v>-0.94764546639245073</v>
      </c>
      <c r="AA4" s="12">
        <v>-0.83918557581673936</v>
      </c>
      <c r="AB4" s="12">
        <v>-0.72415471328965175</v>
      </c>
      <c r="AC4" s="12">
        <v>-0.60698421716680395</v>
      </c>
      <c r="AD4" s="12">
        <v>-0.58577795932615806</v>
      </c>
      <c r="AE4" s="12">
        <v>-0.57340240720813185</v>
      </c>
      <c r="AF4" s="12">
        <v>-0.56970517688571498</v>
      </c>
      <c r="AG4" s="12">
        <v>-0.56131845513080236</v>
      </c>
      <c r="AH4" s="12">
        <v>-0.56435041545341524</v>
      </c>
      <c r="AI4" s="12">
        <v>-0.5664662721999576</v>
      </c>
      <c r="AJ4" s="12">
        <v>-0.55405084352891598</v>
      </c>
      <c r="AK4" s="12">
        <v>-0.51621799194386542</v>
      </c>
      <c r="AL4" s="12">
        <v>-0.38089598830396532</v>
      </c>
      <c r="AM4" s="12">
        <v>-0.23513095352587129</v>
      </c>
      <c r="AN4" s="12">
        <v>-0.11771404176995623</v>
      </c>
      <c r="AO4" s="12">
        <v>-4.0902048146603524E-2</v>
      </c>
      <c r="AP4" s="12">
        <v>-9.1933232152127939E-2</v>
      </c>
      <c r="AQ4" s="12">
        <v>-0.15476526588908587</v>
      </c>
      <c r="AR4" s="12">
        <v>-0.17673140470782453</v>
      </c>
      <c r="AS4" s="12">
        <v>-0.18507087491491264</v>
      </c>
      <c r="AT4" s="12">
        <v>-0.15714364520883439</v>
      </c>
      <c r="AU4" s="12">
        <v>-0.13061464785500998</v>
      </c>
      <c r="AV4" s="12">
        <v>-0.12163832696986922</v>
      </c>
      <c r="AW4" s="12">
        <v>-0.11085822894242527</v>
      </c>
      <c r="AX4" s="12">
        <v>-9.0025522946449721E-2</v>
      </c>
      <c r="AY4" s="12">
        <v>-6.0405281882919826E-2</v>
      </c>
      <c r="AZ4" s="12">
        <v>-3.7924253055995998E-2</v>
      </c>
      <c r="BA4" s="12">
        <v>-3.3084312670909215E-2</v>
      </c>
      <c r="BB4" s="12">
        <v>-4.1501692541657302E-2</v>
      </c>
      <c r="BC4" s="12">
        <v>-6.9027947334978079E-2</v>
      </c>
      <c r="BD4" s="12">
        <v>-0.10822986646770369</v>
      </c>
      <c r="BE4" s="12">
        <v>-0.13097639855846407</v>
      </c>
      <c r="BF4" s="12">
        <v>-0.16151054224509098</v>
      </c>
      <c r="BG4" s="12">
        <v>-0.17348723486563292</v>
      </c>
      <c r="BH4" s="12">
        <v>-0.18326607026898611</v>
      </c>
      <c r="BI4" s="12">
        <v>-0.17858521230793303</v>
      </c>
      <c r="BJ4" s="12">
        <v>-0.17215337753851206</v>
      </c>
      <c r="BK4" s="12">
        <v>-0.16125141951963812</v>
      </c>
      <c r="BL4" s="12">
        <v>-0.15149824133977266</v>
      </c>
      <c r="BM4" s="12">
        <v>-0.16941414196075963</v>
      </c>
      <c r="BN4" s="12">
        <v>-0.21311288539062087</v>
      </c>
      <c r="BO4" s="12">
        <v>-0.24848166032936134</v>
      </c>
      <c r="BP4" s="12">
        <v>-0.26712393021030817</v>
      </c>
    </row>
    <row r="5" spans="1:97" x14ac:dyDescent="0.2">
      <c r="A5" s="1" t="s">
        <v>41</v>
      </c>
      <c r="B5" s="1" t="s">
        <v>82</v>
      </c>
      <c r="C5" s="12">
        <v>0</v>
      </c>
      <c r="D5" s="12">
        <v>0</v>
      </c>
      <c r="E5" s="12">
        <v>0</v>
      </c>
      <c r="F5" s="12">
        <v>-5.1950703162884855</v>
      </c>
      <c r="G5" s="12">
        <v>-4.4214105706340359</v>
      </c>
      <c r="H5" s="12">
        <v>-4.4152512646778952</v>
      </c>
      <c r="I5" s="12">
        <v>-4.3739944064339369</v>
      </c>
      <c r="J5" s="12">
        <v>-4.2865587713161943</v>
      </c>
      <c r="K5" s="12">
        <v>-4.1625798094631667</v>
      </c>
      <c r="L5" s="12">
        <v>-3.5554089948330696</v>
      </c>
      <c r="M5" s="12">
        <v>-2.8857824176211779</v>
      </c>
      <c r="N5" s="12">
        <v>-3.0178005333663784</v>
      </c>
      <c r="O5" s="12">
        <v>-3.1106492757116619</v>
      </c>
      <c r="P5" s="12">
        <v>-3.1487888500482417</v>
      </c>
      <c r="Q5" s="12">
        <v>-3.1920727986511395</v>
      </c>
      <c r="R5" s="12">
        <v>-3.317189821503526</v>
      </c>
      <c r="S5" s="12">
        <v>-3.4106611452171158</v>
      </c>
      <c r="T5" s="12">
        <v>-3.4919635645733784</v>
      </c>
      <c r="U5" s="12">
        <v>-3.6476439686217721</v>
      </c>
      <c r="V5" s="12">
        <v>-3.4986315458631005</v>
      </c>
      <c r="W5" s="12">
        <v>-3.4999076147484045</v>
      </c>
      <c r="X5" s="12">
        <v>-3.4209879396227194</v>
      </c>
      <c r="Y5" s="12">
        <v>-3.570034531940975</v>
      </c>
      <c r="Z5" s="12">
        <v>-3.5468353890229571</v>
      </c>
      <c r="AA5" s="12">
        <v>-3.5596939897870792</v>
      </c>
      <c r="AB5" s="12">
        <v>-3.5982950806402703</v>
      </c>
      <c r="AC5" s="12">
        <v>-3.5045219758391215</v>
      </c>
      <c r="AD5" s="12">
        <v>-3.9162723765094469</v>
      </c>
      <c r="AE5" s="12">
        <v>-4.3479449499770926</v>
      </c>
      <c r="AF5" s="12">
        <v>-4.7572978245299131</v>
      </c>
      <c r="AG5" s="12">
        <v>-5.1287190721751861</v>
      </c>
      <c r="AH5" s="12">
        <v>-4.9605560120164993</v>
      </c>
      <c r="AI5" s="12">
        <v>-5.0308455093885627</v>
      </c>
      <c r="AJ5" s="12">
        <v>-5.3023803614569545</v>
      </c>
      <c r="AK5" s="12">
        <v>-5.8666873683200862</v>
      </c>
      <c r="AL5" s="12">
        <v>-5.8363479794910056</v>
      </c>
      <c r="AM5" s="12">
        <v>-5.5882577658401305</v>
      </c>
      <c r="AN5" s="12">
        <v>-5.2183423572056968</v>
      </c>
      <c r="AO5" s="12">
        <v>-4.6419237507979165</v>
      </c>
      <c r="AP5" s="12">
        <v>-4.9959773549516902</v>
      </c>
      <c r="AQ5" s="12">
        <v>-5.3816256856331348</v>
      </c>
      <c r="AR5" s="12">
        <v>-5.5915294032117897</v>
      </c>
      <c r="AS5" s="12">
        <v>-5.7342520244722319</v>
      </c>
      <c r="AT5" s="12">
        <v>-5.6016620040982739</v>
      </c>
      <c r="AU5" s="12">
        <v>-5.5249802848613401</v>
      </c>
      <c r="AV5" s="12">
        <v>-5.4817113582655042</v>
      </c>
      <c r="AW5" s="12">
        <v>-5.4647219038041754</v>
      </c>
      <c r="AX5" s="12">
        <v>-5.1482507449642823</v>
      </c>
      <c r="AY5" s="12">
        <v>-4.9400497120193245</v>
      </c>
      <c r="AZ5" s="12">
        <v>-4.6620954127703413</v>
      </c>
      <c r="BA5" s="12">
        <v>-4.4330062206548213</v>
      </c>
      <c r="BB5" s="12">
        <v>-4.5809616427641764</v>
      </c>
      <c r="BC5" s="12">
        <v>-4.3708525694290037</v>
      </c>
      <c r="BD5" s="12">
        <v>-4.3475673553692387</v>
      </c>
      <c r="BE5" s="12">
        <v>-4.1547506193943669</v>
      </c>
      <c r="BF5" s="12">
        <v>-4.028479851252623</v>
      </c>
      <c r="BG5" s="12">
        <v>-4.0681930131004762</v>
      </c>
      <c r="BH5" s="12">
        <v>-4.2199088648909946</v>
      </c>
      <c r="BI5" s="12">
        <v>-4.4350182358270773</v>
      </c>
      <c r="BJ5" s="12">
        <v>-4.2420706020697567</v>
      </c>
      <c r="BK5" s="12">
        <v>-4.123496212764838</v>
      </c>
      <c r="BL5" s="12">
        <v>-4.061246430601309</v>
      </c>
      <c r="BM5" s="12">
        <v>-3.8898386441583841</v>
      </c>
      <c r="BN5" s="12">
        <v>-3.954149339041904</v>
      </c>
      <c r="BO5" s="12">
        <v>-4.0189555018222629</v>
      </c>
      <c r="BP5" s="12">
        <v>-4.118263819261144</v>
      </c>
    </row>
    <row r="6" spans="1:97" x14ac:dyDescent="0.2">
      <c r="A6" s="1" t="s">
        <v>30</v>
      </c>
      <c r="B6" s="1" t="s">
        <v>81</v>
      </c>
      <c r="C6" s="12">
        <v>0</v>
      </c>
      <c r="D6" s="12">
        <v>0</v>
      </c>
      <c r="E6" s="12">
        <v>0</v>
      </c>
      <c r="F6" s="12">
        <v>-1.9647375964013212</v>
      </c>
      <c r="G6" s="12">
        <v>-2.14195638725425</v>
      </c>
      <c r="H6" s="12">
        <v>-2.3935279975258674</v>
      </c>
      <c r="I6" s="12">
        <v>-2.5849188885825161</v>
      </c>
      <c r="J6" s="12">
        <v>-2.6116822230007619</v>
      </c>
      <c r="K6" s="12">
        <v>-2.630885014791231</v>
      </c>
      <c r="L6" s="12">
        <v>-2.5430569260136648</v>
      </c>
      <c r="M6" s="12">
        <v>-2.3339381157255183</v>
      </c>
      <c r="N6" s="12">
        <v>-2.1987212772485973</v>
      </c>
      <c r="O6" s="12">
        <v>-2.063345067387405</v>
      </c>
      <c r="P6" s="12">
        <v>-1.9870028601544472</v>
      </c>
      <c r="Q6" s="12">
        <v>-1.9913849282758194</v>
      </c>
      <c r="R6" s="12">
        <v>-2.0611588175294933</v>
      </c>
      <c r="S6" s="12">
        <v>-2.1802464645533162</v>
      </c>
      <c r="T6" s="12">
        <v>-2.3260232722685035</v>
      </c>
      <c r="U6" s="12">
        <v>-2.4802507589075624</v>
      </c>
      <c r="V6" s="12">
        <v>-2.5654641518578649</v>
      </c>
      <c r="W6" s="12">
        <v>-2.6224457123140343</v>
      </c>
      <c r="X6" s="12">
        <v>-2.6059330798763356</v>
      </c>
      <c r="Y6" s="12">
        <v>-2.5889460501991315</v>
      </c>
      <c r="Z6" s="12">
        <v>-2.550934113691143</v>
      </c>
      <c r="AA6" s="12">
        <v>-2.4893934301842591</v>
      </c>
      <c r="AB6" s="12">
        <v>-2.4335404785600665</v>
      </c>
      <c r="AC6" s="12">
        <v>-2.3594606474366802</v>
      </c>
      <c r="AD6" s="12">
        <v>-2.2896272932912831</v>
      </c>
      <c r="AE6" s="12">
        <v>-2.2152174410499677</v>
      </c>
      <c r="AF6" s="12">
        <v>-2.1573401813310746</v>
      </c>
      <c r="AG6" s="12">
        <v>-2.1031697991789478</v>
      </c>
      <c r="AH6" s="12">
        <v>-2.0518199688459622</v>
      </c>
      <c r="AI6" s="12">
        <v>-1.9687541760125788</v>
      </c>
      <c r="AJ6" s="12">
        <v>-1.8656240017924837</v>
      </c>
      <c r="AK6" s="12">
        <v>-1.7562478887200699</v>
      </c>
      <c r="AL6" s="12">
        <v>-1.6655725933009093</v>
      </c>
      <c r="AM6" s="12">
        <v>-1.5574085824020183</v>
      </c>
      <c r="AN6" s="12">
        <v>-1.4578080542463121</v>
      </c>
      <c r="AO6" s="12">
        <v>-1.3859355206603656</v>
      </c>
      <c r="AP6" s="12">
        <v>-1.3015282797248824</v>
      </c>
      <c r="AQ6" s="12">
        <v>-1.2390621054525406</v>
      </c>
      <c r="AR6" s="12">
        <v>-1.1606655444137097</v>
      </c>
      <c r="AS6" s="12">
        <v>-1.0664642768093011</v>
      </c>
      <c r="AT6" s="12">
        <v>-0.97830620015674463</v>
      </c>
      <c r="AU6" s="12">
        <v>-0.90474455931177333</v>
      </c>
      <c r="AV6" s="12">
        <v>-0.85383222116464341</v>
      </c>
      <c r="AW6" s="12">
        <v>-0.80600383976361911</v>
      </c>
      <c r="AX6" s="12">
        <v>-0.77467250989476799</v>
      </c>
      <c r="AY6" s="12">
        <v>-0.73189350605291348</v>
      </c>
      <c r="AZ6" s="12">
        <v>-0.7018822323329762</v>
      </c>
      <c r="BA6" s="12">
        <v>-0.67461354179771449</v>
      </c>
      <c r="BB6" s="12">
        <v>-0.64388085003518236</v>
      </c>
      <c r="BC6" s="12">
        <v>-0.65043514239878808</v>
      </c>
      <c r="BD6" s="12">
        <v>-0.64282294447188704</v>
      </c>
      <c r="BE6" s="12">
        <v>-0.62353857202214269</v>
      </c>
      <c r="BF6" s="12">
        <v>-0.63656143543814925</v>
      </c>
      <c r="BG6" s="12">
        <v>-0.5908539468186903</v>
      </c>
      <c r="BH6" s="12">
        <v>-0.55423050213481728</v>
      </c>
      <c r="BI6" s="12">
        <v>-0.54807033712639253</v>
      </c>
      <c r="BJ6" s="12">
        <v>-0.55807714001977748</v>
      </c>
      <c r="BK6" s="12">
        <v>-0.62130134049931851</v>
      </c>
      <c r="BL6" s="12">
        <v>-0.74390173324390962</v>
      </c>
      <c r="BM6" s="12">
        <v>-0.87466447674826531</v>
      </c>
      <c r="BN6" s="12">
        <v>-1.1449272048903159</v>
      </c>
      <c r="BO6" s="12">
        <v>-1.3459784420772869</v>
      </c>
      <c r="BP6" s="12">
        <v>-1.4696056605682941</v>
      </c>
    </row>
    <row r="7" spans="1:97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</row>
    <row r="8" spans="1:97" x14ac:dyDescent="0.2">
      <c r="A8" s="1" t="s">
        <v>0</v>
      </c>
      <c r="B8" s="1" t="s">
        <v>70</v>
      </c>
      <c r="C8" s="12">
        <v>0</v>
      </c>
      <c r="D8" s="12">
        <v>0</v>
      </c>
      <c r="E8" s="12">
        <v>0</v>
      </c>
      <c r="F8" s="12">
        <v>-7.5128371949900856</v>
      </c>
      <c r="G8" s="12">
        <v>-6.9446731863982407</v>
      </c>
      <c r="H8" s="12">
        <v>-7.1716617326494605</v>
      </c>
      <c r="I8" s="12">
        <v>-7.3302235432799749</v>
      </c>
      <c r="J8" s="12">
        <v>-7.1992879388238356</v>
      </c>
      <c r="K8" s="12">
        <v>-7.0271940482791768</v>
      </c>
      <c r="L8" s="12">
        <v>-6.310208552768942</v>
      </c>
      <c r="M8" s="12">
        <v>-5.4606068593250487</v>
      </c>
      <c r="N8" s="12">
        <v>-5.5415597463547401</v>
      </c>
      <c r="O8" s="12">
        <v>-5.5483150850325824</v>
      </c>
      <c r="P8" s="12">
        <v>-5.569468308488414</v>
      </c>
      <c r="Q8" s="12">
        <v>-5.5451764310141938</v>
      </c>
      <c r="R8" s="12">
        <v>-5.6656727762122374</v>
      </c>
      <c r="S8" s="12">
        <v>-5.7869010386401261</v>
      </c>
      <c r="T8" s="12">
        <v>-5.8693936898477954</v>
      </c>
      <c r="U8" s="12">
        <v>-6.1085612767481372</v>
      </c>
      <c r="V8" s="12">
        <v>-5.8847258667826567</v>
      </c>
      <c r="W8" s="12">
        <v>-5.808953984927884</v>
      </c>
      <c r="X8" s="12">
        <v>-5.5621332700220609</v>
      </c>
      <c r="Y8" s="12">
        <v>-5.5147721984176705</v>
      </c>
      <c r="Z8" s="12">
        <v>-5.201076177165449</v>
      </c>
      <c r="AA8" s="12">
        <v>-4.8545956446513436</v>
      </c>
      <c r="AB8" s="12">
        <v>-4.589221588374218</v>
      </c>
      <c r="AC8" s="12">
        <v>-4.2295287434117732</v>
      </c>
      <c r="AD8" s="12">
        <v>-4.5658722622121024</v>
      </c>
      <c r="AE8" s="12">
        <v>-4.9769946856430138</v>
      </c>
      <c r="AF8" s="12">
        <v>-5.3640931124475468</v>
      </c>
      <c r="AG8" s="12">
        <v>-5.5985244124502165</v>
      </c>
      <c r="AH8" s="12">
        <v>-5.3088532546135063</v>
      </c>
      <c r="AI8" s="12">
        <v>-5.2162608553429104</v>
      </c>
      <c r="AJ8" s="12">
        <v>-5.2834070851378421</v>
      </c>
      <c r="AK8" s="12">
        <v>-5.6933627057978873</v>
      </c>
      <c r="AL8" s="12">
        <v>-5.3772658725408835</v>
      </c>
      <c r="AM8" s="12">
        <v>-4.8700278687154732</v>
      </c>
      <c r="AN8" s="12">
        <v>-4.3285237290727387</v>
      </c>
      <c r="AO8" s="12">
        <v>-3.6410210018569256</v>
      </c>
      <c r="AP8" s="12">
        <v>-4.0539260352287876</v>
      </c>
      <c r="AQ8" s="12">
        <v>-4.507664154439853</v>
      </c>
      <c r="AR8" s="12">
        <v>-4.725013694992521</v>
      </c>
      <c r="AS8" s="12">
        <v>-4.9164684364955757</v>
      </c>
      <c r="AT8" s="12">
        <v>-4.7937396991131349</v>
      </c>
      <c r="AU8" s="12">
        <v>-4.6886004794024796</v>
      </c>
      <c r="AV8" s="12">
        <v>-4.6628214803147339</v>
      </c>
      <c r="AW8" s="12">
        <v>-4.5885642576098649</v>
      </c>
      <c r="AX8" s="12">
        <v>-4.2089220304672414</v>
      </c>
      <c r="AY8" s="12">
        <v>-3.9317008443850812</v>
      </c>
      <c r="AZ8" s="12">
        <v>-3.5808803492930767</v>
      </c>
      <c r="BA8" s="12">
        <v>-3.3261500855496164</v>
      </c>
      <c r="BB8" s="12">
        <v>-3.484431619157053</v>
      </c>
      <c r="BC8" s="12">
        <v>-3.3637021636884445</v>
      </c>
      <c r="BD8" s="6">
        <v>-3.4871463668075942</v>
      </c>
      <c r="BE8" s="6">
        <v>-3.4556102474018253</v>
      </c>
      <c r="BF8" s="6">
        <v>-3.518726989921857</v>
      </c>
      <c r="BG8" s="6">
        <v>-3.6405430327755681</v>
      </c>
      <c r="BH8" s="6">
        <v>-3.8481771940091463</v>
      </c>
      <c r="BI8" s="6">
        <v>-4.0907383750346309</v>
      </c>
      <c r="BJ8" s="6">
        <v>-3.8816110070880616</v>
      </c>
      <c r="BK8" s="6">
        <v>-3.8083843787177081</v>
      </c>
      <c r="BL8" s="6">
        <v>-3.8708024742331961</v>
      </c>
      <c r="BM8" s="6">
        <v>-3.8389891057189103</v>
      </c>
      <c r="BN8" s="6">
        <v>-4.2039840134233231</v>
      </c>
      <c r="BO8" s="6">
        <v>-4.528920478909761</v>
      </c>
      <c r="BP8" s="6">
        <v>-4.734866231050777</v>
      </c>
    </row>
    <row r="9" spans="1:97" x14ac:dyDescent="0.2">
      <c r="BG9" s="35"/>
    </row>
    <row r="11" spans="1:97" x14ac:dyDescent="0.2">
      <c r="AV11" s="12"/>
      <c r="CS11" s="1">
        <v>0.76327059304044143</v>
      </c>
    </row>
    <row r="12" spans="1:97" x14ac:dyDescent="0.2">
      <c r="AV12" s="12"/>
      <c r="AW12" s="12"/>
      <c r="AX12" s="12"/>
      <c r="AY12" s="6"/>
      <c r="CR12" s="1" t="s">
        <v>221</v>
      </c>
      <c r="CS12" s="1" t="s">
        <v>220</v>
      </c>
    </row>
    <row r="13" spans="1:97" x14ac:dyDescent="0.2">
      <c r="AV13" s="12"/>
      <c r="AY13" s="12"/>
    </row>
    <row r="14" spans="1:97" x14ac:dyDescent="0.2">
      <c r="AV14" s="12"/>
      <c r="AY14" s="12"/>
    </row>
    <row r="15" spans="1:97" x14ac:dyDescent="0.2">
      <c r="AV15" s="12"/>
      <c r="AY15" s="12"/>
    </row>
    <row r="16" spans="1:97" x14ac:dyDescent="0.2">
      <c r="AV16" s="12"/>
      <c r="AY16" s="12"/>
    </row>
    <row r="17" spans="48:51" x14ac:dyDescent="0.2">
      <c r="AV17" s="12"/>
      <c r="AY17" s="12"/>
    </row>
    <row r="18" spans="48:51" x14ac:dyDescent="0.2">
      <c r="AV18" s="12"/>
    </row>
    <row r="19" spans="48:51" x14ac:dyDescent="0.2">
      <c r="AV19" s="12"/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>
    <tabColor theme="9"/>
  </sheetPr>
  <dimension ref="A1:CS19"/>
  <sheetViews>
    <sheetView showGridLines="0" zoomScaleNormal="100" workbookViewId="0">
      <pane xSplit="2" ySplit="2" topLeftCell="BA3" activePane="bottomRight" state="frozen"/>
      <selection activeCell="CQ22" sqref="CQ22"/>
      <selection pane="topRight" activeCell="CQ22" sqref="CQ22"/>
      <selection pane="bottomLeft" activeCell="CQ22" sqref="CQ22"/>
      <selection pane="bottomRight" activeCell="BI7" sqref="BI7"/>
    </sheetView>
  </sheetViews>
  <sheetFormatPr defaultColWidth="9.140625" defaultRowHeight="12" x14ac:dyDescent="0.2"/>
  <cols>
    <col min="1" max="2" width="26.7109375" style="1" customWidth="1"/>
    <col min="3" max="25" width="9.85546875" style="1" customWidth="1"/>
    <col min="26" max="95" width="9.140625" style="1"/>
    <col min="96" max="96" width="10.5703125" style="1" customWidth="1"/>
    <col min="97" max="16384" width="9.140625" style="1"/>
  </cols>
  <sheetData>
    <row r="1" spans="1:97" ht="12.75" x14ac:dyDescent="0.2">
      <c r="A1" s="48" t="s">
        <v>158</v>
      </c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  <c r="CS1" s="1">
        <f>+CO1</f>
        <v>0</v>
      </c>
    </row>
    <row r="2" spans="1:97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CS2" s="1">
        <f>+CO2</f>
        <v>0</v>
      </c>
    </row>
    <row r="3" spans="1:97" x14ac:dyDescent="0.2">
      <c r="A3" s="1" t="s">
        <v>62</v>
      </c>
      <c r="B3" s="1" t="s">
        <v>84</v>
      </c>
      <c r="C3" s="6">
        <v>0.75001670847457014</v>
      </c>
      <c r="D3" s="6">
        <v>0.74259583710066768</v>
      </c>
      <c r="E3" s="6">
        <v>0.76608290941364821</v>
      </c>
      <c r="F3" s="6">
        <v>1.1824432349135661</v>
      </c>
      <c r="G3" s="6">
        <v>1.6551059717295602</v>
      </c>
      <c r="H3" s="6">
        <v>2.0762396693702985</v>
      </c>
      <c r="I3" s="6">
        <v>2.618900521652705</v>
      </c>
      <c r="J3" s="6">
        <v>2.8036706748074991</v>
      </c>
      <c r="K3" s="6">
        <v>3.1016789518567531</v>
      </c>
      <c r="L3" s="6">
        <v>3.2926515317363703</v>
      </c>
      <c r="M3" s="6">
        <v>3.4482918482627563</v>
      </c>
      <c r="N3" s="6">
        <v>3.2670009853664896</v>
      </c>
      <c r="O3" s="6">
        <v>3.1522468258057801</v>
      </c>
      <c r="P3" s="6">
        <v>2.9572948719514711</v>
      </c>
      <c r="Q3" s="6">
        <v>3.1674321675794084</v>
      </c>
      <c r="R3" s="6">
        <v>3.5843573414217484</v>
      </c>
      <c r="S3" s="6">
        <v>3.3960573152335374</v>
      </c>
      <c r="T3" s="6">
        <v>3.4541919228030871</v>
      </c>
      <c r="U3" s="6">
        <v>3.1497094648657811</v>
      </c>
      <c r="V3" s="6">
        <v>3.8469488972142822</v>
      </c>
      <c r="W3" s="6">
        <v>4.265708975554972</v>
      </c>
      <c r="X3" s="6">
        <v>4.8378124381951153</v>
      </c>
      <c r="Y3" s="6">
        <v>5.0476405219216955</v>
      </c>
      <c r="Z3" s="6">
        <v>5.5824105731862437</v>
      </c>
      <c r="AA3" s="6">
        <v>5.3126813641664024</v>
      </c>
      <c r="AB3" s="6">
        <v>4.904819315109151</v>
      </c>
      <c r="AC3" s="6">
        <v>5.2965128977218816</v>
      </c>
      <c r="AD3" s="6">
        <v>5.2349128417741548</v>
      </c>
      <c r="AE3" s="6">
        <v>5.4557966574177579</v>
      </c>
      <c r="AF3" s="6">
        <v>6.0833825838639308</v>
      </c>
      <c r="AG3" s="6">
        <v>5.5750696354617952</v>
      </c>
      <c r="AH3" s="6">
        <v>5.9606091440076279</v>
      </c>
      <c r="AI3" s="6">
        <v>5.299270788857207</v>
      </c>
      <c r="AJ3" s="6">
        <v>3.8858623428210892</v>
      </c>
      <c r="AK3" s="6">
        <v>3.2293516350625868</v>
      </c>
      <c r="AL3" s="6">
        <v>0.87156298168664714</v>
      </c>
      <c r="AM3" s="6">
        <v>1.1083423527959979</v>
      </c>
      <c r="AN3" s="6">
        <v>1.7062703162327779</v>
      </c>
      <c r="AO3" s="6">
        <v>1.727368948925299</v>
      </c>
      <c r="AP3" s="6">
        <v>2.1092923831355961</v>
      </c>
      <c r="AQ3" s="6">
        <v>2.4507368305186663</v>
      </c>
      <c r="AR3" s="6">
        <v>2.52719075958065</v>
      </c>
      <c r="AS3" s="6">
        <v>3.0743199547695066</v>
      </c>
      <c r="AT3" s="6">
        <v>2.9600507531159992</v>
      </c>
      <c r="AU3" s="6">
        <v>2.4105991375762228</v>
      </c>
      <c r="AV3" s="6">
        <v>2.2709786043721767</v>
      </c>
      <c r="AW3" s="6">
        <v>1.7984854208016328</v>
      </c>
      <c r="AX3" s="6">
        <v>2.9009737477066313</v>
      </c>
      <c r="AY3" s="6">
        <v>3.1363574996213894</v>
      </c>
      <c r="AZ3" s="6">
        <v>3.2701176102597209</v>
      </c>
      <c r="BA3" s="6">
        <v>3.6843217080148842</v>
      </c>
      <c r="BB3" s="6">
        <v>3.3652085539711289</v>
      </c>
      <c r="BC3" s="6">
        <v>3.2776914439077385</v>
      </c>
      <c r="BD3" s="6">
        <v>2.5676608713180489</v>
      </c>
      <c r="BE3" s="6">
        <v>2.3000868604951696</v>
      </c>
      <c r="BF3" s="6">
        <v>2.5887224202998929</v>
      </c>
      <c r="BG3" s="6">
        <v>3.3776235865815698</v>
      </c>
      <c r="BH3" s="6">
        <v>3.9048075028988007</v>
      </c>
      <c r="BI3" s="6">
        <v>3.5031644492484042</v>
      </c>
      <c r="BJ3" s="6">
        <v>2.4131747298630204</v>
      </c>
      <c r="BK3" s="6">
        <v>1.5342253311187648</v>
      </c>
      <c r="BL3" s="6">
        <v>1.1832872093817792</v>
      </c>
      <c r="BM3" s="6">
        <v>1.2216983193376616</v>
      </c>
    </row>
    <row r="4" spans="1:97" x14ac:dyDescent="0.2">
      <c r="A4" s="1" t="s">
        <v>63</v>
      </c>
      <c r="B4" s="1" t="s">
        <v>85</v>
      </c>
      <c r="C4" s="6">
        <v>-2.4127069420391244E-2</v>
      </c>
      <c r="D4" s="6">
        <v>-0.1845290734045916</v>
      </c>
      <c r="E4" s="6">
        <v>-0.27941779823341983</v>
      </c>
      <c r="F4" s="6">
        <v>-0.49143022622812443</v>
      </c>
      <c r="G4" s="6">
        <v>-0.50714381103414463</v>
      </c>
      <c r="H4" s="6">
        <v>-0.47780935872758873</v>
      </c>
      <c r="I4" s="6">
        <v>-0.45349674821389729</v>
      </c>
      <c r="J4" s="6">
        <v>-0.38233102936374391</v>
      </c>
      <c r="K4" s="6">
        <v>-0.43212379047433769</v>
      </c>
      <c r="L4" s="6">
        <v>-0.49807902673797549</v>
      </c>
      <c r="M4" s="6">
        <v>-0.5157661862289139</v>
      </c>
      <c r="N4" s="6">
        <v>-0.52965080285376054</v>
      </c>
      <c r="O4" s="6">
        <v>-0.5435007666484214</v>
      </c>
      <c r="P4" s="6">
        <v>-0.58224143386742888</v>
      </c>
      <c r="Q4" s="6">
        <v>-0.65624070063583362</v>
      </c>
      <c r="R4" s="6">
        <v>-0.68604621407583122</v>
      </c>
      <c r="S4" s="6">
        <v>-0.82555401421486319</v>
      </c>
      <c r="T4" s="6">
        <v>-0.83489861512645291</v>
      </c>
      <c r="U4" s="6">
        <v>-0.91154086212436292</v>
      </c>
      <c r="V4" s="6">
        <v>-1.0160516416195409</v>
      </c>
      <c r="W4" s="6">
        <v>-0.99188843052240694</v>
      </c>
      <c r="X4" s="6">
        <v>-1.0584996104992208</v>
      </c>
      <c r="Y4" s="6">
        <v>-1.0950835781249546</v>
      </c>
      <c r="Z4" s="6">
        <v>-1.0943231744768613</v>
      </c>
      <c r="AA4" s="6">
        <v>-1.0968697947428518</v>
      </c>
      <c r="AB4" s="6">
        <v>-1.0546366816423458</v>
      </c>
      <c r="AC4" s="6">
        <v>-1.0217971705349045</v>
      </c>
      <c r="AD4" s="6">
        <v>-1.0710367105511227</v>
      </c>
      <c r="AE4" s="6">
        <v>-1.0764904003884408</v>
      </c>
      <c r="AF4" s="6">
        <v>-1.1056926497333179</v>
      </c>
      <c r="AG4" s="6">
        <v>-1.1559704918104712</v>
      </c>
      <c r="AH4" s="6">
        <v>-1.1895358056680576</v>
      </c>
      <c r="AI4" s="6">
        <v>-1.205571394928372</v>
      </c>
      <c r="AJ4" s="6">
        <v>-1.1994719057607186</v>
      </c>
      <c r="AK4" s="6">
        <v>-1.1622562792016555</v>
      </c>
      <c r="AL4" s="6">
        <v>-1.1103895557166863</v>
      </c>
      <c r="AM4" s="6">
        <v>-1.0426310599745632</v>
      </c>
      <c r="AN4" s="6">
        <v>-1.0222544010406558</v>
      </c>
      <c r="AO4" s="6">
        <v>-1.0024769322542637</v>
      </c>
      <c r="AP4" s="6">
        <v>-0.94941684251608327</v>
      </c>
      <c r="AQ4" s="6">
        <v>-0.90320708092735935</v>
      </c>
      <c r="AR4" s="6">
        <v>-0.86237375305475239</v>
      </c>
      <c r="AS4" s="6">
        <v>-0.82144059951429949</v>
      </c>
      <c r="AT4" s="6">
        <v>-0.83553129408531868</v>
      </c>
      <c r="AU4" s="6">
        <v>-0.85243919541270474</v>
      </c>
      <c r="AV4" s="6">
        <v>-0.8216120393968056</v>
      </c>
      <c r="AW4" s="6">
        <v>-0.81301065142767115</v>
      </c>
      <c r="AX4" s="6">
        <v>-0.77098989752391534</v>
      </c>
      <c r="AY4" s="6">
        <v>-0.72998111237676711</v>
      </c>
      <c r="AZ4" s="6">
        <v>-0.69370513406838641</v>
      </c>
      <c r="BA4" s="6">
        <v>-0.62437754418560998</v>
      </c>
      <c r="BB4" s="6">
        <v>-0.60282877654848466</v>
      </c>
      <c r="BC4" s="6">
        <v>-0.50534671336833159</v>
      </c>
      <c r="BD4" s="6">
        <v>-0.44831337439345637</v>
      </c>
      <c r="BE4" s="6">
        <v>-0.38204184154444359</v>
      </c>
      <c r="BF4" s="6">
        <v>-0.36032532006798812</v>
      </c>
      <c r="BG4" s="6">
        <v>-0.4031485258092522</v>
      </c>
      <c r="BH4" s="6">
        <v>-0.46326999384583151</v>
      </c>
      <c r="BI4" s="6">
        <v>-0.48956883112295363</v>
      </c>
      <c r="BJ4" s="6">
        <v>-0.40672576080897943</v>
      </c>
      <c r="BK4" s="6">
        <v>-0.45697150323004371</v>
      </c>
      <c r="BL4" s="6">
        <v>-0.42587641904921386</v>
      </c>
      <c r="BM4" s="6">
        <v>-0.47271872258216008</v>
      </c>
    </row>
    <row r="5" spans="1:97" x14ac:dyDescent="0.2">
      <c r="A5" s="1" t="s">
        <v>64</v>
      </c>
      <c r="B5" s="1" t="s">
        <v>86</v>
      </c>
      <c r="C5" s="6">
        <v>-9.6629671988203422E-2</v>
      </c>
      <c r="D5" s="6">
        <v>-8.1547259645980613E-2</v>
      </c>
      <c r="E5" s="6">
        <v>-1.3168993862886546E-2</v>
      </c>
      <c r="F5" s="6">
        <v>0.10240563565539697</v>
      </c>
      <c r="G5" s="6">
        <v>0.10406069168897762</v>
      </c>
      <c r="H5" s="6">
        <v>0.10367615767579048</v>
      </c>
      <c r="I5" s="6">
        <v>0.15363807432782531</v>
      </c>
      <c r="J5" s="6">
        <v>5.3815592501461625E-2</v>
      </c>
      <c r="K5" s="6">
        <v>2.6072363773673574E-2</v>
      </c>
      <c r="L5" s="6">
        <v>2.7548110259779154E-2</v>
      </c>
      <c r="M5" s="6">
        <v>-5.1417027081183779E-2</v>
      </c>
      <c r="N5" s="6">
        <v>-0.36723610571759624</v>
      </c>
      <c r="O5" s="6">
        <v>-0.37941034516761213</v>
      </c>
      <c r="P5" s="6">
        <v>-0.36485347085793557</v>
      </c>
      <c r="Q5" s="6">
        <v>-0.34589579144674942</v>
      </c>
      <c r="R5" s="6">
        <v>6.5272793198557352E-3</v>
      </c>
      <c r="S5" s="6">
        <v>5.0918799999104793E-2</v>
      </c>
      <c r="T5" s="6">
        <v>4.4458896391939964E-2</v>
      </c>
      <c r="U5" s="6">
        <v>5.2894199848623508E-2</v>
      </c>
      <c r="V5" s="6">
        <v>6.4011855648222774E-2</v>
      </c>
      <c r="W5" s="6">
        <v>7.8337660952702892E-2</v>
      </c>
      <c r="X5" s="6">
        <v>9.888476420487663E-2</v>
      </c>
      <c r="Y5" s="6">
        <v>8.1237680422453301E-2</v>
      </c>
      <c r="Z5" s="6">
        <v>3.3592456688419432E-2</v>
      </c>
      <c r="AA5" s="6">
        <v>4.391731795472853E-2</v>
      </c>
      <c r="AB5" s="6">
        <v>2.1181899406396438E-2</v>
      </c>
      <c r="AC5" s="6">
        <v>4.1872621902199354E-4</v>
      </c>
      <c r="AD5" s="6">
        <v>-1.8651165663750476E-2</v>
      </c>
      <c r="AE5" s="6">
        <v>-2.9418838619686558E-2</v>
      </c>
      <c r="AF5" s="6">
        <v>-0.13550682969642547</v>
      </c>
      <c r="AG5" s="6">
        <v>-9.9431981306855169E-2</v>
      </c>
      <c r="AH5" s="6">
        <v>-9.8560581645656578E-2</v>
      </c>
      <c r="AI5" s="6">
        <v>-9.1544441937457047E-2</v>
      </c>
      <c r="AJ5" s="6">
        <v>3.6574191631480388E-2</v>
      </c>
      <c r="AK5" s="6">
        <v>-0.20104648614914061</v>
      </c>
      <c r="AL5" s="6">
        <v>-0.33046843983377461</v>
      </c>
      <c r="AM5" s="6">
        <v>-0.34968229836584214</v>
      </c>
      <c r="AN5" s="6">
        <v>-0.38053755279418439</v>
      </c>
      <c r="AO5" s="6">
        <v>-0.22287331845313521</v>
      </c>
      <c r="AP5" s="6">
        <v>-0.21888893030211001</v>
      </c>
      <c r="AQ5" s="6">
        <v>-0.18985942074517248</v>
      </c>
      <c r="AR5" s="6">
        <v>-0.15811342741014256</v>
      </c>
      <c r="AS5" s="6">
        <v>-0.11421600898413733</v>
      </c>
      <c r="AT5" s="6">
        <v>0.60932148560252253</v>
      </c>
      <c r="AU5" s="6">
        <v>0.57466377854871498</v>
      </c>
      <c r="AV5" s="6">
        <v>0.57099530157806044</v>
      </c>
      <c r="AW5" s="6">
        <v>0.59065479473177473</v>
      </c>
      <c r="AX5" s="12">
        <v>-6.7583160018778343E-2</v>
      </c>
      <c r="AY5" s="12">
        <v>-5.5677681500165603E-2</v>
      </c>
      <c r="AZ5" s="12">
        <v>-9.764534162207282E-2</v>
      </c>
      <c r="BA5" s="12">
        <v>-8.6331779621274779E-2</v>
      </c>
      <c r="BB5" s="12">
        <v>-0.25979877263104179</v>
      </c>
      <c r="BC5" s="12">
        <v>-0.23498388335274861</v>
      </c>
      <c r="BD5" s="12">
        <v>-6.7551561885311834E-2</v>
      </c>
      <c r="BE5" s="12">
        <v>-7.0607403947608491E-2</v>
      </c>
      <c r="BF5" s="12">
        <v>-3.310782800257317E-2</v>
      </c>
      <c r="BG5" s="12">
        <v>-5.1415845384659174E-2</v>
      </c>
      <c r="BH5" s="12">
        <v>-0.11924678012882313</v>
      </c>
      <c r="BI5" s="12">
        <v>-8.4197581876744865E-2</v>
      </c>
      <c r="BJ5" s="12">
        <v>-6.6463050484964056E-3</v>
      </c>
      <c r="BK5" s="12">
        <v>2.5355189614064792E-2</v>
      </c>
      <c r="BL5" s="12">
        <v>-8.0212702203480646E-2</v>
      </c>
      <c r="BM5" s="12">
        <v>-0.10699971768846432</v>
      </c>
    </row>
    <row r="6" spans="1:97" x14ac:dyDescent="0.2">
      <c r="A6" s="47" t="s">
        <v>2</v>
      </c>
      <c r="B6" s="1" t="s">
        <v>71</v>
      </c>
      <c r="C6" s="6">
        <f t="shared" ref="C6:AM6" si="0">+C3+C4+C5</f>
        <v>0.62925996706597553</v>
      </c>
      <c r="D6" s="6">
        <f t="shared" si="0"/>
        <v>0.47651950405009547</v>
      </c>
      <c r="E6" s="6">
        <f t="shared" si="0"/>
        <v>0.47349611731734181</v>
      </c>
      <c r="F6" s="6">
        <f t="shared" si="0"/>
        <v>0.79341864434083853</v>
      </c>
      <c r="G6" s="6">
        <f t="shared" si="0"/>
        <v>1.2520228523843933</v>
      </c>
      <c r="H6" s="6">
        <f t="shared" si="0"/>
        <v>1.7021064683185003</v>
      </c>
      <c r="I6" s="6">
        <f t="shared" si="0"/>
        <v>2.3190418477666328</v>
      </c>
      <c r="J6" s="6">
        <f t="shared" si="0"/>
        <v>2.4751552379452169</v>
      </c>
      <c r="K6" s="6">
        <f t="shared" si="0"/>
        <v>2.6956275251560888</v>
      </c>
      <c r="L6" s="6">
        <f t="shared" si="0"/>
        <v>2.8221206152581737</v>
      </c>
      <c r="M6" s="6">
        <f t="shared" si="0"/>
        <v>2.8811086349526587</v>
      </c>
      <c r="N6" s="6">
        <f t="shared" si="0"/>
        <v>2.370114076795133</v>
      </c>
      <c r="O6" s="6">
        <f t="shared" si="0"/>
        <v>2.2293357139897463</v>
      </c>
      <c r="P6" s="6">
        <f t="shared" si="0"/>
        <v>2.0101999672261068</v>
      </c>
      <c r="Q6" s="6">
        <f t="shared" si="0"/>
        <v>2.1652956754968251</v>
      </c>
      <c r="R6" s="6">
        <f t="shared" si="0"/>
        <v>2.9048384066657733</v>
      </c>
      <c r="S6" s="6">
        <f t="shared" si="0"/>
        <v>2.6214221010177794</v>
      </c>
      <c r="T6" s="6">
        <f t="shared" si="0"/>
        <v>2.6637522040685742</v>
      </c>
      <c r="U6" s="6">
        <f t="shared" si="0"/>
        <v>2.2910628025900417</v>
      </c>
      <c r="V6" s="6">
        <f t="shared" si="0"/>
        <v>2.8949091112429639</v>
      </c>
      <c r="W6" s="6">
        <f t="shared" si="0"/>
        <v>3.3521582059852681</v>
      </c>
      <c r="X6" s="6">
        <f t="shared" si="0"/>
        <v>3.8781975919007712</v>
      </c>
      <c r="Y6" s="6">
        <f t="shared" si="0"/>
        <v>4.033794624219194</v>
      </c>
      <c r="Z6" s="6">
        <f t="shared" si="0"/>
        <v>4.5216798553978013</v>
      </c>
      <c r="AA6" s="6">
        <f t="shared" si="0"/>
        <v>4.2597288873782793</v>
      </c>
      <c r="AB6" s="6">
        <f t="shared" si="0"/>
        <v>3.8713645328732018</v>
      </c>
      <c r="AC6" s="6">
        <f t="shared" si="0"/>
        <v>4.2751344534059985</v>
      </c>
      <c r="AD6" s="6">
        <f t="shared" si="0"/>
        <v>4.1452249655592821</v>
      </c>
      <c r="AE6" s="6">
        <f t="shared" si="0"/>
        <v>4.3498874184096303</v>
      </c>
      <c r="AF6" s="6">
        <f t="shared" si="0"/>
        <v>4.842183104434187</v>
      </c>
      <c r="AG6" s="6">
        <f t="shared" si="0"/>
        <v>4.3196671623444685</v>
      </c>
      <c r="AH6" s="6">
        <f t="shared" si="0"/>
        <v>4.6725127566939131</v>
      </c>
      <c r="AI6" s="6">
        <f t="shared" si="0"/>
        <v>4.0021549519913782</v>
      </c>
      <c r="AJ6" s="6">
        <f t="shared" si="0"/>
        <v>2.7229646286918507</v>
      </c>
      <c r="AK6" s="6">
        <f t="shared" si="0"/>
        <v>1.8660488697117905</v>
      </c>
      <c r="AL6" s="6">
        <f t="shared" si="0"/>
        <v>-0.56929501386381376</v>
      </c>
      <c r="AM6" s="6">
        <f t="shared" si="0"/>
        <v>-0.28397100554440741</v>
      </c>
      <c r="AN6" s="6">
        <f t="shared" ref="AN6:AZ6" si="1">+AN3+AN4+AN5</f>
        <v>0.30347836239793774</v>
      </c>
      <c r="AO6" s="6">
        <f t="shared" si="1"/>
        <v>0.50201869821790013</v>
      </c>
      <c r="AP6" s="6">
        <f t="shared" si="1"/>
        <v>0.94098661031740272</v>
      </c>
      <c r="AQ6" s="6">
        <f t="shared" si="1"/>
        <v>1.3576703288461345</v>
      </c>
      <c r="AR6" s="6">
        <f t="shared" si="1"/>
        <v>1.506703579115755</v>
      </c>
      <c r="AS6" s="6">
        <f t="shared" si="1"/>
        <v>2.1386633462710698</v>
      </c>
      <c r="AT6" s="6">
        <f t="shared" si="1"/>
        <v>2.733840944633203</v>
      </c>
      <c r="AU6" s="6">
        <f t="shared" si="1"/>
        <v>2.1328237207122331</v>
      </c>
      <c r="AV6" s="6">
        <f t="shared" si="1"/>
        <v>2.0203618665534315</v>
      </c>
      <c r="AW6" s="6">
        <f t="shared" si="1"/>
        <v>1.5761295641057362</v>
      </c>
      <c r="AX6" s="6">
        <f t="shared" si="1"/>
        <v>2.0624006901639378</v>
      </c>
      <c r="AY6" s="6">
        <f t="shared" si="1"/>
        <v>2.3506987057444571</v>
      </c>
      <c r="AZ6" s="6">
        <f t="shared" si="1"/>
        <v>2.4787671345692619</v>
      </c>
      <c r="BA6" s="6">
        <f t="shared" ref="BA6:BG6" si="2">+BA3+BA4+BA5</f>
        <v>2.9736123842079998</v>
      </c>
      <c r="BB6" s="6">
        <f t="shared" si="2"/>
        <v>2.5025810047916024</v>
      </c>
      <c r="BC6" s="6">
        <f t="shared" si="2"/>
        <v>2.5373608471866587</v>
      </c>
      <c r="BD6" s="6">
        <f t="shared" si="2"/>
        <v>2.0517959350392805</v>
      </c>
      <c r="BE6" s="6">
        <f t="shared" si="2"/>
        <v>1.8474376150031175</v>
      </c>
      <c r="BF6" s="6">
        <f t="shared" si="2"/>
        <v>2.1952892722293313</v>
      </c>
      <c r="BG6" s="6">
        <f t="shared" si="2"/>
        <v>2.9230592153876587</v>
      </c>
      <c r="BH6" s="6">
        <f>+BH3+BH4+BH5</f>
        <v>3.3222907289241461</v>
      </c>
      <c r="BI6" s="6">
        <f>+BI3+BI4+BI5</f>
        <v>2.9293980362487053</v>
      </c>
      <c r="BJ6" s="6">
        <f t="shared" ref="BJ6:BL6" si="3">+BJ3+BJ4+BJ5</f>
        <v>1.9998026640055444</v>
      </c>
      <c r="BK6" s="6">
        <f t="shared" si="3"/>
        <v>1.1026090175027858</v>
      </c>
      <c r="BL6" s="6">
        <f t="shared" si="3"/>
        <v>0.67719808812908466</v>
      </c>
      <c r="BM6" s="6">
        <f t="shared" ref="BM6" si="4">+BM3+BM4+BM5</f>
        <v>0.64197987906703724</v>
      </c>
    </row>
    <row r="9" spans="1:97" x14ac:dyDescent="0.2"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1:97" x14ac:dyDescent="0.2"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1:97" x14ac:dyDescent="0.2"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1:97" x14ac:dyDescent="0.2"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97" x14ac:dyDescent="0.2">
      <c r="AS13" s="6"/>
      <c r="BD13" s="35"/>
    </row>
    <row r="14" spans="1:97" x14ac:dyDescent="0.2">
      <c r="BD14" s="35"/>
    </row>
    <row r="15" spans="1:97" x14ac:dyDescent="0.2">
      <c r="AV15" s="6">
        <f>+AV3-AU3</f>
        <v>-0.1396205332040461</v>
      </c>
    </row>
    <row r="16" spans="1:97" x14ac:dyDescent="0.2">
      <c r="AV16" s="6">
        <f>+AV4-AU4</f>
        <v>3.0827156015899138E-2</v>
      </c>
    </row>
    <row r="17" spans="48:48" x14ac:dyDescent="0.2">
      <c r="AV17" s="6">
        <f>+AV5-AU5</f>
        <v>-3.6684769706545328E-3</v>
      </c>
    </row>
    <row r="18" spans="48:48" x14ac:dyDescent="0.2">
      <c r="AV18" s="6">
        <f>+AV6-AU6</f>
        <v>-0.11246185415880161</v>
      </c>
    </row>
    <row r="19" spans="48:48" x14ac:dyDescent="0.2">
      <c r="AV19" s="6">
        <f>+AV7-AU7</f>
        <v>0</v>
      </c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>
    <tabColor theme="9"/>
  </sheetPr>
  <dimension ref="A1:GD47"/>
  <sheetViews>
    <sheetView showGridLines="0" zoomScale="130" zoomScaleNormal="130" workbookViewId="0">
      <pane xSplit="2" ySplit="4" topLeftCell="FQ5" activePane="bottomRight" state="frozen"/>
      <selection activeCell="CQ22" sqref="CQ22"/>
      <selection pane="topRight" activeCell="CQ22" sqref="CQ22"/>
      <selection pane="bottomLeft" activeCell="CQ22" sqref="CQ22"/>
      <selection pane="bottomRight" activeCell="GA22" sqref="GA22"/>
    </sheetView>
  </sheetViews>
  <sheetFormatPr defaultColWidth="9.140625" defaultRowHeight="12" x14ac:dyDescent="0.2"/>
  <cols>
    <col min="1" max="1" width="25.140625" style="15" bestFit="1" customWidth="1"/>
    <col min="2" max="2" width="25.28515625" style="15" bestFit="1" customWidth="1"/>
    <col min="3" max="52" width="9.140625" style="15" customWidth="1"/>
    <col min="53" max="53" width="11.85546875" style="15" bestFit="1" customWidth="1"/>
    <col min="54" max="76" width="11.85546875" style="15" customWidth="1"/>
    <col min="77" max="97" width="9.140625" style="15" customWidth="1"/>
    <col min="98" max="98" width="10.5703125" style="15" customWidth="1"/>
    <col min="99" max="218" width="9.140625" style="15" customWidth="1"/>
    <col min="219" max="16384" width="9.140625" style="15"/>
  </cols>
  <sheetData>
    <row r="1" spans="1:186" x14ac:dyDescent="0.2">
      <c r="C1" s="15" t="s">
        <v>54</v>
      </c>
      <c r="AN1" s="15" t="s">
        <v>119</v>
      </c>
      <c r="BY1" s="15" t="s">
        <v>55</v>
      </c>
      <c r="DJ1" s="15" t="s">
        <v>56</v>
      </c>
      <c r="EU1" s="15" t="s">
        <v>118</v>
      </c>
    </row>
    <row r="2" spans="1:186" x14ac:dyDescent="0.2">
      <c r="A2" s="16"/>
      <c r="B2" s="16"/>
      <c r="C2" s="15">
        <v>2015</v>
      </c>
      <c r="G2" s="15">
        <v>2016</v>
      </c>
      <c r="K2" s="15">
        <v>2017</v>
      </c>
      <c r="O2" s="15">
        <v>2018</v>
      </c>
      <c r="S2" s="15">
        <v>2019</v>
      </c>
      <c r="W2" s="15">
        <v>2020</v>
      </c>
      <c r="AA2" s="15">
        <v>2021</v>
      </c>
      <c r="AE2" s="15">
        <v>2022</v>
      </c>
      <c r="AI2" s="15">
        <v>2023</v>
      </c>
      <c r="AN2" s="15">
        <v>2015</v>
      </c>
      <c r="AR2" s="15">
        <v>2016</v>
      </c>
      <c r="AV2" s="15">
        <v>2017</v>
      </c>
      <c r="AZ2" s="15">
        <v>2018</v>
      </c>
      <c r="BD2" s="15">
        <v>2019</v>
      </c>
      <c r="BH2" s="15">
        <v>2020</v>
      </c>
      <c r="BL2" s="15">
        <v>2021</v>
      </c>
      <c r="BP2" s="15">
        <v>2022</v>
      </c>
      <c r="BT2" s="15">
        <v>2023</v>
      </c>
      <c r="BY2" s="15">
        <v>2015</v>
      </c>
      <c r="CC2" s="15">
        <v>2016</v>
      </c>
      <c r="CG2" s="15">
        <v>2017</v>
      </c>
      <c r="CK2" s="15">
        <v>2018</v>
      </c>
      <c r="CO2" s="15">
        <v>2019</v>
      </c>
      <c r="CS2" s="15">
        <v>2020</v>
      </c>
      <c r="CW2" s="15">
        <v>2021</v>
      </c>
      <c r="DA2" s="15">
        <v>2022</v>
      </c>
      <c r="DE2" s="15">
        <v>2023</v>
      </c>
      <c r="DJ2" s="15">
        <v>2015</v>
      </c>
      <c r="DN2" s="15">
        <v>2016</v>
      </c>
      <c r="DR2" s="15">
        <v>2017</v>
      </c>
      <c r="DV2" s="15">
        <v>2018</v>
      </c>
      <c r="DZ2" s="15">
        <v>2019</v>
      </c>
      <c r="ED2" s="15">
        <v>2020</v>
      </c>
      <c r="EH2" s="15">
        <v>2021</v>
      </c>
      <c r="EL2" s="15">
        <v>2022</v>
      </c>
      <c r="EP2" s="15">
        <v>2023</v>
      </c>
      <c r="EU2" s="15">
        <v>2015</v>
      </c>
      <c r="EY2" s="15">
        <v>2016</v>
      </c>
      <c r="FC2" s="15">
        <v>2017</v>
      </c>
      <c r="FG2" s="15">
        <v>2018</v>
      </c>
      <c r="FK2" s="15">
        <v>2019</v>
      </c>
      <c r="FO2" s="15">
        <v>2020</v>
      </c>
      <c r="FS2" s="15">
        <v>2021</v>
      </c>
      <c r="FW2" s="15">
        <v>2022</v>
      </c>
      <c r="GA2" s="15">
        <v>2023</v>
      </c>
    </row>
    <row r="3" spans="1:186" ht="13.5" customHeight="1" x14ac:dyDescent="0.2">
      <c r="A3" s="16"/>
      <c r="B3" s="16"/>
      <c r="C3" s="15" t="s">
        <v>57</v>
      </c>
      <c r="AN3" s="15" t="s">
        <v>58</v>
      </c>
      <c r="BY3" s="15" t="s">
        <v>59</v>
      </c>
      <c r="DJ3" s="15" t="s">
        <v>60</v>
      </c>
      <c r="EU3" s="15" t="s">
        <v>117</v>
      </c>
    </row>
    <row r="4" spans="1:186" x14ac:dyDescent="0.2">
      <c r="A4" s="16"/>
      <c r="B4" s="16"/>
      <c r="C4" s="15">
        <v>2015</v>
      </c>
      <c r="G4" s="15">
        <v>2016</v>
      </c>
      <c r="K4" s="15">
        <v>2017</v>
      </c>
      <c r="O4" s="15">
        <v>2018</v>
      </c>
      <c r="S4" s="15">
        <v>2019</v>
      </c>
      <c r="W4" s="15">
        <v>2020</v>
      </c>
      <c r="AA4" s="15">
        <v>2021</v>
      </c>
      <c r="AE4" s="15">
        <v>2022</v>
      </c>
      <c r="AI4" s="15">
        <v>2023</v>
      </c>
      <c r="AN4" s="15">
        <v>2015</v>
      </c>
      <c r="AR4" s="15">
        <v>2016</v>
      </c>
      <c r="AV4" s="15">
        <v>2017</v>
      </c>
      <c r="AZ4" s="15">
        <v>2018</v>
      </c>
      <c r="BD4" s="15">
        <v>2019</v>
      </c>
      <c r="BH4" s="15">
        <v>2020</v>
      </c>
      <c r="BL4" s="15">
        <v>2021</v>
      </c>
      <c r="BP4" s="15">
        <v>2022</v>
      </c>
      <c r="BT4" s="15">
        <v>2023</v>
      </c>
      <c r="BY4" s="15">
        <v>2015</v>
      </c>
      <c r="CC4" s="15">
        <v>2016</v>
      </c>
      <c r="CG4" s="15">
        <v>2017</v>
      </c>
      <c r="CK4" s="15">
        <v>2018</v>
      </c>
      <c r="CO4" s="15">
        <v>2019</v>
      </c>
      <c r="CS4" s="15">
        <v>2020</v>
      </c>
      <c r="CW4" s="15">
        <v>2021</v>
      </c>
      <c r="DA4" s="15">
        <v>2022</v>
      </c>
      <c r="DE4" s="15">
        <v>2023</v>
      </c>
      <c r="DJ4" s="15">
        <v>2015</v>
      </c>
      <c r="DN4" s="15">
        <v>2016</v>
      </c>
      <c r="DR4" s="15">
        <v>2017</v>
      </c>
      <c r="DV4" s="15">
        <v>2018</v>
      </c>
      <c r="DZ4" s="15">
        <v>2019</v>
      </c>
      <c r="ED4" s="15">
        <v>2020</v>
      </c>
      <c r="EH4" s="15">
        <v>2021</v>
      </c>
      <c r="EL4" s="15">
        <v>2022</v>
      </c>
      <c r="EP4" s="15">
        <v>2023</v>
      </c>
      <c r="EU4" s="15">
        <v>2015</v>
      </c>
      <c r="EY4" s="15">
        <v>2016</v>
      </c>
      <c r="FC4" s="15">
        <v>2017</v>
      </c>
      <c r="FG4" s="15">
        <v>2018</v>
      </c>
      <c r="FK4" s="15">
        <v>2019</v>
      </c>
      <c r="FO4" s="15">
        <v>2020</v>
      </c>
      <c r="FS4" s="15">
        <v>2021</v>
      </c>
      <c r="FW4" s="15">
        <v>2022</v>
      </c>
      <c r="GA4" s="15">
        <v>2023</v>
      </c>
    </row>
    <row r="5" spans="1:186" s="17" customFormat="1" x14ac:dyDescent="0.2">
      <c r="A5" s="15" t="s">
        <v>61</v>
      </c>
      <c r="B5" s="17" t="s">
        <v>53</v>
      </c>
      <c r="C5" s="33">
        <v>1.8309134913242768</v>
      </c>
      <c r="D5" s="33">
        <v>2.2977916534010423</v>
      </c>
      <c r="E5" s="33">
        <v>2.1838255394391597</v>
      </c>
      <c r="F5" s="33">
        <v>2.3479189185587899</v>
      </c>
      <c r="G5" s="33">
        <v>2.4509184142990841</v>
      </c>
      <c r="H5" s="33">
        <v>3.5288771890322366</v>
      </c>
      <c r="I5" s="33">
        <v>4.3485607434149118</v>
      </c>
      <c r="J5" s="33">
        <v>4.4801495373429603</v>
      </c>
      <c r="K5" s="33">
        <v>3.6562276085157621</v>
      </c>
      <c r="L5" s="33">
        <v>3.2747825465154845</v>
      </c>
      <c r="M5" s="33">
        <v>2.3903603775615427</v>
      </c>
      <c r="N5" s="33">
        <v>1.9974214335813769</v>
      </c>
      <c r="O5" s="33">
        <v>2.0492146620141427</v>
      </c>
      <c r="P5" s="33">
        <v>1.468175111403841</v>
      </c>
      <c r="Q5" s="33">
        <v>0.71060518369401604</v>
      </c>
      <c r="R5" s="33">
        <v>0.15884710299617083</v>
      </c>
      <c r="S5" s="33">
        <v>-0.29870802884646458</v>
      </c>
      <c r="T5" s="33">
        <v>-0.48785959997200057</v>
      </c>
      <c r="U5" s="33">
        <v>-0.70937058821658683</v>
      </c>
      <c r="V5" s="33">
        <v>-0.81633310515671853</v>
      </c>
      <c r="W5" s="33">
        <v>-0.97190700067574554</v>
      </c>
      <c r="X5" s="33">
        <v>-2.1562137936465908</v>
      </c>
      <c r="Y5" s="33">
        <v>-1.5774404940450397</v>
      </c>
      <c r="Z5" s="33">
        <v>-1.1205561154701238</v>
      </c>
      <c r="AA5" s="33">
        <v>-0.77434944342870793</v>
      </c>
      <c r="AB5" s="33">
        <v>-0.58709035054668401</v>
      </c>
      <c r="AC5" s="33">
        <v>-2.2759450975911375</v>
      </c>
      <c r="AD5" s="33">
        <v>-4.2279674295677179</v>
      </c>
      <c r="AE5" s="33">
        <v>-5.5612400787022569</v>
      </c>
      <c r="AF5" s="33">
        <v>-6.3069507994877929</v>
      </c>
      <c r="AG5" s="33">
        <v>-7.63733368936788</v>
      </c>
      <c r="AH5" s="33">
        <v>-8.2496885188960665</v>
      </c>
      <c r="AI5" s="33">
        <v>-7.2347343082435458</v>
      </c>
      <c r="AJ5" s="33">
        <v>-5.0727276649975135</v>
      </c>
      <c r="AK5" s="33">
        <v>-2.1439271890909715</v>
      </c>
      <c r="AL5" s="33"/>
      <c r="AM5" s="33"/>
      <c r="AN5" s="33">
        <v>0.46820878588101233</v>
      </c>
      <c r="AO5" s="33">
        <v>0.28708039970235966</v>
      </c>
      <c r="AP5" s="33">
        <v>9.3024823066304982E-2</v>
      </c>
      <c r="AQ5" s="33">
        <v>0.42186107062502642</v>
      </c>
      <c r="AR5" s="33">
        <v>1.0321734808580214</v>
      </c>
      <c r="AS5" s="33">
        <v>1.7922396583832971</v>
      </c>
      <c r="AT5" s="33">
        <v>2.4055556976304744</v>
      </c>
      <c r="AU5" s="33">
        <v>1.775059556584532</v>
      </c>
      <c r="AV5" s="33">
        <v>1.5011822109434338</v>
      </c>
      <c r="AW5" s="33">
        <v>1.5718201619537204</v>
      </c>
      <c r="AX5" s="33">
        <v>1.2166444278451325</v>
      </c>
      <c r="AY5" s="33">
        <v>1.4872601751176202</v>
      </c>
      <c r="AZ5" s="33">
        <v>0.57753225778268158</v>
      </c>
      <c r="BA5" s="33">
        <v>0.70496647884149166</v>
      </c>
      <c r="BB5" s="33">
        <v>0.17783612875796403</v>
      </c>
      <c r="BC5" s="33">
        <v>0.45608844891999023</v>
      </c>
      <c r="BD5" s="33">
        <v>0.30051400386836347</v>
      </c>
      <c r="BE5" s="33">
        <v>0.82231198853046328</v>
      </c>
      <c r="BF5" s="33">
        <v>0.92914385643050945</v>
      </c>
      <c r="BG5" s="33">
        <v>0.33121476438676717</v>
      </c>
      <c r="BH5" s="33">
        <v>0.65262012251981905</v>
      </c>
      <c r="BI5" s="33">
        <v>-8.7463993082681699E-2</v>
      </c>
      <c r="BJ5" s="33">
        <v>2.050849632467509</v>
      </c>
      <c r="BK5" s="33">
        <v>2.0353148698407639</v>
      </c>
      <c r="BL5" s="33">
        <v>1.5368662706798815</v>
      </c>
      <c r="BM5" s="33">
        <v>1.4388233953163065</v>
      </c>
      <c r="BN5" s="33">
        <v>-1.8256551089251523</v>
      </c>
      <c r="BO5" s="33">
        <v>-2.7851498947393152</v>
      </c>
      <c r="BP5" s="33">
        <v>-3.6562075431423224</v>
      </c>
      <c r="BQ5" s="33">
        <v>-4.7104619193676438</v>
      </c>
      <c r="BR5" s="33">
        <v>-6.2092922438411984</v>
      </c>
      <c r="BS5" s="33">
        <v>-6.1209583400143108</v>
      </c>
      <c r="BT5" s="33">
        <v>-5.1420497181884999</v>
      </c>
      <c r="BU5" s="33">
        <v>-4.2394074880237369</v>
      </c>
      <c r="BV5" s="33">
        <v>-1.2242408038471402</v>
      </c>
      <c r="BW5" s="33"/>
      <c r="BX5" s="33"/>
      <c r="BY5" s="33">
        <v>-2.343635393339198</v>
      </c>
      <c r="BZ5" s="33">
        <v>-1.6918297499239583</v>
      </c>
      <c r="CA5" s="33">
        <v>-1.6216470025782439</v>
      </c>
      <c r="CB5" s="33">
        <v>-1.2839420208367707</v>
      </c>
      <c r="CC5" s="33">
        <v>-1.1141636461471582</v>
      </c>
      <c r="CD5" s="33">
        <v>-0.51819832423544276</v>
      </c>
      <c r="CE5" s="33">
        <v>-0.89260351077859057</v>
      </c>
      <c r="CF5" s="33">
        <v>-1.0107282291828552</v>
      </c>
      <c r="CG5" s="33">
        <v>-0.83063240905810054</v>
      </c>
      <c r="CH5" s="33">
        <v>-1.3886575986886802</v>
      </c>
      <c r="CI5" s="33">
        <v>-0.7376410283509921</v>
      </c>
      <c r="CJ5" s="33">
        <v>-1.1330810178246551</v>
      </c>
      <c r="CK5" s="33">
        <v>-1.4745838000168958</v>
      </c>
      <c r="CL5" s="33">
        <v>-1.3781879259895913</v>
      </c>
      <c r="CM5" s="33">
        <v>-1.9191606045335536</v>
      </c>
      <c r="CN5" s="33">
        <v>-1.9321708379108762</v>
      </c>
      <c r="CO5" s="33">
        <v>-1.7352425741828048</v>
      </c>
      <c r="CP5" s="33">
        <v>-1.5831259346563775</v>
      </c>
      <c r="CQ5" s="33">
        <v>-1.0717806752059515</v>
      </c>
      <c r="CR5" s="33">
        <v>-0.23538336168598775</v>
      </c>
      <c r="CS5" s="33">
        <v>0.15428035750175959</v>
      </c>
      <c r="CT5" s="33">
        <v>1.1660345968851009</v>
      </c>
      <c r="CU5" s="33">
        <v>1.8613431184882467</v>
      </c>
      <c r="CV5" s="33">
        <v>2.437065878986576</v>
      </c>
      <c r="CW5" s="33">
        <v>2.3510836045905883</v>
      </c>
      <c r="CX5" s="33">
        <v>1.8499123191142139</v>
      </c>
      <c r="CY5" s="33">
        <v>0.57776075881885958</v>
      </c>
      <c r="CZ5" s="33">
        <v>-1.2851514362579191</v>
      </c>
      <c r="DA5" s="33">
        <v>-2.2944961444990168</v>
      </c>
      <c r="DB5" s="33">
        <v>-3.0649463788258773</v>
      </c>
      <c r="DC5" s="33">
        <v>-2.9501829659232306</v>
      </c>
      <c r="DD5" s="33">
        <v>-2.4032112111132853</v>
      </c>
      <c r="DE5" s="33">
        <v>-0.74551181200245031</v>
      </c>
      <c r="DF5" s="33">
        <v>-7.1547221165969468E-2</v>
      </c>
      <c r="DG5" s="33">
        <v>0.63930277001678593</v>
      </c>
      <c r="DH5" s="33"/>
      <c r="DI5" s="33"/>
      <c r="DJ5" s="33">
        <v>0.30940433503365172</v>
      </c>
      <c r="DK5" s="33">
        <v>-0.74465548144900107</v>
      </c>
      <c r="DL5" s="33">
        <v>-1.8990731935251444</v>
      </c>
      <c r="DM5" s="33">
        <v>-2.0825949130120058</v>
      </c>
      <c r="DN5" s="33">
        <v>-2.5197746288530718</v>
      </c>
      <c r="DO5" s="33">
        <v>-1.9906333316440865</v>
      </c>
      <c r="DP5" s="33">
        <v>-1.7428725917915364</v>
      </c>
      <c r="DQ5" s="33">
        <v>-2.7332732830288977</v>
      </c>
      <c r="DR5" s="33">
        <v>-2.4980628066204349</v>
      </c>
      <c r="DS5" s="33">
        <v>-2.5858960802011324</v>
      </c>
      <c r="DT5" s="33">
        <v>-2.556550945155295</v>
      </c>
      <c r="DU5" s="33">
        <v>-1.9111891134737533</v>
      </c>
      <c r="DV5" s="33">
        <v>-1.8320222761227518</v>
      </c>
      <c r="DW5" s="33">
        <v>-1.7708483876665726</v>
      </c>
      <c r="DX5" s="33">
        <v>-1.5906990374427987</v>
      </c>
      <c r="DY5" s="33">
        <v>-2.1953922465301652</v>
      </c>
      <c r="DZ5" s="33">
        <v>-2.2431366876834029</v>
      </c>
      <c r="EA5" s="33">
        <v>-2.9695405377618331</v>
      </c>
      <c r="EB5" s="33">
        <v>-3.8940918521059937</v>
      </c>
      <c r="EC5" s="33">
        <v>-3.349260508864786</v>
      </c>
      <c r="ED5" s="33">
        <v>-3.6932109378219669</v>
      </c>
      <c r="EE5" s="33">
        <v>-2.9169388093836965</v>
      </c>
      <c r="EF5" s="33">
        <v>-0.50437649223019498</v>
      </c>
      <c r="EG5" s="33">
        <v>0.5626893511735892</v>
      </c>
      <c r="EH5" s="33">
        <v>1.358299162117895</v>
      </c>
      <c r="EI5" s="33">
        <v>0.23430622473193446</v>
      </c>
      <c r="EJ5" s="33">
        <v>-2.1457254457829857</v>
      </c>
      <c r="EK5" s="33">
        <v>-3.9602696302857279</v>
      </c>
      <c r="EL5" s="33">
        <v>-5.805724024838117</v>
      </c>
      <c r="EM5" s="33">
        <v>-6.1682958932791303</v>
      </c>
      <c r="EN5" s="33">
        <v>-6.3308520363426046</v>
      </c>
      <c r="EO5" s="33">
        <v>-7.3382145319630947</v>
      </c>
      <c r="EP5" s="33">
        <v>-6.0215028957126417</v>
      </c>
      <c r="EQ5" s="33">
        <v>-4.1936865816539823</v>
      </c>
      <c r="ER5" s="33">
        <v>-2.9975642269152085</v>
      </c>
      <c r="ES5" s="33"/>
      <c r="ET5" s="33"/>
      <c r="EU5" s="33">
        <v>0.58877434882287527</v>
      </c>
      <c r="EV5" s="33">
        <v>0.14398424132923679</v>
      </c>
      <c r="EW5" s="33">
        <v>-0.16983464639498622</v>
      </c>
      <c r="EX5" s="33">
        <v>-0.80591025810589234</v>
      </c>
      <c r="EY5" s="33">
        <v>-1.7760391100939461</v>
      </c>
      <c r="EZ5" s="33">
        <v>-1.9406494482072081</v>
      </c>
      <c r="FA5" s="33">
        <v>-1.7212336324826938</v>
      </c>
      <c r="FB5" s="33">
        <v>-1.6054718588665453</v>
      </c>
      <c r="FC5" s="33">
        <v>-1.961465074076451</v>
      </c>
      <c r="FD5" s="33">
        <v>-2.4474863306500212</v>
      </c>
      <c r="FE5" s="33">
        <v>-2.8381439014767311</v>
      </c>
      <c r="FF5" s="33">
        <v>-3.13691194987473</v>
      </c>
      <c r="FG5" s="33">
        <v>-3.2271359836111539</v>
      </c>
      <c r="FH5" s="33">
        <v>-3.1807434620746395</v>
      </c>
      <c r="FI5" s="33">
        <v>-4.0999783388288531</v>
      </c>
      <c r="FJ5" s="33">
        <v>-4.6087303389761418</v>
      </c>
      <c r="FK5" s="33">
        <v>-4.6304758219986804</v>
      </c>
      <c r="FL5" s="33">
        <v>-4.8310932171365391</v>
      </c>
      <c r="FM5" s="33">
        <v>-4.9449225119084925</v>
      </c>
      <c r="FN5" s="33">
        <v>-4.8662657069692301</v>
      </c>
      <c r="FO5" s="33">
        <v>-4.7420526477814899</v>
      </c>
      <c r="FP5" s="33">
        <v>-4.6688728142261811</v>
      </c>
      <c r="FQ5" s="33">
        <v>-4.749410845538466</v>
      </c>
      <c r="FR5" s="33">
        <v>-4.9441721132897607</v>
      </c>
      <c r="FS5" s="33">
        <v>-5.679444221241936</v>
      </c>
      <c r="FT5" s="33">
        <v>-6.2407578267570489</v>
      </c>
      <c r="FU5" s="33">
        <v>-6.657892457489802</v>
      </c>
      <c r="FV5" s="33">
        <v>-7.2359581648324154</v>
      </c>
      <c r="FW5" s="33">
        <v>-8.0491638860493371</v>
      </c>
      <c r="FX5" s="33">
        <v>-8.5873256099809474</v>
      </c>
      <c r="FY5" s="33">
        <v>-9.4957927903559494</v>
      </c>
      <c r="FZ5" s="33">
        <v>-9.1091962262066168</v>
      </c>
      <c r="GA5" s="33">
        <v>-8.3013754415490517</v>
      </c>
      <c r="GB5" s="33">
        <v>-7.4124364929324473</v>
      </c>
      <c r="GC5" s="33">
        <v>-6.6690548746509233</v>
      </c>
    </row>
    <row r="6" spans="1:186" s="17" customFormat="1" x14ac:dyDescent="0.2">
      <c r="A6" s="15" t="s">
        <v>24</v>
      </c>
      <c r="B6" s="17" t="s">
        <v>123</v>
      </c>
      <c r="C6" s="33">
        <v>4.048137398326924</v>
      </c>
      <c r="D6" s="33">
        <v>4.6360817382081008</v>
      </c>
      <c r="E6" s="33">
        <v>4.3289458131401357</v>
      </c>
      <c r="F6" s="33">
        <v>4.574610577783103</v>
      </c>
      <c r="G6" s="33">
        <v>3.9377331602148935</v>
      </c>
      <c r="H6" s="33">
        <v>2.8270263399835032</v>
      </c>
      <c r="I6" s="33">
        <v>2.0566393866438668</v>
      </c>
      <c r="J6" s="33">
        <v>-1.8172107823275069E-2</v>
      </c>
      <c r="K6" s="33">
        <v>9.521856040305661E-2</v>
      </c>
      <c r="L6" s="33">
        <v>0.38300875632419762</v>
      </c>
      <c r="M6" s="33">
        <v>0.54936917679670882</v>
      </c>
      <c r="N6" s="33">
        <v>0.84705619786098807</v>
      </c>
      <c r="O6" s="33">
        <v>1.1095189856185343</v>
      </c>
      <c r="P6" s="33">
        <v>1.2434804312312338</v>
      </c>
      <c r="Q6" s="33">
        <v>1.5240193392917782</v>
      </c>
      <c r="R6" s="33">
        <v>2.2533284153938373</v>
      </c>
      <c r="S6" s="33">
        <v>2.001850558883163</v>
      </c>
      <c r="T6" s="33">
        <v>1.8507366203624549</v>
      </c>
      <c r="U6" s="33">
        <v>1.808432660308783</v>
      </c>
      <c r="V6" s="33">
        <v>1.8769610576761322</v>
      </c>
      <c r="W6" s="33">
        <v>2.0530462644469618</v>
      </c>
      <c r="X6" s="33">
        <v>2.2481331095680921</v>
      </c>
      <c r="Y6" s="33">
        <v>2.4711252170815632</v>
      </c>
      <c r="Z6" s="33">
        <v>2.10580536958261</v>
      </c>
      <c r="AA6" s="33">
        <v>2.1793688537015985</v>
      </c>
      <c r="AB6" s="33">
        <v>2.0801603823407344</v>
      </c>
      <c r="AC6" s="33">
        <v>1.9964954577713949</v>
      </c>
      <c r="AD6" s="33">
        <v>2.5358748330170355</v>
      </c>
      <c r="AE6" s="33">
        <v>3.0809228217885969</v>
      </c>
      <c r="AF6" s="33">
        <v>3.3201443252491423</v>
      </c>
      <c r="AG6" s="33">
        <v>3.0930687107904951</v>
      </c>
      <c r="AH6" s="33">
        <v>2.1660549751818667</v>
      </c>
      <c r="AI6" s="33">
        <v>1.4038406881232877</v>
      </c>
      <c r="AJ6" s="33">
        <v>0.99250529581035618</v>
      </c>
      <c r="AK6" s="33">
        <v>0.95395319480573637</v>
      </c>
      <c r="AL6" s="33"/>
      <c r="AM6" s="33"/>
      <c r="AN6" s="33">
        <v>0.92729580998745453</v>
      </c>
      <c r="AO6" s="33">
        <v>2.056652333111495</v>
      </c>
      <c r="AP6" s="33">
        <v>2.1279578704656421</v>
      </c>
      <c r="AQ6" s="33">
        <v>2.1302952261010253</v>
      </c>
      <c r="AR6" s="33">
        <v>1.8533485688804661</v>
      </c>
      <c r="AS6" s="33">
        <v>1.1872313944787847</v>
      </c>
      <c r="AT6" s="33">
        <v>1.2798108698678987</v>
      </c>
      <c r="AU6" s="33">
        <v>1.0767244357552541</v>
      </c>
      <c r="AV6" s="33">
        <v>0.71105404846646936</v>
      </c>
      <c r="AW6" s="33">
        <v>0.43081985313207999</v>
      </c>
      <c r="AX6" s="33">
        <v>0.34682985067003758</v>
      </c>
      <c r="AY6" s="33">
        <v>0.89225323388432853</v>
      </c>
      <c r="AZ6" s="33">
        <v>0.87553450939962707</v>
      </c>
      <c r="BA6" s="33">
        <v>0.68881699413690756</v>
      </c>
      <c r="BB6" s="33">
        <v>0.60198441318636176</v>
      </c>
      <c r="BC6" s="33">
        <v>0.23264303730253549</v>
      </c>
      <c r="BD6" s="33">
        <v>0.14410448885482785</v>
      </c>
      <c r="BE6" s="33">
        <v>0.37111117354121942</v>
      </c>
      <c r="BF6" s="33">
        <v>0.33633001281063529</v>
      </c>
      <c r="BG6" s="33">
        <v>0.42362514626103603</v>
      </c>
      <c r="BH6" s="33">
        <v>0.80574788249579754</v>
      </c>
      <c r="BI6" s="33">
        <v>0.95865796047026519</v>
      </c>
      <c r="BJ6" s="33">
        <v>1.2125822594541087</v>
      </c>
      <c r="BK6" s="33">
        <v>1.1709072341782039</v>
      </c>
      <c r="BL6" s="33">
        <v>0.88649116316979415</v>
      </c>
      <c r="BM6" s="33">
        <v>0.94489034083021728</v>
      </c>
      <c r="BN6" s="33">
        <v>1.2775706891848038</v>
      </c>
      <c r="BO6" s="33">
        <v>1.7071193813071455</v>
      </c>
      <c r="BP6" s="33">
        <v>1.5207499159689637</v>
      </c>
      <c r="BQ6" s="33">
        <v>1.3422235795381507</v>
      </c>
      <c r="BR6" s="33">
        <v>0.96793267522226112</v>
      </c>
      <c r="BS6" s="33">
        <v>0.10688358520771715</v>
      </c>
      <c r="BT6" s="33">
        <v>0.4164114311462318</v>
      </c>
      <c r="BU6" s="33">
        <v>0.91390491815261676</v>
      </c>
      <c r="BV6" s="33">
        <v>0.84170287099163654</v>
      </c>
      <c r="BW6" s="33"/>
      <c r="BX6" s="33"/>
      <c r="BY6" s="33">
        <v>1.9157055444951034</v>
      </c>
      <c r="BZ6" s="33">
        <v>2.010114449703515</v>
      </c>
      <c r="CA6" s="33">
        <v>2.6234910444448234</v>
      </c>
      <c r="CB6" s="33">
        <v>2.5994647797970778</v>
      </c>
      <c r="CC6" s="33">
        <v>2.4088017321448234</v>
      </c>
      <c r="CD6" s="33">
        <v>2.3699428071110256</v>
      </c>
      <c r="CE6" s="33">
        <v>1.3157659581272585</v>
      </c>
      <c r="CF6" s="33">
        <v>0.96384520832450293</v>
      </c>
      <c r="CG6" s="33">
        <v>0.94876607731528584</v>
      </c>
      <c r="CH6" s="33">
        <v>0.74969572976070542</v>
      </c>
      <c r="CI6" s="33">
        <v>0.89870619423820464</v>
      </c>
      <c r="CJ6" s="33">
        <v>1.127545210700758</v>
      </c>
      <c r="CK6" s="33">
        <v>1.1634334745594832</v>
      </c>
      <c r="CL6" s="33">
        <v>1.3732636094247281</v>
      </c>
      <c r="CM6" s="33">
        <v>1.5361636097655174</v>
      </c>
      <c r="CN6" s="33">
        <v>1.5995004129812436</v>
      </c>
      <c r="CO6" s="33">
        <v>1.5386342414643066</v>
      </c>
      <c r="CP6" s="33">
        <v>1.6525075064438257</v>
      </c>
      <c r="CQ6" s="33">
        <v>1.6568316670730716</v>
      </c>
      <c r="CR6" s="33">
        <v>1.6686194322709538</v>
      </c>
      <c r="CS6" s="33">
        <v>1.7757908328432301</v>
      </c>
      <c r="CT6" s="33">
        <v>1.8115288693867186</v>
      </c>
      <c r="CU6" s="33">
        <v>1.9233582409430385</v>
      </c>
      <c r="CV6" s="33">
        <v>1.7680409372622541</v>
      </c>
      <c r="CW6" s="33">
        <v>1.4422478349795744</v>
      </c>
      <c r="CX6" s="33">
        <v>1.4734298325467723</v>
      </c>
      <c r="CY6" s="33">
        <v>1.4235166143226667</v>
      </c>
      <c r="CZ6" s="33">
        <v>0.7339408140241257</v>
      </c>
      <c r="DA6" s="33">
        <v>0.58410043730444683</v>
      </c>
      <c r="DB6" s="33">
        <v>0.39726704825505676</v>
      </c>
      <c r="DC6" s="33">
        <v>0.33442914378536726</v>
      </c>
      <c r="DD6" s="33">
        <v>0.50387644296615142</v>
      </c>
      <c r="DE6" s="33">
        <v>-8.5389930825276392E-3</v>
      </c>
      <c r="DF6" s="33">
        <v>-2.6260188867509672E-2</v>
      </c>
      <c r="DG6" s="33">
        <v>5.1063405804622408E-3</v>
      </c>
      <c r="DH6" s="33"/>
      <c r="DI6" s="33"/>
      <c r="DJ6" s="33">
        <v>1.1676932577098111</v>
      </c>
      <c r="DK6" s="33">
        <v>1.3785357673105472</v>
      </c>
      <c r="DL6" s="33">
        <v>2.1549928390618733</v>
      </c>
      <c r="DM6" s="33">
        <v>3.2282904425529786</v>
      </c>
      <c r="DN6" s="33">
        <v>3.657188425383072</v>
      </c>
      <c r="DO6" s="33">
        <v>3.8182337316248054</v>
      </c>
      <c r="DP6" s="33">
        <v>2.9110836228244956</v>
      </c>
      <c r="DQ6" s="33">
        <v>1.7194321800721588</v>
      </c>
      <c r="DR6" s="33">
        <v>0.85297618902118599</v>
      </c>
      <c r="DS6" s="33">
        <v>0.50282993072174731</v>
      </c>
      <c r="DT6" s="33">
        <v>0.41511531312938138</v>
      </c>
      <c r="DU6" s="33">
        <v>0.106885808163005</v>
      </c>
      <c r="DV6" s="33">
        <v>0.22670080971235224</v>
      </c>
      <c r="DW6" s="33">
        <v>0.33962575787814758</v>
      </c>
      <c r="DX6" s="33">
        <v>0.40001352539392709</v>
      </c>
      <c r="DY6" s="33">
        <v>0.95711135292952632</v>
      </c>
      <c r="DZ6" s="33">
        <v>0.95068408491725886</v>
      </c>
      <c r="EA6" s="33">
        <v>0.90463899395572589</v>
      </c>
      <c r="EB6" s="33">
        <v>0.82191927693404598</v>
      </c>
      <c r="EC6" s="33">
        <v>0.71269874552312928</v>
      </c>
      <c r="ED6" s="33">
        <v>1.1221232317233609</v>
      </c>
      <c r="EE6" s="33">
        <v>0.90168157254300918</v>
      </c>
      <c r="EF6" s="33">
        <v>0.99811530386158531</v>
      </c>
      <c r="EG6" s="33">
        <v>0.75028814018220524</v>
      </c>
      <c r="EH6" s="33">
        <v>0.52658969318807058</v>
      </c>
      <c r="EI6" s="33">
        <v>1.3881071809239891</v>
      </c>
      <c r="EJ6" s="33">
        <v>1.328799138624783</v>
      </c>
      <c r="EK6" s="33">
        <v>1.1484622336064347</v>
      </c>
      <c r="EL6" s="33">
        <v>0.94530649899439656</v>
      </c>
      <c r="EM6" s="33">
        <v>0.33125803549084076</v>
      </c>
      <c r="EN6" s="33">
        <v>0.60232085222290621</v>
      </c>
      <c r="EO6" s="33">
        <v>1.1395847697847237</v>
      </c>
      <c r="EP6" s="33">
        <v>0.94400143388130175</v>
      </c>
      <c r="EQ6" s="33">
        <v>0.85438784993453043</v>
      </c>
      <c r="ER6" s="33">
        <v>0.73014357445077438</v>
      </c>
      <c r="ES6" s="33"/>
      <c r="ET6" s="33"/>
      <c r="EU6" s="33">
        <v>2.5497901427420695</v>
      </c>
      <c r="EV6" s="33">
        <v>2.6882019636214922</v>
      </c>
      <c r="EW6" s="33">
        <v>2.9480803028039877</v>
      </c>
      <c r="EX6" s="33">
        <v>2.430831962907416</v>
      </c>
      <c r="EY6" s="33">
        <v>2.2843387729443836</v>
      </c>
      <c r="EZ6" s="33">
        <v>2.6281460128619325</v>
      </c>
      <c r="FA6" s="33">
        <v>2.7671568019204313</v>
      </c>
      <c r="FB6" s="33">
        <v>2.54105177810934</v>
      </c>
      <c r="FC6" s="33">
        <v>1.8428960712347626</v>
      </c>
      <c r="FD6" s="33">
        <v>1.2650468536929667</v>
      </c>
      <c r="FE6" s="33">
        <v>0.76340482091583117</v>
      </c>
      <c r="FF6" s="33">
        <v>1.1930751148489238</v>
      </c>
      <c r="FG6" s="33">
        <v>1.2095873900699763</v>
      </c>
      <c r="FH6" s="33">
        <v>1.263327076138721</v>
      </c>
      <c r="FI6" s="33">
        <v>1.3269974407727423</v>
      </c>
      <c r="FJ6" s="33">
        <v>1.2195512540544946</v>
      </c>
      <c r="FK6" s="33">
        <v>1.4001351295976703</v>
      </c>
      <c r="FL6" s="33">
        <v>1.3616112041577053</v>
      </c>
      <c r="FM6" s="33">
        <v>1.3487524382965197</v>
      </c>
      <c r="FN6" s="33">
        <v>1.2715054015330709</v>
      </c>
      <c r="FO6" s="33">
        <v>1.4601433366261507</v>
      </c>
      <c r="FP6" s="33">
        <v>1.6467240601527477</v>
      </c>
      <c r="FQ6" s="33">
        <v>1.6877187857343396</v>
      </c>
      <c r="FR6" s="33">
        <v>1.8958333333333337</v>
      </c>
      <c r="FS6" s="33">
        <v>1.5820774246668987</v>
      </c>
      <c r="FT6" s="33">
        <v>1.5044273507165353</v>
      </c>
      <c r="FU6" s="33">
        <v>1.6222850829289519</v>
      </c>
      <c r="FV6" s="33">
        <v>2.1716530789073025</v>
      </c>
      <c r="FW6" s="33">
        <v>2.1160015687182159</v>
      </c>
      <c r="FX6" s="33">
        <v>2.2717564992932213</v>
      </c>
      <c r="FY6" s="33">
        <v>2.2369854301149945</v>
      </c>
      <c r="FZ6" s="33">
        <v>2.4519097293853633</v>
      </c>
      <c r="GA6" s="33">
        <v>2.3712040963730932</v>
      </c>
      <c r="GB6" s="33">
        <v>2.295705351448087</v>
      </c>
      <c r="GC6" s="33">
        <v>2.8121308228491002</v>
      </c>
    </row>
    <row r="7" spans="1:186" s="17" customFormat="1" x14ac:dyDescent="0.2">
      <c r="A7" s="15" t="s">
        <v>38</v>
      </c>
      <c r="B7" s="17" t="s">
        <v>72</v>
      </c>
      <c r="C7" s="33">
        <v>5.879050889651201</v>
      </c>
      <c r="D7" s="33">
        <v>6.9338733916091453</v>
      </c>
      <c r="E7" s="33">
        <v>6.5127713525792954</v>
      </c>
      <c r="F7" s="33">
        <v>6.922529496341892</v>
      </c>
      <c r="G7" s="33">
        <v>6.3886515745139771</v>
      </c>
      <c r="H7" s="33">
        <v>6.3559035290157402</v>
      </c>
      <c r="I7" s="33">
        <v>6.4052001300587778</v>
      </c>
      <c r="J7" s="33">
        <v>4.4619774295196857</v>
      </c>
      <c r="K7" s="33">
        <v>3.7514461689188185</v>
      </c>
      <c r="L7" s="33">
        <v>3.6577913028396822</v>
      </c>
      <c r="M7" s="33">
        <v>2.9397295543582516</v>
      </c>
      <c r="N7" s="33">
        <v>2.844477631442365</v>
      </c>
      <c r="O7" s="33">
        <v>3.1587336476326771</v>
      </c>
      <c r="P7" s="33">
        <v>2.711655542635075</v>
      </c>
      <c r="Q7" s="33">
        <v>2.2346245229857944</v>
      </c>
      <c r="R7" s="33">
        <v>2.4121755183900087</v>
      </c>
      <c r="S7" s="33">
        <v>1.7031425300366985</v>
      </c>
      <c r="T7" s="33">
        <v>1.3628770203904543</v>
      </c>
      <c r="U7" s="33">
        <v>1.0990620720921962</v>
      </c>
      <c r="V7" s="33">
        <v>1.0606279525194133</v>
      </c>
      <c r="W7" s="33">
        <v>1.0811392637712163</v>
      </c>
      <c r="X7" s="33">
        <v>9.1919315921501293E-2</v>
      </c>
      <c r="Y7" s="33">
        <v>0.89368472303652391</v>
      </c>
      <c r="Z7" s="33">
        <v>0.98524925411248632</v>
      </c>
      <c r="AA7" s="33">
        <v>1.4050194102728908</v>
      </c>
      <c r="AB7" s="33">
        <v>1.4930700317940506</v>
      </c>
      <c r="AC7" s="33">
        <v>-0.27944963981974208</v>
      </c>
      <c r="AD7" s="33">
        <v>-1.6920925965506828</v>
      </c>
      <c r="AE7" s="33">
        <v>-2.4803172569136591</v>
      </c>
      <c r="AF7" s="33">
        <v>-2.9868064742386515</v>
      </c>
      <c r="AG7" s="33">
        <v>-4.5442649785773828</v>
      </c>
      <c r="AH7" s="33">
        <v>-6.0836335437142006</v>
      </c>
      <c r="AI7" s="33">
        <v>-5.8308936201202597</v>
      </c>
      <c r="AJ7" s="33">
        <v>-4.0802223691871582</v>
      </c>
      <c r="AK7" s="33">
        <v>-1.1899739942852348</v>
      </c>
      <c r="AL7" s="33"/>
      <c r="AM7" s="33"/>
      <c r="AN7" s="33">
        <v>1.3956920293295878</v>
      </c>
      <c r="AO7" s="33">
        <v>2.3439783105723677</v>
      </c>
      <c r="AP7" s="33">
        <v>2.2211632074188801</v>
      </c>
      <c r="AQ7" s="33">
        <v>2.5522742173607482</v>
      </c>
      <c r="AR7" s="33">
        <v>2.8855801120370108</v>
      </c>
      <c r="AS7" s="33">
        <v>2.979471052862082</v>
      </c>
      <c r="AT7" s="33">
        <v>3.6853665674983729</v>
      </c>
      <c r="AU7" s="33">
        <v>2.8517839923397865</v>
      </c>
      <c r="AV7" s="33">
        <v>2.2122362594099032</v>
      </c>
      <c r="AW7" s="33">
        <v>2.0026400150858001</v>
      </c>
      <c r="AX7" s="33">
        <v>1.5634210755928399</v>
      </c>
      <c r="AY7" s="33">
        <v>2.3795134090019485</v>
      </c>
      <c r="AZ7" s="33">
        <v>1.4530667671823085</v>
      </c>
      <c r="BA7" s="33">
        <v>1.3937834729783993</v>
      </c>
      <c r="BB7" s="33">
        <v>0.77986852794776829</v>
      </c>
      <c r="BC7" s="33">
        <v>0.68873148622252589</v>
      </c>
      <c r="BD7" s="33">
        <v>0.44466527989489746</v>
      </c>
      <c r="BE7" s="33">
        <v>1.1934692170696404</v>
      </c>
      <c r="BF7" s="33">
        <v>1.2654738692411451</v>
      </c>
      <c r="BG7" s="33">
        <v>0.75483991064780342</v>
      </c>
      <c r="BH7" s="33">
        <v>1.4583680050156167</v>
      </c>
      <c r="BI7" s="33">
        <v>0.87119396738758337</v>
      </c>
      <c r="BJ7" s="33">
        <v>3.2634777189155506</v>
      </c>
      <c r="BK7" s="33">
        <v>3.206268438047466</v>
      </c>
      <c r="BL7" s="33">
        <v>2.4233574338496755</v>
      </c>
      <c r="BM7" s="33">
        <v>2.3837137361465239</v>
      </c>
      <c r="BN7" s="33">
        <v>-0.54804132117781468</v>
      </c>
      <c r="BO7" s="33">
        <v>-1.0779885601898971</v>
      </c>
      <c r="BP7" s="33">
        <v>-2.1354172761354682</v>
      </c>
      <c r="BQ7" s="33">
        <v>-3.3681993862473605</v>
      </c>
      <c r="BR7" s="33">
        <v>-5.2413971348952408</v>
      </c>
      <c r="BS7" s="33">
        <v>-6.0141471446374144</v>
      </c>
      <c r="BT7" s="33">
        <v>-4.7257082545178877</v>
      </c>
      <c r="BU7" s="33">
        <v>-3.3255702514913645</v>
      </c>
      <c r="BV7" s="33">
        <v>-0.38260427658301943</v>
      </c>
      <c r="BW7" s="33"/>
      <c r="BX7" s="33"/>
      <c r="BY7" s="33">
        <v>-0.4279298488440948</v>
      </c>
      <c r="BZ7" s="33">
        <v>0.31828469977955687</v>
      </c>
      <c r="CA7" s="33">
        <v>1.0018440418665799</v>
      </c>
      <c r="CB7" s="33">
        <v>1.3155227589603069</v>
      </c>
      <c r="CC7" s="33">
        <v>1.2946380859976656</v>
      </c>
      <c r="CD7" s="33">
        <v>1.8517679562550102</v>
      </c>
      <c r="CE7" s="33">
        <v>0.42318596290561972</v>
      </c>
      <c r="CF7" s="33">
        <v>-4.6859473384290057E-2</v>
      </c>
      <c r="CG7" s="33">
        <v>0.11815677282754657</v>
      </c>
      <c r="CH7" s="33">
        <v>-0.63898440329118888</v>
      </c>
      <c r="CI7" s="33">
        <v>0.16104314740930584</v>
      </c>
      <c r="CJ7" s="33">
        <v>-5.5787203574157382E-3</v>
      </c>
      <c r="CK7" s="33">
        <v>-0.31119225098802755</v>
      </c>
      <c r="CL7" s="33">
        <v>-4.945006970597683E-3</v>
      </c>
      <c r="CM7" s="33">
        <v>-0.38299699476803667</v>
      </c>
      <c r="CN7" s="33">
        <v>-0.33265037729645636</v>
      </c>
      <c r="CO7" s="33">
        <v>-0.19660833271849842</v>
      </c>
      <c r="CP7" s="33">
        <v>6.9381571787448346E-2</v>
      </c>
      <c r="CQ7" s="33">
        <v>0.58503186692867826</v>
      </c>
      <c r="CR7" s="33">
        <v>1.4332172939926171</v>
      </c>
      <c r="CS7" s="33">
        <v>1.9300711903449903</v>
      </c>
      <c r="CT7" s="33">
        <v>2.9775824274172096</v>
      </c>
      <c r="CU7" s="33">
        <v>3.7847202837896785</v>
      </c>
      <c r="CV7" s="33">
        <v>4.2051258264196516</v>
      </c>
      <c r="CW7" s="33">
        <v>3.7933503898353806</v>
      </c>
      <c r="CX7" s="33">
        <v>3.3233238829067853</v>
      </c>
      <c r="CY7" s="33">
        <v>2.0012417022914417</v>
      </c>
      <c r="CZ7" s="33">
        <v>-0.55124533541612419</v>
      </c>
      <c r="DA7" s="33">
        <v>-1.7104294069169017</v>
      </c>
      <c r="DB7" s="33">
        <v>-2.6676793305708197</v>
      </c>
      <c r="DC7" s="33">
        <v>-2.6157538221378633</v>
      </c>
      <c r="DD7" s="33">
        <v>-1.8993347681471338</v>
      </c>
      <c r="DE7" s="33">
        <v>-0.75405080508497768</v>
      </c>
      <c r="DF7" s="33">
        <v>-9.7821705182563376E-2</v>
      </c>
      <c r="DG7" s="33">
        <v>0.64440911059724804</v>
      </c>
      <c r="DH7" s="33"/>
      <c r="DI7" s="33"/>
      <c r="DJ7" s="33">
        <v>1.4770975927434629</v>
      </c>
      <c r="DK7" s="33">
        <v>0.63388028586154643</v>
      </c>
      <c r="DL7" s="33">
        <v>0.25591964553672852</v>
      </c>
      <c r="DM7" s="33">
        <v>1.145695529540973</v>
      </c>
      <c r="DN7" s="33">
        <v>1.13741379653</v>
      </c>
      <c r="DO7" s="33">
        <v>1.827600399980718</v>
      </c>
      <c r="DP7" s="33">
        <v>1.1682110310329585</v>
      </c>
      <c r="DQ7" s="33">
        <v>-1.0138411029567393</v>
      </c>
      <c r="DR7" s="33">
        <v>-1.6452088380017456</v>
      </c>
      <c r="DS7" s="33">
        <v>-2.0831871383943801</v>
      </c>
      <c r="DT7" s="33">
        <v>-2.141555158462173</v>
      </c>
      <c r="DU7" s="33">
        <v>-1.8044214111761219</v>
      </c>
      <c r="DV7" s="33">
        <v>-1.6053214664103996</v>
      </c>
      <c r="DW7" s="33">
        <v>-1.431222629788425</v>
      </c>
      <c r="DX7" s="33">
        <v>-1.1906855120488715</v>
      </c>
      <c r="DY7" s="33">
        <v>-1.2382808936006391</v>
      </c>
      <c r="DZ7" s="33">
        <v>-1.2924526027661443</v>
      </c>
      <c r="EA7" s="33">
        <v>-2.0649015438061071</v>
      </c>
      <c r="EB7" s="33">
        <v>-3.072172575171948</v>
      </c>
      <c r="EC7" s="33">
        <v>-2.6365617633416574</v>
      </c>
      <c r="ED7" s="33">
        <v>-2.5710877060986062</v>
      </c>
      <c r="EE7" s="33">
        <v>-2.0152572368406867</v>
      </c>
      <c r="EF7" s="33">
        <v>0.49373881163139038</v>
      </c>
      <c r="EG7" s="33">
        <v>1.3129774913557946</v>
      </c>
      <c r="EH7" s="33">
        <v>1.8848888553059657</v>
      </c>
      <c r="EI7" s="33">
        <v>1.6224134056559234</v>
      </c>
      <c r="EJ7" s="33">
        <v>-0.81692630715820258</v>
      </c>
      <c r="EK7" s="33">
        <v>-2.8118073966792938</v>
      </c>
      <c r="EL7" s="33">
        <v>-4.8604175258437206</v>
      </c>
      <c r="EM7" s="33">
        <v>-5.8370378577882898</v>
      </c>
      <c r="EN7" s="33">
        <v>-5.7285311841196984</v>
      </c>
      <c r="EO7" s="33">
        <v>-6.1986297621783715</v>
      </c>
      <c r="EP7" s="33">
        <v>-5.0775014618313392</v>
      </c>
      <c r="EQ7" s="33">
        <v>-3.339298731719452</v>
      </c>
      <c r="ER7" s="33">
        <v>-2.2674206524644345</v>
      </c>
      <c r="ES7" s="33"/>
      <c r="ET7" s="33"/>
      <c r="EU7" s="33">
        <v>3.1386297152659335</v>
      </c>
      <c r="EV7" s="33">
        <v>2.8321214929321532</v>
      </c>
      <c r="EW7" s="33">
        <v>2.7783092172796584</v>
      </c>
      <c r="EX7" s="33">
        <v>1.6248593181891913</v>
      </c>
      <c r="EY7" s="33">
        <v>0.50817555110270185</v>
      </c>
      <c r="EZ7" s="33">
        <v>0.68755763745961562</v>
      </c>
      <c r="FA7" s="33">
        <v>1.0458626414765435</v>
      </c>
      <c r="FB7" s="33">
        <v>0.93552021407883568</v>
      </c>
      <c r="FC7" s="33">
        <v>-0.11862735372891342</v>
      </c>
      <c r="FD7" s="33">
        <v>-1.1824966051567336</v>
      </c>
      <c r="FE7" s="33">
        <v>-2.0747944157900182</v>
      </c>
      <c r="FF7" s="33">
        <v>-1.9437831171007793</v>
      </c>
      <c r="FG7" s="33">
        <v>-2.0174956853358563</v>
      </c>
      <c r="FH7" s="33">
        <v>-1.9174163859359186</v>
      </c>
      <c r="FI7" s="33">
        <v>-2.7730310396559887</v>
      </c>
      <c r="FJ7" s="33">
        <v>-3.3892276126863226</v>
      </c>
      <c r="FK7" s="33">
        <v>-3.2304836362631422</v>
      </c>
      <c r="FL7" s="33">
        <v>-3.4696219716443744</v>
      </c>
      <c r="FM7" s="33">
        <v>-3.5963987532386748</v>
      </c>
      <c r="FN7" s="33">
        <v>-3.5949834078718568</v>
      </c>
      <c r="FO7" s="33">
        <v>-3.2820414348812803</v>
      </c>
      <c r="FP7" s="33">
        <v>-3.0222839530931509</v>
      </c>
      <c r="FQ7" s="33">
        <v>-3.0615555497917994</v>
      </c>
      <c r="FR7" s="33">
        <v>-3.0482026143790848</v>
      </c>
      <c r="FS7" s="33">
        <v>-4.0972315223267897</v>
      </c>
      <c r="FT7" s="33">
        <v>-4.7362870982840199</v>
      </c>
      <c r="FU7" s="33">
        <v>-5.0356918773779613</v>
      </c>
      <c r="FV7" s="33">
        <v>-5.0643879212799048</v>
      </c>
      <c r="FW7" s="33">
        <v>-5.9332426819938151</v>
      </c>
      <c r="FX7" s="33">
        <v>-6.3156459344846665</v>
      </c>
      <c r="FY7" s="33">
        <v>-7.2589170181812861</v>
      </c>
      <c r="FZ7" s="33">
        <v>-6.6574613260305986</v>
      </c>
      <c r="GA7" s="33">
        <v>-5.9303401814449606</v>
      </c>
      <c r="GB7" s="33">
        <v>-5.116829417944559</v>
      </c>
      <c r="GC7" s="33">
        <v>-3.8569240518018231</v>
      </c>
    </row>
    <row r="8" spans="1:186" x14ac:dyDescent="0.2">
      <c r="A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</row>
    <row r="9" spans="1:186" x14ac:dyDescent="0.2">
      <c r="B9" s="17"/>
    </row>
    <row r="10" spans="1:186" x14ac:dyDescent="0.2">
      <c r="B10" s="17"/>
      <c r="C10" s="15">
        <v>10000</v>
      </c>
      <c r="D10" s="15">
        <f t="shared" ref="D10:P10" si="0">IF(D3="",C10,C10*(-1))</f>
        <v>10000</v>
      </c>
      <c r="E10" s="15">
        <f t="shared" si="0"/>
        <v>10000</v>
      </c>
      <c r="F10" s="15">
        <f t="shared" si="0"/>
        <v>10000</v>
      </c>
      <c r="G10" s="15">
        <f t="shared" si="0"/>
        <v>10000</v>
      </c>
      <c r="H10" s="15">
        <f t="shared" si="0"/>
        <v>10000</v>
      </c>
      <c r="I10" s="15">
        <f t="shared" si="0"/>
        <v>10000</v>
      </c>
      <c r="J10" s="15">
        <f t="shared" si="0"/>
        <v>10000</v>
      </c>
      <c r="K10" s="15">
        <f t="shared" si="0"/>
        <v>10000</v>
      </c>
      <c r="L10" s="15">
        <f t="shared" si="0"/>
        <v>10000</v>
      </c>
      <c r="M10" s="15">
        <f t="shared" si="0"/>
        <v>10000</v>
      </c>
      <c r="N10" s="15">
        <f t="shared" si="0"/>
        <v>10000</v>
      </c>
      <c r="O10" s="15">
        <f t="shared" si="0"/>
        <v>10000</v>
      </c>
      <c r="P10" s="15">
        <f t="shared" si="0"/>
        <v>10000</v>
      </c>
      <c r="Q10" s="15">
        <f>IF(Q3="",P10,P10*(-1))</f>
        <v>10000</v>
      </c>
      <c r="R10" s="15">
        <f t="shared" ref="R10:Y10" si="1">+Q10</f>
        <v>10000</v>
      </c>
      <c r="S10" s="15">
        <f t="shared" si="1"/>
        <v>10000</v>
      </c>
      <c r="T10" s="15">
        <f t="shared" si="1"/>
        <v>10000</v>
      </c>
      <c r="U10" s="15">
        <f t="shared" si="1"/>
        <v>10000</v>
      </c>
      <c r="V10" s="15">
        <f t="shared" si="1"/>
        <v>10000</v>
      </c>
      <c r="W10" s="15">
        <f t="shared" si="1"/>
        <v>10000</v>
      </c>
      <c r="X10" s="15">
        <f t="shared" si="1"/>
        <v>10000</v>
      </c>
      <c r="Y10" s="15">
        <f t="shared" si="1"/>
        <v>10000</v>
      </c>
      <c r="Z10" s="15">
        <f>+Y10</f>
        <v>10000</v>
      </c>
      <c r="AA10" s="15">
        <f>+Z10</f>
        <v>10000</v>
      </c>
      <c r="AB10" s="15">
        <f>+AA10</f>
        <v>10000</v>
      </c>
      <c r="AC10" s="15">
        <f>+AB10</f>
        <v>10000</v>
      </c>
      <c r="AD10" s="15">
        <f>+Y10</f>
        <v>10000</v>
      </c>
      <c r="AE10" s="15">
        <f>+Z10</f>
        <v>10000</v>
      </c>
      <c r="AF10" s="15">
        <f>+AA10</f>
        <v>10000</v>
      </c>
      <c r="AG10" s="15">
        <f>+AA10</f>
        <v>10000</v>
      </c>
      <c r="AH10" s="15">
        <f t="shared" ref="AH10:AK10" si="2">+AB10</f>
        <v>10000</v>
      </c>
      <c r="AI10" s="15">
        <f t="shared" si="2"/>
        <v>10000</v>
      </c>
      <c r="AJ10" s="15">
        <f t="shared" si="2"/>
        <v>10000</v>
      </c>
      <c r="AK10" s="15">
        <f t="shared" si="2"/>
        <v>10000</v>
      </c>
      <c r="AL10" s="15">
        <f>+AE10</f>
        <v>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-10000</v>
      </c>
      <c r="AR10" s="15">
        <v>-10000</v>
      </c>
      <c r="AS10" s="15">
        <v>-10000</v>
      </c>
      <c r="AT10" s="15">
        <v>-10000</v>
      </c>
      <c r="AU10" s="15">
        <v>-10000</v>
      </c>
      <c r="AV10" s="15">
        <v>-10000</v>
      </c>
      <c r="AW10" s="15">
        <v>-10000</v>
      </c>
      <c r="AX10" s="15">
        <v>-10000</v>
      </c>
      <c r="AY10" s="15">
        <v>-10000</v>
      </c>
      <c r="AZ10" s="15">
        <v>-10000</v>
      </c>
      <c r="BA10" s="15">
        <v>-10000</v>
      </c>
      <c r="BB10" s="15">
        <v>-10000</v>
      </c>
      <c r="BC10" s="15">
        <v>-10000</v>
      </c>
      <c r="BD10" s="15">
        <v>-10000</v>
      </c>
      <c r="BE10" s="15">
        <v>-10000</v>
      </c>
      <c r="BF10" s="15">
        <v>-10000</v>
      </c>
      <c r="BG10" s="15">
        <v>-10000</v>
      </c>
      <c r="BH10" s="15">
        <v>-10000</v>
      </c>
      <c r="BI10" s="15">
        <v>-10000</v>
      </c>
      <c r="BJ10" s="15">
        <v>-10000</v>
      </c>
      <c r="BK10" s="15">
        <v>-10000</v>
      </c>
      <c r="BL10" s="15">
        <v>-10000</v>
      </c>
      <c r="BM10" s="15">
        <v>-10000</v>
      </c>
      <c r="BN10" s="15">
        <v>-10000</v>
      </c>
      <c r="BO10" s="15">
        <v>-10000</v>
      </c>
      <c r="BP10" s="15">
        <v>-10000</v>
      </c>
      <c r="BQ10" s="15">
        <v>-10000</v>
      </c>
      <c r="BR10" s="15">
        <v>-10000</v>
      </c>
      <c r="BS10" s="15">
        <v>-10000</v>
      </c>
      <c r="BT10" s="15">
        <v>-10000</v>
      </c>
      <c r="BU10" s="15">
        <v>-10000</v>
      </c>
      <c r="BV10" s="15">
        <v>-10000</v>
      </c>
      <c r="BW10" s="15">
        <f>+BV10</f>
        <v>-10000</v>
      </c>
      <c r="BX10" s="15">
        <v>10000</v>
      </c>
      <c r="BY10" s="15">
        <v>10000</v>
      </c>
      <c r="BZ10" s="15">
        <v>10000</v>
      </c>
      <c r="CA10" s="15">
        <v>10000</v>
      </c>
      <c r="CB10" s="15">
        <v>10000</v>
      </c>
      <c r="CC10" s="15">
        <v>10000</v>
      </c>
      <c r="CD10" s="15">
        <v>10000</v>
      </c>
      <c r="CE10" s="15">
        <v>10000</v>
      </c>
      <c r="CF10" s="15">
        <v>10000</v>
      </c>
      <c r="CG10" s="15">
        <v>10000</v>
      </c>
      <c r="CH10" s="15">
        <v>10000</v>
      </c>
      <c r="CI10" s="15">
        <v>10000</v>
      </c>
      <c r="CJ10" s="15">
        <v>10000</v>
      </c>
      <c r="CK10" s="15">
        <v>10000</v>
      </c>
      <c r="CL10" s="15">
        <v>10000</v>
      </c>
      <c r="CM10" s="15">
        <v>10000</v>
      </c>
      <c r="CN10" s="15">
        <v>10000</v>
      </c>
      <c r="CO10" s="15">
        <v>10000</v>
      </c>
      <c r="CP10" s="15">
        <v>10000</v>
      </c>
      <c r="CQ10" s="15">
        <v>10000</v>
      </c>
      <c r="CR10" s="15">
        <v>10000</v>
      </c>
      <c r="CS10" s="15">
        <v>10000</v>
      </c>
      <c r="CT10" s="15">
        <v>10000</v>
      </c>
      <c r="CU10" s="15">
        <v>10000</v>
      </c>
      <c r="CV10" s="15">
        <v>10000</v>
      </c>
      <c r="CW10" s="15">
        <v>10000</v>
      </c>
      <c r="CX10" s="15">
        <v>10000</v>
      </c>
      <c r="CY10" s="15">
        <v>10000</v>
      </c>
      <c r="CZ10" s="15">
        <v>10000</v>
      </c>
      <c r="DA10" s="15">
        <v>10000</v>
      </c>
      <c r="DB10" s="15">
        <v>10000</v>
      </c>
      <c r="DC10" s="15">
        <v>10000</v>
      </c>
      <c r="DD10" s="15">
        <f>+DC10</f>
        <v>10000</v>
      </c>
      <c r="DE10" s="15">
        <f t="shared" ref="DE10:DG10" si="3">+DD10</f>
        <v>10000</v>
      </c>
      <c r="DF10" s="15">
        <f t="shared" si="3"/>
        <v>10000</v>
      </c>
      <c r="DG10" s="15">
        <f t="shared" si="3"/>
        <v>10000</v>
      </c>
      <c r="DH10" s="15">
        <v>10000</v>
      </c>
      <c r="DI10" s="15">
        <v>-10000</v>
      </c>
      <c r="DJ10" s="15">
        <v>-10000</v>
      </c>
      <c r="DK10" s="15">
        <v>-10000</v>
      </c>
      <c r="DL10" s="15">
        <v>-10000</v>
      </c>
      <c r="DM10" s="15">
        <v>-10000</v>
      </c>
      <c r="DN10" s="15">
        <v>-10000</v>
      </c>
      <c r="DO10" s="15">
        <v>-10000</v>
      </c>
      <c r="DP10" s="15">
        <v>-10000</v>
      </c>
      <c r="DQ10" s="15">
        <v>-10000</v>
      </c>
      <c r="DR10" s="15">
        <v>-10000</v>
      </c>
      <c r="DS10" s="15">
        <v>-10000</v>
      </c>
      <c r="DT10" s="15">
        <v>-10000</v>
      </c>
      <c r="DU10" s="15">
        <v>-10000</v>
      </c>
      <c r="DV10" s="15">
        <v>-10000</v>
      </c>
      <c r="DW10" s="15">
        <v>-10000</v>
      </c>
      <c r="DX10" s="15">
        <v>-10000</v>
      </c>
      <c r="DY10" s="15">
        <v>-10000</v>
      </c>
      <c r="DZ10" s="15">
        <v>-10000</v>
      </c>
      <c r="EA10" s="15">
        <v>-10000</v>
      </c>
      <c r="EB10" s="15">
        <v>-10000</v>
      </c>
      <c r="EC10" s="15">
        <v>-10000</v>
      </c>
      <c r="ED10" s="15">
        <v>-10000</v>
      </c>
      <c r="EE10" s="15">
        <v>-10000</v>
      </c>
      <c r="EF10" s="15">
        <v>-10000</v>
      </c>
      <c r="EG10" s="15">
        <v>-10000</v>
      </c>
      <c r="EH10" s="15">
        <v>-10000</v>
      </c>
      <c r="EI10" s="15">
        <v>-10000</v>
      </c>
      <c r="EJ10" s="15">
        <v>-10000</v>
      </c>
      <c r="EK10" s="15">
        <v>-10000</v>
      </c>
      <c r="EL10" s="15">
        <v>-10000</v>
      </c>
      <c r="EM10" s="15">
        <v>-10000</v>
      </c>
      <c r="EN10" s="15">
        <v>-10000</v>
      </c>
      <c r="EO10" s="15">
        <f>+EN10</f>
        <v>-10000</v>
      </c>
      <c r="EP10" s="15">
        <f t="shared" ref="EP10:EQ10" si="4">+EO10</f>
        <v>-10000</v>
      </c>
      <c r="EQ10" s="15">
        <f t="shared" si="4"/>
        <v>-10000</v>
      </c>
      <c r="ER10" s="15">
        <f t="shared" ref="ER10" si="5">+EQ10</f>
        <v>-10000</v>
      </c>
      <c r="ES10" s="15">
        <f>+EQ10</f>
        <v>-10000</v>
      </c>
      <c r="ET10" s="15">
        <v>10000</v>
      </c>
      <c r="EU10" s="15">
        <v>10000</v>
      </c>
      <c r="EV10" s="15">
        <v>10000</v>
      </c>
      <c r="EW10" s="15">
        <v>10000</v>
      </c>
      <c r="EX10" s="15">
        <v>10000</v>
      </c>
      <c r="EY10" s="15">
        <v>10000</v>
      </c>
      <c r="EZ10" s="15">
        <v>10000</v>
      </c>
      <c r="FA10" s="15">
        <v>10000</v>
      </c>
      <c r="FB10" s="15">
        <v>10000</v>
      </c>
      <c r="FC10" s="15">
        <v>10000</v>
      </c>
      <c r="FD10" s="15">
        <v>10000</v>
      </c>
      <c r="FE10" s="15">
        <v>10000</v>
      </c>
      <c r="FF10" s="15">
        <v>10000</v>
      </c>
      <c r="FG10" s="15">
        <v>10000</v>
      </c>
      <c r="FH10" s="15">
        <v>10000</v>
      </c>
      <c r="FI10" s="15">
        <v>10000</v>
      </c>
      <c r="FJ10" s="15">
        <v>10000</v>
      </c>
      <c r="FK10" s="15">
        <v>10000</v>
      </c>
      <c r="FL10" s="15">
        <v>10000</v>
      </c>
      <c r="FM10" s="15">
        <v>10000</v>
      </c>
      <c r="FN10" s="15">
        <v>10000</v>
      </c>
      <c r="FO10" s="15">
        <v>10000</v>
      </c>
      <c r="FP10" s="15">
        <v>10000</v>
      </c>
      <c r="FQ10" s="15">
        <v>10000</v>
      </c>
      <c r="FR10" s="15">
        <v>10000</v>
      </c>
      <c r="FS10" s="15">
        <v>10000</v>
      </c>
      <c r="FT10" s="15">
        <v>10000</v>
      </c>
      <c r="FU10" s="15">
        <v>10000</v>
      </c>
      <c r="FV10" s="15">
        <f t="shared" ref="FV10:GC10" si="6">FU10</f>
        <v>10000</v>
      </c>
      <c r="FW10" s="15">
        <f t="shared" si="6"/>
        <v>10000</v>
      </c>
      <c r="FX10" s="15">
        <f t="shared" si="6"/>
        <v>10000</v>
      </c>
      <c r="FY10" s="15">
        <f t="shared" si="6"/>
        <v>10000</v>
      </c>
      <c r="FZ10" s="15">
        <f t="shared" si="6"/>
        <v>10000</v>
      </c>
      <c r="GA10" s="15">
        <f t="shared" si="6"/>
        <v>10000</v>
      </c>
      <c r="GB10" s="15">
        <f t="shared" si="6"/>
        <v>10000</v>
      </c>
      <c r="GC10" s="15">
        <f t="shared" si="6"/>
        <v>10000</v>
      </c>
    </row>
    <row r="11" spans="1:186" x14ac:dyDescent="0.2">
      <c r="B11" s="17"/>
    </row>
    <row r="12" spans="1:186" x14ac:dyDescent="0.2">
      <c r="C12" s="33"/>
    </row>
    <row r="13" spans="1:186" x14ac:dyDescent="0.2">
      <c r="C13" s="33"/>
    </row>
    <row r="14" spans="1:186" x14ac:dyDescent="0.2">
      <c r="C14" s="33"/>
    </row>
    <row r="15" spans="1:186" x14ac:dyDescent="0.2">
      <c r="C15" s="33"/>
    </row>
    <row r="16" spans="1:186" x14ac:dyDescent="0.2">
      <c r="C16" s="33"/>
    </row>
    <row r="17" spans="2:173" x14ac:dyDescent="0.2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</row>
    <row r="18" spans="2:173" x14ac:dyDescent="0.2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</row>
    <row r="19" spans="2:173" x14ac:dyDescent="0.2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</row>
    <row r="21" spans="2:173" x14ac:dyDescent="0.2">
      <c r="B21" s="17"/>
    </row>
    <row r="23" spans="2:173" x14ac:dyDescent="0.2">
      <c r="B23" s="17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>
    <tabColor theme="9"/>
  </sheetPr>
  <dimension ref="A1:CS12"/>
  <sheetViews>
    <sheetView showGridLines="0" zoomScale="115" zoomScaleNormal="115" workbookViewId="0">
      <pane xSplit="2" ySplit="2" topLeftCell="BL3" activePane="bottomRight" state="frozen"/>
      <selection activeCell="CQ22" sqref="CQ22"/>
      <selection pane="topRight" activeCell="CQ22" sqref="CQ22"/>
      <selection pane="bottomLeft" activeCell="CQ22" sqref="CQ22"/>
      <selection pane="bottomRight" activeCell="BN26" sqref="BN26"/>
    </sheetView>
  </sheetViews>
  <sheetFormatPr defaultColWidth="13" defaultRowHeight="12" x14ac:dyDescent="0.2"/>
  <cols>
    <col min="1" max="1" width="50.7109375" style="18" bestFit="1" customWidth="1"/>
    <col min="2" max="2" width="37" style="18" bestFit="1" customWidth="1"/>
    <col min="3" max="95" width="13" style="18"/>
    <col min="96" max="96" width="10.5703125" style="18" customWidth="1"/>
    <col min="97" max="16384" width="13" style="18"/>
  </cols>
  <sheetData>
    <row r="1" spans="1:97" x14ac:dyDescent="0.2">
      <c r="C1" s="18" t="str">
        <f>'1. adat'!AI1</f>
        <v>2008. I.</v>
      </c>
      <c r="D1" s="18" t="str">
        <f>'1. adat'!AJ1</f>
        <v>II.</v>
      </c>
      <c r="E1" s="18" t="str">
        <f>'1. adat'!AK1</f>
        <v>III.</v>
      </c>
      <c r="F1" s="18" t="str">
        <f>'1. adat'!AL1</f>
        <v>IV.</v>
      </c>
      <c r="G1" s="18" t="str">
        <f>'1. adat'!AM1</f>
        <v>2009. I.</v>
      </c>
      <c r="H1" s="18" t="str">
        <f>'1. adat'!AN1</f>
        <v>II.</v>
      </c>
      <c r="I1" s="18" t="str">
        <f>'1. adat'!AO1</f>
        <v>III.</v>
      </c>
      <c r="J1" s="18" t="str">
        <f>'1. adat'!AP1</f>
        <v>IV.</v>
      </c>
      <c r="K1" s="18" t="str">
        <f>'1. adat'!AQ1</f>
        <v>2010. I.</v>
      </c>
      <c r="L1" s="18" t="str">
        <f>'1. adat'!AR1</f>
        <v>II.</v>
      </c>
      <c r="M1" s="18" t="str">
        <f>'1. adat'!AS1</f>
        <v>III.</v>
      </c>
      <c r="N1" s="18" t="str">
        <f>'1. adat'!AT1</f>
        <v>IV.</v>
      </c>
      <c r="O1" s="18" t="str">
        <f>'1. adat'!AU1</f>
        <v>2011. I.</v>
      </c>
      <c r="P1" s="18" t="str">
        <f>'1. adat'!AV1</f>
        <v>II.</v>
      </c>
      <c r="Q1" s="18" t="str">
        <f>'1. adat'!AW1</f>
        <v>III.</v>
      </c>
      <c r="R1" s="18" t="str">
        <f>'1. adat'!AX1</f>
        <v>IV.</v>
      </c>
      <c r="S1" s="18" t="str">
        <f>'1. adat'!AY1</f>
        <v>2012. I.</v>
      </c>
      <c r="T1" s="18" t="str">
        <f>'1. adat'!AZ1</f>
        <v>II.</v>
      </c>
      <c r="U1" s="18" t="str">
        <f>'1. adat'!BA1</f>
        <v>III.</v>
      </c>
      <c r="V1" s="18" t="str">
        <f>'1. adat'!BB1</f>
        <v>IV.</v>
      </c>
      <c r="W1" s="18" t="str">
        <f>'1. adat'!BC1</f>
        <v>2013. I.</v>
      </c>
      <c r="X1" s="18" t="str">
        <f>'1. adat'!BD1</f>
        <v>II.</v>
      </c>
      <c r="Y1" s="18" t="str">
        <f>'1. adat'!BE1</f>
        <v>III.</v>
      </c>
      <c r="Z1" s="18" t="str">
        <f>'1. adat'!BF1</f>
        <v>IV.</v>
      </c>
      <c r="AA1" s="18" t="str">
        <f>'1. adat'!BG1</f>
        <v>2014. I.</v>
      </c>
      <c r="AB1" s="18" t="str">
        <f>'1. adat'!BH1</f>
        <v>II.</v>
      </c>
      <c r="AC1" s="18" t="str">
        <f>'1. adat'!BI1</f>
        <v>III.</v>
      </c>
      <c r="AD1" s="18" t="str">
        <f>'1. adat'!BJ1</f>
        <v>IV.</v>
      </c>
      <c r="AE1" s="18" t="str">
        <f>'1. adat'!BK1</f>
        <v>2015. I.</v>
      </c>
      <c r="AF1" s="18" t="str">
        <f>'1. adat'!BL1</f>
        <v>II.</v>
      </c>
      <c r="AG1" s="18" t="str">
        <f>'1. adat'!BM1</f>
        <v>III.</v>
      </c>
      <c r="AH1" s="18" t="str">
        <f>'1. adat'!BN1</f>
        <v>IV.</v>
      </c>
      <c r="AI1" s="18" t="str">
        <f>'1. adat'!BO1</f>
        <v>2016. I.</v>
      </c>
      <c r="AJ1" s="18" t="str">
        <f>'1. adat'!BP1</f>
        <v>II.</v>
      </c>
      <c r="AK1" s="18" t="str">
        <f>'1. adat'!BQ1</f>
        <v>III.</v>
      </c>
      <c r="AL1" s="18" t="str">
        <f>'1. adat'!BR1</f>
        <v>IV.</v>
      </c>
      <c r="AM1" s="18" t="str">
        <f>'1. adat'!BS1</f>
        <v>2017. I.</v>
      </c>
      <c r="AN1" s="18" t="str">
        <f>'1. adat'!BT1</f>
        <v>II.</v>
      </c>
      <c r="AO1" s="18" t="str">
        <f>'1. adat'!BU1</f>
        <v>III.</v>
      </c>
      <c r="AP1" s="18" t="str">
        <f>'1. adat'!BV1</f>
        <v>IV.</v>
      </c>
      <c r="AQ1" s="18" t="str">
        <f>'1. adat'!BW1</f>
        <v>2018. I.</v>
      </c>
      <c r="AR1" s="18" t="str">
        <f>'1. adat'!BX1</f>
        <v>II.</v>
      </c>
      <c r="AS1" s="18" t="str">
        <f>'1. adat'!BY1</f>
        <v>III.</v>
      </c>
      <c r="AT1" s="18" t="str">
        <f>'1. adat'!BZ1</f>
        <v>IV.</v>
      </c>
      <c r="AU1" s="18" t="str">
        <f>'1. adat'!CA1</f>
        <v>2019. I.</v>
      </c>
      <c r="AV1" s="18" t="str">
        <f>'1. adat'!CB1</f>
        <v>II.</v>
      </c>
      <c r="AW1" s="18" t="str">
        <f>'1. adat'!CC1</f>
        <v>III.</v>
      </c>
      <c r="AX1" s="18" t="str">
        <f>'1. adat'!CD1</f>
        <v>IV.</v>
      </c>
      <c r="AY1" s="18" t="str">
        <f>'1. adat'!CE1</f>
        <v>2020. I.</v>
      </c>
      <c r="AZ1" s="18" t="str">
        <f>'1. adat'!CF1</f>
        <v>II.</v>
      </c>
      <c r="BA1" s="18" t="str">
        <f>'1. adat'!CG1</f>
        <v>III.</v>
      </c>
      <c r="BB1" s="18" t="str">
        <f>'1. adat'!CH1</f>
        <v>IV.</v>
      </c>
      <c r="BC1" s="18" t="str">
        <f>'1. adat'!CI1</f>
        <v>2021. I.</v>
      </c>
      <c r="BD1" s="18" t="str">
        <f>'1. adat'!CJ1</f>
        <v>II.</v>
      </c>
      <c r="BE1" s="18" t="str">
        <f>'1. adat'!CK1</f>
        <v>III.</v>
      </c>
      <c r="BF1" s="18" t="str">
        <f>'1. adat'!CL1</f>
        <v>IV.</v>
      </c>
      <c r="BG1" s="18" t="str">
        <f>'1. adat'!CM1</f>
        <v>2022. I.</v>
      </c>
      <c r="BH1" s="18" t="str">
        <f>'1. adat'!CN1</f>
        <v>II.</v>
      </c>
      <c r="BI1" s="18" t="str">
        <f>'1. adat'!CO1</f>
        <v>III.</v>
      </c>
      <c r="BJ1" s="18" t="str">
        <f>'1. adat'!CP1</f>
        <v>IV.</v>
      </c>
      <c r="BK1" s="18" t="str">
        <f>'1. adat'!CQ1</f>
        <v>2023. I.</v>
      </c>
      <c r="BL1" s="18" t="str">
        <f>'1. adat'!CR1</f>
        <v>II.</v>
      </c>
      <c r="BM1" s="18" t="str">
        <f>'1. adat'!CS1</f>
        <v>III.</v>
      </c>
      <c r="CS1" s="18">
        <f>+CO1</f>
        <v>0</v>
      </c>
    </row>
    <row r="2" spans="1:97" x14ac:dyDescent="0.2">
      <c r="C2" s="18" t="str">
        <f>'1. adat'!AI2</f>
        <v>2008 Q1</v>
      </c>
      <c r="D2" s="18" t="str">
        <f>'1. adat'!AJ2</f>
        <v>Q2</v>
      </c>
      <c r="E2" s="18" t="str">
        <f>'1. adat'!AK2</f>
        <v>Q3</v>
      </c>
      <c r="F2" s="18" t="str">
        <f>'1. adat'!AL2</f>
        <v>Q4</v>
      </c>
      <c r="G2" s="18" t="str">
        <f>'1. adat'!AM2</f>
        <v>2009 Q1</v>
      </c>
      <c r="H2" s="18" t="str">
        <f>'1. adat'!AN2</f>
        <v>Q2</v>
      </c>
      <c r="I2" s="18" t="str">
        <f>'1. adat'!AO2</f>
        <v>Q3</v>
      </c>
      <c r="J2" s="18" t="str">
        <f>'1. adat'!AP2</f>
        <v>Q4</v>
      </c>
      <c r="K2" s="18" t="str">
        <f>'1. adat'!AQ2</f>
        <v>2010 Q1</v>
      </c>
      <c r="L2" s="18" t="str">
        <f>'1. adat'!AR2</f>
        <v>Q2</v>
      </c>
      <c r="M2" s="18" t="str">
        <f>'1. adat'!AS2</f>
        <v>Q3</v>
      </c>
      <c r="N2" s="18" t="str">
        <f>'1. adat'!AT2</f>
        <v>Q4</v>
      </c>
      <c r="O2" s="18" t="str">
        <f>'1. adat'!AU2</f>
        <v>2011 Q1</v>
      </c>
      <c r="P2" s="18" t="str">
        <f>'1. adat'!AV2</f>
        <v>Q2</v>
      </c>
      <c r="Q2" s="18" t="str">
        <f>'1. adat'!AW2</f>
        <v>Q3</v>
      </c>
      <c r="R2" s="18" t="str">
        <f>'1. adat'!AX2</f>
        <v>Q4</v>
      </c>
      <c r="S2" s="18" t="str">
        <f>'1. adat'!AY2</f>
        <v>2012 Q1</v>
      </c>
      <c r="T2" s="18" t="str">
        <f>'1. adat'!AZ2</f>
        <v>Q2</v>
      </c>
      <c r="U2" s="18" t="str">
        <f>'1. adat'!BA2</f>
        <v>Q3</v>
      </c>
      <c r="V2" s="18" t="str">
        <f>'1. adat'!BB2</f>
        <v>Q4</v>
      </c>
      <c r="W2" s="18" t="str">
        <f>'1. adat'!BC2</f>
        <v>2013 Q1</v>
      </c>
      <c r="X2" s="18" t="str">
        <f>'1. adat'!BD2</f>
        <v>Q2</v>
      </c>
      <c r="Y2" s="18" t="str">
        <f>'1. adat'!BE2</f>
        <v>Q3</v>
      </c>
      <c r="Z2" s="18" t="str">
        <f>'1. adat'!BF2</f>
        <v>Q4</v>
      </c>
      <c r="AA2" s="18" t="str">
        <f>'1. adat'!BG2</f>
        <v>2014 Q1</v>
      </c>
      <c r="AB2" s="18" t="str">
        <f>'1. adat'!BH2</f>
        <v>Q2</v>
      </c>
      <c r="AC2" s="18" t="str">
        <f>'1. adat'!BI2</f>
        <v>Q3</v>
      </c>
      <c r="AD2" s="18" t="str">
        <f>'1. adat'!BJ2</f>
        <v>Q4</v>
      </c>
      <c r="AE2" s="18" t="str">
        <f>'1. adat'!BK2</f>
        <v>2015 Q1</v>
      </c>
      <c r="AF2" s="18" t="str">
        <f>'1. adat'!BL2</f>
        <v>Q2</v>
      </c>
      <c r="AG2" s="18" t="str">
        <f>'1. adat'!BM2</f>
        <v>Q3</v>
      </c>
      <c r="AH2" s="18" t="str">
        <f>'1. adat'!BN2</f>
        <v>Q4</v>
      </c>
      <c r="AI2" s="18" t="str">
        <f>'1. adat'!BO2</f>
        <v>2016 Q1</v>
      </c>
      <c r="AJ2" s="18" t="str">
        <f>'1. adat'!BP2</f>
        <v>Q2</v>
      </c>
      <c r="AK2" s="18" t="str">
        <f>'1. adat'!BQ2</f>
        <v>Q3</v>
      </c>
      <c r="AL2" s="18" t="str">
        <f>'1. adat'!BR2</f>
        <v>Q4</v>
      </c>
      <c r="AM2" s="18" t="str">
        <f>'1. adat'!BS2</f>
        <v>2017 Q1</v>
      </c>
      <c r="AN2" s="18" t="str">
        <f>'1. adat'!BT2</f>
        <v>Q2</v>
      </c>
      <c r="AO2" s="18" t="str">
        <f>'1. adat'!BU2</f>
        <v>Q3</v>
      </c>
      <c r="AP2" s="18" t="str">
        <f>'1. adat'!BV2</f>
        <v>Q4</v>
      </c>
      <c r="AQ2" s="18" t="str">
        <f>'1. adat'!BW2</f>
        <v>2018 Q1</v>
      </c>
      <c r="AR2" s="18" t="str">
        <f>'1. adat'!BX2</f>
        <v>Q2</v>
      </c>
      <c r="AS2" s="18" t="str">
        <f>'1. adat'!BY2</f>
        <v>Q3</v>
      </c>
      <c r="AT2" s="18" t="str">
        <f>'1. adat'!BZ2</f>
        <v>Q4</v>
      </c>
      <c r="AU2" s="18" t="str">
        <f>'1. adat'!CA2</f>
        <v>2019 Q1</v>
      </c>
      <c r="AV2" s="18" t="str">
        <f>'1. adat'!CB2</f>
        <v>Q2</v>
      </c>
      <c r="AW2" s="18" t="str">
        <f>'1. adat'!CC2</f>
        <v>Q3</v>
      </c>
      <c r="AX2" s="18" t="str">
        <f>'1. adat'!CD2</f>
        <v>Q4</v>
      </c>
      <c r="AY2" s="18" t="str">
        <f>'1. adat'!CE2</f>
        <v>2020 Q1</v>
      </c>
      <c r="AZ2" s="18" t="str">
        <f>'1. adat'!CF2</f>
        <v>Q2</v>
      </c>
      <c r="BA2" s="18" t="str">
        <f>'1. adat'!CG2</f>
        <v>Q3</v>
      </c>
      <c r="BB2" s="18" t="str">
        <f>'1. adat'!CH2</f>
        <v>Q4</v>
      </c>
      <c r="BC2" s="18" t="str">
        <f>'1. adat'!CI2</f>
        <v>2021 Q1</v>
      </c>
      <c r="BD2" s="18" t="str">
        <f>'1. adat'!CJ2</f>
        <v>Q2</v>
      </c>
      <c r="BE2" s="18" t="str">
        <f>'1. adat'!CK2</f>
        <v>Q3</v>
      </c>
      <c r="BF2" s="18" t="str">
        <f>'1. adat'!CL2</f>
        <v>Q4</v>
      </c>
      <c r="BG2" s="18" t="str">
        <f>'1. adat'!CM2</f>
        <v>2022 Q1</v>
      </c>
      <c r="BH2" s="18" t="str">
        <f>'1. adat'!CN2</f>
        <v>Q2</v>
      </c>
      <c r="BI2" s="18" t="str">
        <f>'1. adat'!CO2</f>
        <v>Q3</v>
      </c>
      <c r="BJ2" s="18" t="str">
        <f>'1. adat'!CP2</f>
        <v>Q4</v>
      </c>
      <c r="BK2" s="18" t="str">
        <f>'1. adat'!CQ2</f>
        <v>2023 Q1</v>
      </c>
      <c r="BL2" s="18" t="str">
        <f>'1. adat'!CR2</f>
        <v>Q2</v>
      </c>
      <c r="BM2" s="18" t="str">
        <f>'1. adat'!CS2</f>
        <v>Q3</v>
      </c>
      <c r="CS2" s="18">
        <f>+CO2</f>
        <v>0</v>
      </c>
    </row>
    <row r="3" spans="1:97" x14ac:dyDescent="0.2">
      <c r="A3" s="18" t="s">
        <v>222</v>
      </c>
      <c r="B3" s="18" t="s">
        <v>89</v>
      </c>
      <c r="C3" s="19">
        <v>-6.3424592249630747</v>
      </c>
      <c r="D3" s="19">
        <v>-5.8586873325724742</v>
      </c>
      <c r="E3" s="19">
        <v>-6.4247564922195552</v>
      </c>
      <c r="F3" s="19">
        <v>-6.1906459931615689</v>
      </c>
      <c r="G3" s="19">
        <v>-5.2413085257725109</v>
      </c>
      <c r="H3" s="19">
        <v>-3.6495671480528138</v>
      </c>
      <c r="I3" s="19">
        <v>-0.96317055064825008</v>
      </c>
      <c r="J3" s="19">
        <v>1.0225879683611354</v>
      </c>
      <c r="K3" s="19">
        <v>1.8718758856896351</v>
      </c>
      <c r="L3" s="19">
        <v>2.1297148626070865</v>
      </c>
      <c r="M3" s="19">
        <v>2.1864818873774432</v>
      </c>
      <c r="N3" s="19">
        <v>2.0842053592089362</v>
      </c>
      <c r="O3" s="19">
        <v>2.1476135441860182</v>
      </c>
      <c r="P3" s="19">
        <v>1.9608566945870411</v>
      </c>
      <c r="Q3" s="19">
        <v>2.3464060636119379</v>
      </c>
      <c r="R3" s="19">
        <v>2.9098866036095816</v>
      </c>
      <c r="S3" s="19">
        <v>2.7266963942161113</v>
      </c>
      <c r="T3" s="19">
        <v>3.2596266333052708</v>
      </c>
      <c r="U3" s="19">
        <v>3.6608908762874268</v>
      </c>
      <c r="V3" s="19">
        <v>4.1291590085078944</v>
      </c>
      <c r="W3" s="19">
        <v>5.1830888349680633</v>
      </c>
      <c r="X3" s="19">
        <v>5.7250467800242228</v>
      </c>
      <c r="Y3" s="19">
        <v>6.3255638319618761</v>
      </c>
      <c r="Z3" s="19">
        <v>7.2636503229987213</v>
      </c>
      <c r="AA3" s="19">
        <v>6.7294148396075935</v>
      </c>
      <c r="AB3" s="19">
        <v>5.5171736245998133</v>
      </c>
      <c r="AC3" s="19">
        <v>5.2182568420237185</v>
      </c>
      <c r="AD3" s="19">
        <v>4.863086528165276</v>
      </c>
      <c r="AE3" s="19">
        <v>5.879050889651201</v>
      </c>
      <c r="AF3" s="19">
        <v>6.9338733916091453</v>
      </c>
      <c r="AG3" s="19">
        <v>6.5127713525792954</v>
      </c>
      <c r="AH3" s="19">
        <v>6.922529496341892</v>
      </c>
      <c r="AI3" s="19">
        <v>6.3886515745139771</v>
      </c>
      <c r="AJ3" s="19">
        <v>6.3559035290157402</v>
      </c>
      <c r="AK3" s="19">
        <v>6.4052001300587778</v>
      </c>
      <c r="AL3" s="19">
        <v>4.4619774295196857</v>
      </c>
      <c r="AM3" s="19">
        <v>3.7514461689188185</v>
      </c>
      <c r="AN3" s="19">
        <v>3.6577913028396822</v>
      </c>
      <c r="AO3" s="19">
        <v>2.9397295543582516</v>
      </c>
      <c r="AP3" s="19">
        <v>2.844477631442365</v>
      </c>
      <c r="AQ3" s="19">
        <v>3.1587336476326771</v>
      </c>
      <c r="AR3" s="19">
        <v>2.711655542635075</v>
      </c>
      <c r="AS3" s="19">
        <v>2.2346245229857944</v>
      </c>
      <c r="AT3" s="19">
        <v>2.4121755183900087</v>
      </c>
      <c r="AU3" s="19">
        <v>1.7031425300366985</v>
      </c>
      <c r="AV3" s="19">
        <v>1.3628770203904543</v>
      </c>
      <c r="AW3" s="19">
        <v>1.0990620720921962</v>
      </c>
      <c r="AX3" s="19">
        <v>1.0606279525194133</v>
      </c>
      <c r="AY3" s="19">
        <v>1.0811392637712163</v>
      </c>
      <c r="AZ3" s="19">
        <v>9.1919315921501293E-2</v>
      </c>
      <c r="BA3" s="19">
        <v>0.89368472303652391</v>
      </c>
      <c r="BB3" s="19">
        <v>0.98524925411248632</v>
      </c>
      <c r="BC3" s="19">
        <v>1.4050194102728908</v>
      </c>
      <c r="BD3" s="19">
        <v>1.4930700317940506</v>
      </c>
      <c r="BE3" s="19">
        <v>-0.27944963981974208</v>
      </c>
      <c r="BF3" s="19">
        <v>-1.6920925965506828</v>
      </c>
      <c r="BG3" s="19">
        <v>-2.4803172569136591</v>
      </c>
      <c r="BH3" s="19">
        <v>-2.9868064742386515</v>
      </c>
      <c r="BI3" s="19">
        <v>-4.5442649785773828</v>
      </c>
      <c r="BJ3" s="19">
        <v>-6.0836335437142006</v>
      </c>
      <c r="BK3" s="19">
        <v>-5.8308936201202597</v>
      </c>
      <c r="BL3" s="19">
        <v>-4.0802223691871582</v>
      </c>
      <c r="BM3" s="19">
        <v>-1.1899739942852348</v>
      </c>
    </row>
    <row r="4" spans="1:97" x14ac:dyDescent="0.2">
      <c r="A4" s="18" t="s">
        <v>223</v>
      </c>
      <c r="B4" s="18" t="s">
        <v>90</v>
      </c>
      <c r="C4" s="19">
        <v>-6.356562706109238</v>
      </c>
      <c r="D4" s="19">
        <v>-6.2204259434279647</v>
      </c>
      <c r="E4" s="19">
        <v>-7.2797188368885655</v>
      </c>
      <c r="F4" s="19">
        <v>-7.9254044830353187</v>
      </c>
      <c r="G4" s="19">
        <v>-5.9714211467133422</v>
      </c>
      <c r="H4" s="19">
        <v>-3.329127776500135</v>
      </c>
      <c r="I4" s="19">
        <v>-1.4645421509276697</v>
      </c>
      <c r="J4" s="19">
        <v>0.11417649476967602</v>
      </c>
      <c r="K4" s="19">
        <v>0.79016809763645801</v>
      </c>
      <c r="L4" s="19">
        <v>0.34349400530312219</v>
      </c>
      <c r="M4" s="19">
        <v>0.69857609651622632</v>
      </c>
      <c r="N4" s="19">
        <v>1.0882544922127442</v>
      </c>
      <c r="O4" s="19">
        <v>0.67939290133571062</v>
      </c>
      <c r="P4" s="19">
        <v>-8.5380108325977491E-2</v>
      </c>
      <c r="Q4" s="19">
        <v>0.22096245685192753</v>
      </c>
      <c r="R4" s="19">
        <v>0.55781276235333943</v>
      </c>
      <c r="S4" s="19">
        <v>0.34647237423873017</v>
      </c>
      <c r="T4" s="19">
        <v>2.1439992731057256</v>
      </c>
      <c r="U4" s="19">
        <v>3.6964840424746765</v>
      </c>
      <c r="V4" s="19">
        <v>4.5033419170453515</v>
      </c>
      <c r="W4" s="19">
        <v>6.3046256304996033</v>
      </c>
      <c r="X4" s="19">
        <v>6.2266157324281384</v>
      </c>
      <c r="Y4" s="19">
        <v>6.2099819450457385</v>
      </c>
      <c r="Z4" s="19">
        <v>6.2250251657402567</v>
      </c>
      <c r="AA4" s="19">
        <v>5.0834559314472987</v>
      </c>
      <c r="AB4" s="19">
        <v>4.1280856218036988</v>
      </c>
      <c r="AC4" s="19">
        <v>3.6026095758749834</v>
      </c>
      <c r="AD4" s="19">
        <v>4.2317856845149961</v>
      </c>
      <c r="AE4" s="19">
        <v>4.7601964637691196</v>
      </c>
      <c r="AF4" s="19">
        <v>5.7010655343781806</v>
      </c>
      <c r="AG4" s="19">
        <v>5.6245386394947872</v>
      </c>
      <c r="AH4" s="19">
        <v>5.9028313145444233</v>
      </c>
      <c r="AI4" s="19">
        <v>5.6724932586368766</v>
      </c>
      <c r="AJ4" s="19">
        <v>5.9278119749120348</v>
      </c>
      <c r="AK4" s="19">
        <v>5.495975031005039</v>
      </c>
      <c r="AL4" s="19">
        <v>3.0519375862667468</v>
      </c>
      <c r="AM4" s="19">
        <v>2.1047632949660846</v>
      </c>
      <c r="AN4" s="19">
        <v>2.4291272733384077</v>
      </c>
      <c r="AO4" s="19">
        <v>1.3259496215035091</v>
      </c>
      <c r="AP4" s="19">
        <v>1.4694079795782149</v>
      </c>
      <c r="AQ4" s="19">
        <v>2.3311858742281117</v>
      </c>
      <c r="AR4" s="19">
        <v>0.88109292222128366</v>
      </c>
      <c r="AS4" s="19">
        <v>0.87862363978234181</v>
      </c>
      <c r="AT4" s="19">
        <v>0.97013367677567097</v>
      </c>
      <c r="AU4" s="19">
        <v>5.1669910129309238E-3</v>
      </c>
      <c r="AV4" s="19">
        <v>8.5848163469750577E-2</v>
      </c>
      <c r="AW4" s="19">
        <v>0.37940315207396569</v>
      </c>
      <c r="AX4" s="19">
        <v>0.1125073434751272</v>
      </c>
      <c r="AY4" s="19">
        <v>-8.7105372386685503E-2</v>
      </c>
      <c r="AZ4" s="19">
        <v>-1.5937615614652627</v>
      </c>
      <c r="BA4" s="19">
        <v>-1.4661766522958011</v>
      </c>
      <c r="BB4" s="19">
        <v>-1.6607145476558682</v>
      </c>
      <c r="BC4" s="19">
        <v>-0.84307326978287633</v>
      </c>
      <c r="BD4" s="19">
        <v>-1.5575914795018377</v>
      </c>
      <c r="BE4" s="19">
        <v>-3.0390962426212216</v>
      </c>
      <c r="BF4" s="19">
        <v>-3.7009110332882837</v>
      </c>
      <c r="BG4" s="19">
        <v>-4.5602253084181896</v>
      </c>
      <c r="BH4" s="19">
        <v>-4.5168242518913049</v>
      </c>
      <c r="BI4" s="19">
        <v>-6.2365669236668948</v>
      </c>
      <c r="BJ4" s="19">
        <v>-8.907197026708408</v>
      </c>
      <c r="BK4" s="19">
        <v>-8.461522838679155</v>
      </c>
      <c r="BL4" s="19">
        <v>-6.8435684729999755</v>
      </c>
      <c r="BM4" s="19">
        <v>-4.2479169901735654</v>
      </c>
    </row>
    <row r="5" spans="1:97" x14ac:dyDescent="0.2">
      <c r="A5" s="18" t="s">
        <v>224</v>
      </c>
      <c r="B5" s="18" t="s">
        <v>88</v>
      </c>
      <c r="C5" s="19">
        <v>-1.4103481146162861E-2</v>
      </c>
      <c r="D5" s="19">
        <v>-0.36173861085548986</v>
      </c>
      <c r="E5" s="19">
        <v>-0.85496234466901144</v>
      </c>
      <c r="F5" s="19">
        <v>-1.734758489873748</v>
      </c>
      <c r="G5" s="19">
        <v>-0.73011262094083174</v>
      </c>
      <c r="H5" s="19">
        <v>0.32043937155267876</v>
      </c>
      <c r="I5" s="19">
        <v>-0.50137160027941974</v>
      </c>
      <c r="J5" s="19">
        <v>-0.90841147359145935</v>
      </c>
      <c r="K5" s="19">
        <v>-1.0817077880531771</v>
      </c>
      <c r="L5" s="19">
        <v>-1.7862208573039642</v>
      </c>
      <c r="M5" s="19">
        <v>-1.4879057908612168</v>
      </c>
      <c r="N5" s="19">
        <v>-0.99595086699619229</v>
      </c>
      <c r="O5" s="19">
        <v>-1.4682206428503077</v>
      </c>
      <c r="P5" s="19">
        <v>-2.0462368029130191</v>
      </c>
      <c r="Q5" s="19">
        <v>-2.1254436067600104</v>
      </c>
      <c r="R5" s="19">
        <v>-2.3520738412562427</v>
      </c>
      <c r="S5" s="19">
        <v>-2.3802240199773816</v>
      </c>
      <c r="T5" s="19">
        <v>-1.1156273601995463</v>
      </c>
      <c r="U5" s="19">
        <v>3.5593166187249267E-2</v>
      </c>
      <c r="V5" s="19">
        <v>0.37418290853745573</v>
      </c>
      <c r="W5" s="19">
        <v>1.1215367955315396</v>
      </c>
      <c r="X5" s="19">
        <v>0.5015689524039153</v>
      </c>
      <c r="Y5" s="19">
        <v>-0.11558188691613734</v>
      </c>
      <c r="Z5" s="19">
        <v>-1.0386251572584639</v>
      </c>
      <c r="AA5" s="19">
        <v>-1.6459589081602957</v>
      </c>
      <c r="AB5" s="19">
        <v>-1.3890880027961139</v>
      </c>
      <c r="AC5" s="19">
        <v>-1.6156472661487349</v>
      </c>
      <c r="AD5" s="19">
        <v>-0.63130084365027828</v>
      </c>
      <c r="AE5" s="19">
        <v>-1.1188544258820816</v>
      </c>
      <c r="AF5" s="19">
        <v>-1.2328078572309629</v>
      </c>
      <c r="AG5" s="19">
        <v>-0.8882327130845078</v>
      </c>
      <c r="AH5" s="19">
        <v>-1.0196981817974686</v>
      </c>
      <c r="AI5" s="19">
        <v>-0.71615831587710199</v>
      </c>
      <c r="AJ5" s="19">
        <v>-0.4280915541037062</v>
      </c>
      <c r="AK5" s="19">
        <v>-0.90922509905373861</v>
      </c>
      <c r="AL5" s="19">
        <v>-1.4100398432529384</v>
      </c>
      <c r="AM5" s="19">
        <v>-1.6466828739527342</v>
      </c>
      <c r="AN5" s="20">
        <v>-1.2286640295012741</v>
      </c>
      <c r="AO5" s="19">
        <v>-1.6137799328547426</v>
      </c>
      <c r="AP5" s="19">
        <v>-1.3750696518641503</v>
      </c>
      <c r="AQ5" s="19">
        <v>-0.82754777340456576</v>
      </c>
      <c r="AR5" s="19">
        <v>-1.8305626204137913</v>
      </c>
      <c r="AS5" s="19">
        <v>-1.3560008832034527</v>
      </c>
      <c r="AT5" s="19">
        <v>-1.4420418416143377</v>
      </c>
      <c r="AU5" s="19">
        <v>-1.6979755390237672</v>
      </c>
      <c r="AV5" s="19">
        <v>-1.2770288569207038</v>
      </c>
      <c r="AW5" s="19">
        <v>-0.71965892001823062</v>
      </c>
      <c r="AX5" s="19">
        <v>-0.94812060904428641</v>
      </c>
      <c r="AY5" s="19">
        <v>-1.1682446361579018</v>
      </c>
      <c r="AZ5" s="19">
        <v>-1.6856808773867642</v>
      </c>
      <c r="BA5" s="19">
        <v>-2.3598613753323248</v>
      </c>
      <c r="BB5" s="19">
        <v>-2.6459638017683544</v>
      </c>
      <c r="BC5" s="19">
        <v>-2.248092680055767</v>
      </c>
      <c r="BD5" s="19">
        <v>-3.0506615112958886</v>
      </c>
      <c r="BE5" s="19">
        <v>-2.7596466028014799</v>
      </c>
      <c r="BF5" s="19">
        <v>-2.0088184367376014</v>
      </c>
      <c r="BG5" s="19">
        <v>-2.0799080515045305</v>
      </c>
      <c r="BH5" s="19">
        <v>-1.5300177776526525</v>
      </c>
      <c r="BI5" s="19">
        <v>-1.6923019450895112</v>
      </c>
      <c r="BJ5" s="19">
        <v>-2.8235634829942073</v>
      </c>
      <c r="BK5" s="19">
        <v>-2.6306292185588962</v>
      </c>
      <c r="BL5" s="19">
        <v>-2.7633461038128164</v>
      </c>
      <c r="BM5" s="19">
        <v>-3.0579429958883302</v>
      </c>
    </row>
    <row r="6" spans="1:97" x14ac:dyDescent="0.2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11" spans="1:97" x14ac:dyDescent="0.2">
      <c r="CS11" s="18">
        <v>0.76327059304044143</v>
      </c>
    </row>
    <row r="12" spans="1:97" x14ac:dyDescent="0.2">
      <c r="CR12" s="18" t="s">
        <v>221</v>
      </c>
      <c r="CS12" s="18" t="s">
        <v>220</v>
      </c>
    </row>
  </sheetData>
  <phoneticPr fontId="34" type="noConversion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 adat</vt:lpstr>
      <vt:lpstr>24. adat</vt:lpstr>
      <vt:lpstr>25. adat</vt:lpstr>
      <vt:lpstr>26. adat</vt:lpstr>
      <vt:lpstr>27.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Koroknai Péter</cp:lastModifiedBy>
  <cp:lastPrinted>2024-01-12T08:48:49Z</cp:lastPrinted>
  <dcterms:created xsi:type="dcterms:W3CDTF">2010-12-05T22:15:35Z</dcterms:created>
  <dcterms:modified xsi:type="dcterms:W3CDTF">2024-01-25T16:23:01Z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