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15" windowWidth="19155" windowHeight="10815" tabRatio="755" activeTab="17"/>
  </bookViews>
  <sheets>
    <sheet name="Chart 37" sheetId="17" r:id="rId1"/>
    <sheet name="Data 37" sheetId="16" r:id="rId2"/>
    <sheet name="Chart 38" sheetId="19" r:id="rId3"/>
    <sheet name="Data 38" sheetId="18" r:id="rId4"/>
    <sheet name="Chart 39" sheetId="4" r:id="rId5"/>
    <sheet name="Data 39" sheetId="3" r:id="rId6"/>
    <sheet name="Chart 40" sheetId="30" r:id="rId7"/>
    <sheet name="Data 40" sheetId="29" r:id="rId8"/>
    <sheet name="Chart 41" sheetId="7" r:id="rId9"/>
    <sheet name="Data 41" sheetId="8" r:id="rId10"/>
    <sheet name="Chart 42" sheetId="9" r:id="rId11"/>
    <sheet name="Data 42" sheetId="10" r:id="rId12"/>
    <sheet name="Chart 43" sheetId="6" r:id="rId13"/>
    <sheet name="Data 43" sheetId="5" r:id="rId14"/>
    <sheet name="Chart 44" sheetId="14" r:id="rId15"/>
    <sheet name="Data 44" sheetId="13" r:id="rId16"/>
    <sheet name="Chart 45" sheetId="27" r:id="rId17"/>
    <sheet name="Data 45" sheetId="28" r:id="rId18"/>
  </sheets>
  <externalReferences>
    <externalReference r:id="rId19"/>
    <externalReference r:id="rId20"/>
    <externalReference r:id="rId21"/>
  </externalReferences>
  <definedNames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A">#REF!</definedName>
    <definedName name="A11_">#REF!</definedName>
    <definedName name="AA1_">#REF!</definedName>
    <definedName name="AHT">#REF!</definedName>
    <definedName name="BALAS">#REF!</definedName>
    <definedName name="dátum">OFFSET(INDEX([1]Sheet1!$F:$F,2,0),0,0,COUNTA([1]Sheet1!$F:$F),1)</definedName>
    <definedName name="dátum_angol">OFFSET(INDEX([1]Sheet1!$G:$G,2,0),0,0,COUNTA([1]Sheet1!$G:$G),1)</definedName>
    <definedName name="dátum_jelenleg_S">#REF!</definedName>
    <definedName name="dátum_jelenleg_T">#REF!</definedName>
    <definedName name="dátum_jelenleg_T_éves">#REF!</definedName>
    <definedName name="dátum_sa">OFFSET([2]M1_rövid!$A$3,0,0,COUNTA([2]M1_rövid!$A$3:$A$121),1)</definedName>
    <definedName name="dátumhatár">#REF!</definedName>
    <definedName name="dátumok">#REF!</definedName>
    <definedName name="E">#REF!</definedName>
    <definedName name="eves_hozam">OFFSET([3]BAMOSZ!$C$81,0,0,1,COUNTA([3]BAMOSZ!#REF!)+12)</definedName>
    <definedName name="grtg">#REF!</definedName>
    <definedName name="havi_hozam">OFFSET([3]BAMOSZ!$C$82,0,0,1,COUNTA([3]BAMOSZ!#REF!))</definedName>
    <definedName name="IDO">#REF!</definedName>
    <definedName name="Idősorok">#REF!,#REF!,#REF!</definedName>
    <definedName name="infláció">OFFSET([2]M1!$G$38,0,0,COUNTA([2]M1!$G$38:$G$200),1)</definedName>
    <definedName name="infláció_mtm">OFFSET([2]M1_rövid!$E$2,0,0,COUNTA([2]M1_rövid!$E$2:$E$183),1)</definedName>
    <definedName name="KO">#REF!</definedName>
    <definedName name="M_1">OFFSET([2]M1!$E$38,0,0,COUNTA([2]M1!$E$38:$E$187),1)</definedName>
    <definedName name="m_egy">OFFSET(INDEX([1]Sheet1!$B:$B,2,0),0,0,COUNT([1]Sheet1!$B:$B)+1,1)</definedName>
    <definedName name="m_három">OFFSET(INDEX([1]Sheet1!$D:$D,2,0),0,0,COUNT([1]Sheet1!$D:$D)+1,1)</definedName>
    <definedName name="m_kettő">OFFSET(INDEX([1]Sheet1!$C:$C,2,0),0,0,COUNT([1]Sheet1!$C:$C)+1,1)</definedName>
    <definedName name="M1_reál">OFFSET([2]M1!$H$38,0,0,COUNTA([2]M1!$H$38:$H$229),1)</definedName>
    <definedName name="M1reálnöv_sa">OFFSET([2]M1_rövid!$F$3,0,0,COUNTA([2]M1_rövid!$F$3:$F$156),1)</definedName>
    <definedName name="MN">#REF!</definedName>
    <definedName name="MonthField">[1]Sheet1!$I$3:$I$14</definedName>
    <definedName name="Print_Area_MI">#REF!</definedName>
    <definedName name="RMAX_Betet" comment="[RMAX] - [Éven belüli betéti kamat]">OFFSET([3]BAMOSZ!$C$104,0,0,1,COUNTA([3]BAMOSZ!#REF!))/100</definedName>
    <definedName name="RMAX_hozam">OFFSET([3]BAMOSZ!$C$102,0,0,1,COUNTA([3]BAMOSZ!#REF!))/100</definedName>
    <definedName name="TAR">#REF!</definedName>
    <definedName name="VH">#REF!</definedName>
  </definedNames>
  <calcPr calcId="152511"/>
</workbook>
</file>

<file path=xl/calcChain.xml><?xml version="1.0" encoding="utf-8"?>
<calcChain xmlns="http://schemas.openxmlformats.org/spreadsheetml/2006/main">
  <c r="U1" i="3" l="1"/>
  <c r="Y1" i="3" s="1"/>
  <c r="AC1" i="3" s="1"/>
  <c r="AG1" i="3" s="1"/>
  <c r="P1" i="3"/>
  <c r="T1" i="3" s="1"/>
  <c r="X1" i="3" s="1"/>
  <c r="AB1" i="3" s="1"/>
  <c r="AF1" i="3" s="1"/>
  <c r="I1" i="3"/>
  <c r="AG5" i="5" l="1"/>
  <c r="AG2" i="28" l="1"/>
  <c r="AE5" i="5"/>
  <c r="AD5" i="5"/>
  <c r="AF5" i="5"/>
  <c r="AE2" i="28" l="1"/>
  <c r="AF2" i="28"/>
  <c r="AC5" i="5" l="1"/>
  <c r="AB5" i="5" l="1"/>
  <c r="P5" i="5"/>
  <c r="X5" i="5"/>
  <c r="T5" i="5"/>
  <c r="W5" i="5"/>
  <c r="S5" i="5"/>
  <c r="O5" i="5"/>
  <c r="U5" i="5"/>
  <c r="Q5" i="5"/>
  <c r="Y5" i="5"/>
  <c r="Z5" i="5"/>
  <c r="V5" i="5"/>
  <c r="R5" i="5"/>
  <c r="N5" i="5"/>
  <c r="AA5" i="5"/>
</calcChain>
</file>

<file path=xl/sharedStrings.xml><?xml version="1.0" encoding="utf-8"?>
<sst xmlns="http://schemas.openxmlformats.org/spreadsheetml/2006/main" count="229" uniqueCount="42">
  <si>
    <t>Forint</t>
  </si>
  <si>
    <t>Q2</t>
  </si>
  <si>
    <t>Q3</t>
  </si>
  <si>
    <t>Q4</t>
  </si>
  <si>
    <t>Net external debt</t>
  </si>
  <si>
    <t>Government</t>
  </si>
  <si>
    <t>Banking sector</t>
  </si>
  <si>
    <t>Corporate sector</t>
  </si>
  <si>
    <t>Net non-debt liabilities</t>
  </si>
  <si>
    <t>Total change</t>
  </si>
  <si>
    <t>Transaction</t>
  </si>
  <si>
    <t>Exchange-rate effect</t>
  </si>
  <si>
    <t>Price and other effect</t>
  </si>
  <si>
    <t>Effect of nominal GDP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</si>
  <si>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</si>
  <si>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</si>
  <si>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</si>
  <si>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</si>
  <si>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</si>
  <si>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</si>
  <si>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</si>
  <si>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</si>
  <si>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2006 Q1</t>
  </si>
  <si>
    <t>2007 Q1</t>
  </si>
  <si>
    <t>Gross external debt (Eurostat)</t>
  </si>
  <si>
    <t>Gross external debt ( excl. SPEs)</t>
  </si>
  <si>
    <t>Net external debt (Eurostat)</t>
  </si>
  <si>
    <t>Net external debt ( excl. SPEs)</t>
  </si>
  <si>
    <t>Gross external debt</t>
  </si>
  <si>
    <t>FX</t>
  </si>
  <si>
    <t xml:space="preserve">Share of foreign currency in gross external debt </t>
  </si>
  <si>
    <t>General government</t>
  </si>
  <si>
    <t>Short-term external debt</t>
  </si>
  <si>
    <t>Shares of short-term debt in gross external debt (r.h.s.)</t>
  </si>
  <si>
    <t>Net borrowing</t>
  </si>
  <si>
    <t>Maturing debt</t>
  </si>
  <si>
    <t>Reserves</t>
  </si>
  <si>
    <t>Guidotti rule</t>
  </si>
  <si>
    <t>Gross financing need</t>
  </si>
  <si>
    <t>Gross external debt (excl. SPEs and intercompany loans)</t>
  </si>
  <si>
    <t>Net external debt (excl. SPEs and intercompany loans)</t>
  </si>
  <si>
    <t>Net external debt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</si>
</sst>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0.0"/>
    <numFmt numFmtId="165" formatCode="_-* #,##0.0\ _F_t_-;\-* #,##0.0\ _F_t_-;_-* &quot;-&quot;??\ _F_t_-;_-@_-"/>
  </numFmts>
  <fonts count="20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u/>
      <sz val="12"/>
      <color indexed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4">
    <xf numFmtId="0" fontId="0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0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</cellStyleXfs>
  <cellXfs count="38">
    <xf numFmtId="0" fontId="0" fillId="0" borderId="0" xfId="0"/>
    <xf numFmtId="2" fontId="0" fillId="0" borderId="0" xfId="0" applyNumberFormat="1"/>
    <xf numFmtId="0" fontId="3" fillId="0" borderId="0" xfId="3" applyFont="1"/>
    <xf numFmtId="165" fontId="0" fillId="0" borderId="0" xfId="0" applyNumberFormat="1"/>
    <xf numFmtId="0" fontId="3" fillId="0" borderId="0" xfId="3" applyFont="1"/>
    <xf numFmtId="164" fontId="3" fillId="0" borderId="0" xfId="3" applyNumberFormat="1" applyFont="1"/>
    <xf numFmtId="164" fontId="3" fillId="0" borderId="0" xfId="3" applyNumberFormat="1" applyFont="1" applyFill="1"/>
    <xf numFmtId="0" fontId="0" fillId="0" borderId="0" xfId="0"/>
    <xf numFmtId="0" fontId="3" fillId="0" borderId="0" xfId="3" applyFont="1" applyFill="1"/>
    <xf numFmtId="0" fontId="3" fillId="2" borderId="0" xfId="3" applyFont="1" applyFill="1"/>
    <xf numFmtId="0" fontId="13" fillId="2" borderId="0" xfId="3" applyFont="1" applyFill="1"/>
    <xf numFmtId="0" fontId="12" fillId="2" borderId="0" xfId="3" applyFont="1" applyFill="1"/>
    <xf numFmtId="164" fontId="3" fillId="2" borderId="0" xfId="3" applyNumberFormat="1" applyFont="1" applyFill="1"/>
    <xf numFmtId="0" fontId="3" fillId="2" borderId="0" xfId="3" applyFont="1" applyFill="1" applyAlignment="1">
      <alignment horizontal="center"/>
    </xf>
    <xf numFmtId="164" fontId="3" fillId="2" borderId="0" xfId="3" applyNumberFormat="1" applyFont="1" applyFill="1" applyAlignment="1">
      <alignment horizontal="center"/>
    </xf>
    <xf numFmtId="0" fontId="12" fillId="2" borderId="0" xfId="19" applyFont="1" applyFill="1"/>
    <xf numFmtId="0" fontId="12" fillId="2" borderId="0" xfId="19" applyFont="1" applyFill="1" applyAlignment="1">
      <alignment horizontal="center"/>
    </xf>
    <xf numFmtId="164" fontId="12" fillId="2" borderId="0" xfId="19" applyNumberFormat="1" applyFont="1" applyFill="1" applyAlignment="1">
      <alignment horizontal="center"/>
    </xf>
    <xf numFmtId="164" fontId="12" fillId="2" borderId="0" xfId="19" applyNumberFormat="1" applyFont="1" applyFill="1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164" fontId="0" fillId="2" borderId="0" xfId="0" applyNumberFormat="1" applyFont="1" applyFill="1"/>
    <xf numFmtId="14" fontId="11" fillId="2" borderId="0" xfId="0" applyNumberFormat="1" applyFont="1" applyFill="1"/>
    <xf numFmtId="2" fontId="11" fillId="2" borderId="0" xfId="0" applyNumberFormat="1" applyFont="1" applyFill="1"/>
    <xf numFmtId="14" fontId="3" fillId="2" borderId="0" xfId="0" applyNumberFormat="1" applyFont="1" applyFill="1"/>
    <xf numFmtId="2" fontId="3" fillId="2" borderId="0" xfId="0" applyNumberFormat="1" applyFont="1" applyFill="1"/>
    <xf numFmtId="0" fontId="11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3" fillId="2" borderId="0" xfId="8" applyFont="1" applyFill="1"/>
    <xf numFmtId="0" fontId="3" fillId="2" borderId="0" xfId="8" applyFont="1" applyFill="1" applyAlignment="1">
      <alignment horizontal="center"/>
    </xf>
    <xf numFmtId="164" fontId="3" fillId="2" borderId="0" xfId="8" applyNumberFormat="1" applyFont="1" applyFill="1" applyAlignment="1">
      <alignment horizontal="center"/>
    </xf>
    <xf numFmtId="0" fontId="0" fillId="2" borderId="0" xfId="0" applyFont="1" applyFill="1"/>
    <xf numFmtId="1" fontId="0" fillId="2" borderId="0" xfId="0" applyNumberFormat="1" applyFont="1" applyFill="1"/>
    <xf numFmtId="0" fontId="0" fillId="2" borderId="0" xfId="8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2" fontId="0" fillId="2" borderId="0" xfId="0" applyNumberFormat="1" applyFont="1" applyFill="1"/>
    <xf numFmtId="165" fontId="0" fillId="2" borderId="0" xfId="0" applyNumberFormat="1" applyFont="1" applyFill="1" applyAlignment="1">
      <alignment horizontal="center"/>
    </xf>
  </cellXfs>
  <cellStyles count="44">
    <cellStyle name="Ezres 2" xfId="23"/>
    <cellStyle name="Hyperlink" xfId="24"/>
    <cellStyle name="Normál" xfId="0" builtinId="0"/>
    <cellStyle name="Normal 10" xfId="25"/>
    <cellStyle name="Normál 10" xfId="1"/>
    <cellStyle name="Normál 11" xfId="2"/>
    <cellStyle name="Normál 12" xfId="3"/>
    <cellStyle name="Normál 13" xfId="4"/>
    <cellStyle name="Normál 14" xfId="5"/>
    <cellStyle name="Normál 14 2" xfId="43"/>
    <cellStyle name="Normál 15" xfId="6"/>
    <cellStyle name="Normál 16" xfId="26"/>
    <cellStyle name="Normál 17" xfId="27"/>
    <cellStyle name="Normal 2" xfId="7"/>
    <cellStyle name="Normál 2" xfId="8"/>
    <cellStyle name="Normál 2 2" xfId="9"/>
    <cellStyle name="Normál 2 3" xfId="10"/>
    <cellStyle name="Normál 2 4" xfId="28"/>
    <cellStyle name="Normál 2 5" xfId="37"/>
    <cellStyle name="Normal 3" xfId="29"/>
    <cellStyle name="Normál 3" xfId="11"/>
    <cellStyle name="Normál 3 2" xfId="12"/>
    <cellStyle name="Normál 3 3" xfId="38"/>
    <cellStyle name="Normal 4" xfId="30"/>
    <cellStyle name="Normál 4" xfId="13"/>
    <cellStyle name="Normal 4 2" xfId="31"/>
    <cellStyle name="Normál 4 2" xfId="14"/>
    <cellStyle name="Normál 4 3" xfId="15"/>
    <cellStyle name="Normál 4 4" xfId="16"/>
    <cellStyle name="Normál 4 5" xfId="41"/>
    <cellStyle name="Normal 5" xfId="32"/>
    <cellStyle name="Normál 5" xfId="17"/>
    <cellStyle name="Normál 5 2" xfId="40"/>
    <cellStyle name="Normal 6" xfId="33"/>
    <cellStyle name="Normál 6" xfId="18"/>
    <cellStyle name="Normál 6 2" xfId="39"/>
    <cellStyle name="Normal 7" xfId="34"/>
    <cellStyle name="Normál 7" xfId="19"/>
    <cellStyle name="Normál 7 2" xfId="42"/>
    <cellStyle name="Normal 8" xfId="35"/>
    <cellStyle name="Normál 8" xfId="20"/>
    <cellStyle name="Normal 9" xfId="36"/>
    <cellStyle name="Normál 9" xfId="21"/>
    <cellStyle name="Percent 2" xfId="22"/>
  </cellStyles>
  <dxfs count="0"/>
  <tableStyles count="0" defaultTableStyle="TableStyleMedium9" defaultPivotStyle="PivotStyleLight16"/>
  <colors>
    <mruColors>
      <color rgb="FFBFBFBF"/>
      <color rgb="FF295B7E"/>
      <color rgb="FF9C0000"/>
      <color rgb="FFAC9F70"/>
      <color rgb="FF7BA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3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externalLink" Target="externalLinks/externalLink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hartsheet" Target="chartsheets/sheet6.xml"/><Relationship Id="rId24" Type="http://schemas.openxmlformats.org/officeDocument/2006/relationships/sharedStrings" Target="sharedStrings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8.xml"/><Relationship Id="rId23" Type="http://schemas.openxmlformats.org/officeDocument/2006/relationships/styles" Target="styles.xml"/><Relationship Id="rId10" Type="http://schemas.openxmlformats.org/officeDocument/2006/relationships/worksheet" Target="worksheets/sheet5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57273427828431E-2"/>
          <c:y val="5.2404896533884304E-2"/>
          <c:w val="0.36525170791726774"/>
          <c:h val="0.71163149277186744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'Data 37'!$A$5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37'!$F$1:$M$1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37'!$F$5:$M$5</c:f>
              <c:numCache>
                <c:formatCode>0\,0</c:formatCode>
                <c:ptCount val="8"/>
                <c:pt idx="0">
                  <c:v>53.853596874278708</c:v>
                </c:pt>
                <c:pt idx="1">
                  <c:v>63.608465736951914</c:v>
                </c:pt>
                <c:pt idx="2">
                  <c:v>61.280780640222929</c:v>
                </c:pt>
                <c:pt idx="3">
                  <c:v>63.20237811188521</c:v>
                </c:pt>
                <c:pt idx="4">
                  <c:v>61.229868173429146</c:v>
                </c:pt>
                <c:pt idx="5">
                  <c:v>58.876494108345483</c:v>
                </c:pt>
                <c:pt idx="6">
                  <c:v>53.323257189377387</c:v>
                </c:pt>
                <c:pt idx="7">
                  <c:v>50.267258139621354</c:v>
                </c:pt>
              </c:numCache>
            </c:numRef>
          </c:val>
        </c:ser>
        <c:ser>
          <c:idx val="2"/>
          <c:order val="2"/>
          <c:tx>
            <c:strRef>
              <c:f>'Data 37'!$A$4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37'!$F$1:$M$1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37'!$F$4:$M$4</c:f>
              <c:numCache>
                <c:formatCode>0\,0</c:formatCode>
                <c:ptCount val="8"/>
                <c:pt idx="0">
                  <c:v>34.88911799653998</c:v>
                </c:pt>
                <c:pt idx="1">
                  <c:v>34.639874491978823</c:v>
                </c:pt>
                <c:pt idx="2">
                  <c:v>32.584365310004031</c:v>
                </c:pt>
                <c:pt idx="3">
                  <c:v>26.073239113838532</c:v>
                </c:pt>
                <c:pt idx="4">
                  <c:v>21.010781968269193</c:v>
                </c:pt>
                <c:pt idx="5">
                  <c:v>17.406506871862018</c:v>
                </c:pt>
                <c:pt idx="6">
                  <c:v>14.643327020534326</c:v>
                </c:pt>
                <c:pt idx="7">
                  <c:v>10.543935543215781</c:v>
                </c:pt>
              </c:numCache>
            </c:numRef>
          </c:val>
        </c:ser>
        <c:ser>
          <c:idx val="1"/>
          <c:order val="3"/>
          <c:tx>
            <c:strRef>
              <c:f>'Data 37'!$A$3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'Data 37'!$F$1:$M$1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37'!$F$3:$M$3</c:f>
              <c:numCache>
                <c:formatCode>0\,0</c:formatCode>
                <c:ptCount val="8"/>
                <c:pt idx="0">
                  <c:v>14.448245886807509</c:v>
                </c:pt>
                <c:pt idx="1">
                  <c:v>17.035283755689136</c:v>
                </c:pt>
                <c:pt idx="2">
                  <c:v>18.084385505897053</c:v>
                </c:pt>
                <c:pt idx="3">
                  <c:v>16.259912054999091</c:v>
                </c:pt>
                <c:pt idx="4">
                  <c:v>19.025237079408903</c:v>
                </c:pt>
                <c:pt idx="5">
                  <c:v>15.939237607146776</c:v>
                </c:pt>
                <c:pt idx="6">
                  <c:v>13.867567349423586</c:v>
                </c:pt>
                <c:pt idx="7">
                  <c:v>11.112900513220104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2"/>
        <c:axId val="117824512"/>
        <c:axId val="153662976"/>
      </c:barChart>
      <c:lineChart>
        <c:grouping val="standard"/>
        <c:varyColors val="0"/>
        <c:ser>
          <c:idx val="0"/>
          <c:order val="0"/>
          <c:tx>
            <c:strRef>
              <c:f>'Data 37'!$A$2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37'!$F$1:$M$1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37'!$F$2:$M$2</c:f>
              <c:numCache>
                <c:formatCode>0\,0</c:formatCode>
                <c:ptCount val="8"/>
                <c:pt idx="0">
                  <c:v>103.19096075762627</c:v>
                </c:pt>
                <c:pt idx="1">
                  <c:v>115.28362398461991</c:v>
                </c:pt>
                <c:pt idx="2">
                  <c:v>111.94953145612403</c:v>
                </c:pt>
                <c:pt idx="3">
                  <c:v>105.53552928072288</c:v>
                </c:pt>
                <c:pt idx="4">
                  <c:v>101.26588722110723</c:v>
                </c:pt>
                <c:pt idx="5">
                  <c:v>92.222238587354283</c:v>
                </c:pt>
                <c:pt idx="6">
                  <c:v>81.834151559335311</c:v>
                </c:pt>
                <c:pt idx="7">
                  <c:v>71.924094196057212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49824"/>
        <c:axId val="153664896"/>
      </c:lineChart>
      <c:catAx>
        <c:axId val="117824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5.4175497482412106E-2"/>
              <c:y val="1.328886401084407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53662976"/>
        <c:crosses val="autoZero"/>
        <c:auto val="1"/>
        <c:lblAlgn val="ctr"/>
        <c:lblOffset val="100"/>
        <c:noMultiLvlLbl val="0"/>
      </c:catAx>
      <c:valAx>
        <c:axId val="153662976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17824512"/>
        <c:crosses val="autoZero"/>
        <c:crossBetween val="between"/>
      </c:valAx>
      <c:valAx>
        <c:axId val="153664896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crossAx val="171549824"/>
        <c:crosses val="max"/>
        <c:crossBetween val="between"/>
      </c:valAx>
      <c:catAx>
        <c:axId val="171549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36648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5.4552749071958943E-3"/>
          <c:y val="0.89724910983017669"/>
          <c:w val="0.48450626885559467"/>
          <c:h val="9.026303930749339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2903989665868574"/>
        </c:manualLayout>
      </c:layout>
      <c:lineChart>
        <c:grouping val="standard"/>
        <c:varyColors val="0"/>
        <c:ser>
          <c:idx val="1"/>
          <c:order val="1"/>
          <c:tx>
            <c:strRef>
              <c:f>'Data 45'!$A$3</c:f>
              <c:strCache>
                <c:ptCount val="1"/>
                <c:pt idx="0">
                  <c:v>Reserves</c:v>
                </c:pt>
              </c:strCache>
            </c:strRef>
          </c:tx>
          <c:spPr>
            <a:ln w="285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45'!$F$1:$AG$1</c:f>
              <c:strCache>
                <c:ptCount val="28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'Data 45'!$F$3:$AG$3</c:f>
              <c:numCache>
                <c:formatCode>_-* ##,#0\,0\ _F_t_-;\-* ##,#0\,0\ _F_t_-;_-* "-"??\ _F_t_-;_-@_-</c:formatCode>
                <c:ptCount val="28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8832"/>
        <c:axId val="100170368"/>
      </c:lineChart>
      <c:lineChart>
        <c:grouping val="standard"/>
        <c:varyColors val="0"/>
        <c:ser>
          <c:idx val="0"/>
          <c:order val="0"/>
          <c:tx>
            <c:strRef>
              <c:f>'Data 45'!$A$2</c:f>
              <c:strCache>
                <c:ptCount val="1"/>
                <c:pt idx="0">
                  <c:v>Guidotti rule</c:v>
                </c:pt>
              </c:strCache>
            </c:strRef>
          </c:tx>
          <c:spPr>
            <a:ln w="28575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45'!$F$1:$AG$1</c:f>
              <c:strCache>
                <c:ptCount val="28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'Data 45'!$F$2:$AG$2</c:f>
              <c:numCache>
                <c:formatCode>_-* ##,#0\,0\ _F_t_-;\-* ##,#0\,0\ _F_t_-;_-* "-"??\ _F_t_-;_-@_-</c:formatCode>
                <c:ptCount val="28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28.3753077586458</c:v>
                </c:pt>
                <c:pt idx="17">
                  <c:v>28.482679167182798</c:v>
                </c:pt>
                <c:pt idx="18">
                  <c:v>26.668246158349397</c:v>
                </c:pt>
                <c:pt idx="19">
                  <c:v>28.292022641515</c:v>
                </c:pt>
                <c:pt idx="20">
                  <c:v>28.5550964235373</c:v>
                </c:pt>
                <c:pt idx="21">
                  <c:v>26.6090960375241</c:v>
                </c:pt>
                <c:pt idx="22">
                  <c:v>23.963434684896303</c:v>
                </c:pt>
                <c:pt idx="23">
                  <c:v>21.234676120068301</c:v>
                </c:pt>
                <c:pt idx="24">
                  <c:v>22.388758250478197</c:v>
                </c:pt>
                <c:pt idx="25">
                  <c:v>23.791281161046001</c:v>
                </c:pt>
                <c:pt idx="26">
                  <c:v>21.7184310488704</c:v>
                </c:pt>
                <c:pt idx="27">
                  <c:v>21.1584960982049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78560"/>
        <c:axId val="100176640"/>
      </c:lineChart>
      <c:catAx>
        <c:axId val="100168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0170368"/>
        <c:crosses val="autoZero"/>
        <c:auto val="1"/>
        <c:lblAlgn val="ctr"/>
        <c:lblOffset val="100"/>
        <c:noMultiLvlLbl val="0"/>
      </c:catAx>
      <c:valAx>
        <c:axId val="100170368"/>
        <c:scaling>
          <c:orientation val="minMax"/>
          <c:max val="45"/>
          <c:min val="1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en-US" b="0"/>
                  <a:t> euro</a:t>
                </a:r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100168832"/>
        <c:crosses val="autoZero"/>
        <c:crossBetween val="between"/>
      </c:valAx>
      <c:valAx>
        <c:axId val="100176640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billion</a:t>
                </a:r>
                <a:r>
                  <a:rPr lang="hu-HU" b="0" baseline="0"/>
                  <a:t> </a:t>
                </a:r>
                <a:r>
                  <a:rPr lang="en-US" b="0"/>
                  <a:t>euro</a:t>
                </a:r>
              </a:p>
            </c:rich>
          </c:tx>
          <c:layout>
            <c:manualLayout>
              <c:xMode val="edge"/>
              <c:yMode val="edge"/>
              <c:x val="0.80817554407541448"/>
              <c:y val="4.9681172298603731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100178560"/>
        <c:crosses val="max"/>
        <c:crossBetween val="between"/>
      </c:valAx>
      <c:catAx>
        <c:axId val="100178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1766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875125256221171"/>
          <c:y val="0.93363595224578122"/>
          <c:w val="0.42497484129734553"/>
          <c:h val="5.80045911189001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3165982959056"/>
          <c:y val="4.8181758227263734E-2"/>
          <c:w val="0.73493668034081883"/>
          <c:h val="0.71356212490931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37'!$A$6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37'!$F$1:$M$1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37'!$F$6:$M$6</c:f>
              <c:numCache>
                <c:formatCode>0\,0</c:formatCode>
                <c:ptCount val="8"/>
                <c:pt idx="0">
                  <c:v>53.371905038664991</c:v>
                </c:pt>
                <c:pt idx="1">
                  <c:v>55.018426044483959</c:v>
                </c:pt>
                <c:pt idx="2">
                  <c:v>54.965259632556105</c:v>
                </c:pt>
                <c:pt idx="3">
                  <c:v>52.074279081337465</c:v>
                </c:pt>
                <c:pt idx="4">
                  <c:v>46.167293901506177</c:v>
                </c:pt>
                <c:pt idx="5">
                  <c:v>37.084278371301565</c:v>
                </c:pt>
                <c:pt idx="6">
                  <c:v>33.322069548632307</c:v>
                </c:pt>
                <c:pt idx="7">
                  <c:v>24.714566244551548</c:v>
                </c:pt>
              </c:numCache>
            </c:numRef>
          </c:val>
        </c:ser>
        <c:ser>
          <c:idx val="1"/>
          <c:order val="1"/>
          <c:tx>
            <c:strRef>
              <c:f>'Data 37'!$A$7</c:f>
              <c:strCache>
                <c:ptCount val="1"/>
                <c:pt idx="0">
                  <c:v>Net non-debt liabilities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37'!$F$1:$M$1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37'!$F$7:$M$7</c:f>
              <c:numCache>
                <c:formatCode>0\,0</c:formatCode>
                <c:ptCount val="8"/>
                <c:pt idx="0">
                  <c:v>49.819055718961238</c:v>
                </c:pt>
                <c:pt idx="1">
                  <c:v>60.26519794013592</c:v>
                </c:pt>
                <c:pt idx="2">
                  <c:v>56.98427182356788</c:v>
                </c:pt>
                <c:pt idx="3">
                  <c:v>53.461250199385404</c:v>
                </c:pt>
                <c:pt idx="4">
                  <c:v>55.098593319601058</c:v>
                </c:pt>
                <c:pt idx="5">
                  <c:v>55.137960216052711</c:v>
                </c:pt>
                <c:pt idx="6">
                  <c:v>48.51208201070299</c:v>
                </c:pt>
                <c:pt idx="7">
                  <c:v>47.209527951505677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171751680"/>
        <c:axId val="175165824"/>
      </c:barChart>
      <c:lineChart>
        <c:grouping val="standard"/>
        <c:varyColors val="0"/>
        <c:ser>
          <c:idx val="2"/>
          <c:order val="2"/>
          <c:tx>
            <c:strRef>
              <c:f>'Data 37'!$A$2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'Data 37'!$F$2:$M$2</c:f>
              <c:numCache>
                <c:formatCode>0\,0</c:formatCode>
                <c:ptCount val="8"/>
                <c:pt idx="0">
                  <c:v>103.19096075762627</c:v>
                </c:pt>
                <c:pt idx="1">
                  <c:v>115.28362398461991</c:v>
                </c:pt>
                <c:pt idx="2">
                  <c:v>111.94953145612403</c:v>
                </c:pt>
                <c:pt idx="3">
                  <c:v>105.53552928072288</c:v>
                </c:pt>
                <c:pt idx="4">
                  <c:v>101.26588722110723</c:v>
                </c:pt>
                <c:pt idx="5">
                  <c:v>92.222238587354283</c:v>
                </c:pt>
                <c:pt idx="6">
                  <c:v>81.834151559335311</c:v>
                </c:pt>
                <c:pt idx="7">
                  <c:v>71.924094196057212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90400"/>
        <c:axId val="175167360"/>
      </c:lineChart>
      <c:catAx>
        <c:axId val="1717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8196906203564337"/>
              <c:y val="7.8612411791861771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75165824"/>
        <c:crosses val="autoZero"/>
        <c:auto val="1"/>
        <c:lblAlgn val="ctr"/>
        <c:lblOffset val="100"/>
        <c:noMultiLvlLbl val="0"/>
      </c:catAx>
      <c:valAx>
        <c:axId val="175165824"/>
        <c:scaling>
          <c:orientation val="minMax"/>
          <c:max val="1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171751680"/>
        <c:crosses val="autoZero"/>
        <c:crossBetween val="between"/>
      </c:valAx>
      <c:valAx>
        <c:axId val="175167360"/>
        <c:scaling>
          <c:orientation val="minMax"/>
          <c:max val="120"/>
        </c:scaling>
        <c:delete val="0"/>
        <c:axPos val="r"/>
        <c:numFmt formatCode="0" sourceLinked="0"/>
        <c:majorTickMark val="out"/>
        <c:minorTickMark val="none"/>
        <c:tickLblPos val="nextTo"/>
        <c:crossAx val="175190400"/>
        <c:crosses val="max"/>
        <c:crossBetween val="between"/>
      </c:valAx>
      <c:catAx>
        <c:axId val="175190400"/>
        <c:scaling>
          <c:orientation val="minMax"/>
        </c:scaling>
        <c:delete val="1"/>
        <c:axPos val="b"/>
        <c:majorTickMark val="out"/>
        <c:minorTickMark val="none"/>
        <c:tickLblPos val="none"/>
        <c:crossAx val="175167360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3.493814788302977E-2"/>
          <c:y val="0.87362263103102955"/>
          <c:w val="0.94971128608923883"/>
          <c:h val="0.12207716138754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629636495028704E-2"/>
          <c:y val="4.5482849126617791E-2"/>
          <c:w val="0.88934850051706249"/>
          <c:h val="0.7626128238672360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38'!$A$4</c:f>
              <c:strCache>
                <c:ptCount val="1"/>
                <c:pt idx="0">
                  <c:v>Transaction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38'!$B$1:$K$1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38'!$B$4:$K$4</c:f>
              <c:numCache>
                <c:formatCode>0\,0</c:formatCode>
                <c:ptCount val="10"/>
                <c:pt idx="0">
                  <c:v>6.8755018620745068</c:v>
                </c:pt>
                <c:pt idx="1">
                  <c:v>10.916151834038468</c:v>
                </c:pt>
                <c:pt idx="2">
                  <c:v>9.0530221394964094</c:v>
                </c:pt>
                <c:pt idx="3">
                  <c:v>-0.64807334019467877</c:v>
                </c:pt>
                <c:pt idx="4">
                  <c:v>-1.8620177960767335</c:v>
                </c:pt>
                <c:pt idx="5">
                  <c:v>-2.8962098826576232</c:v>
                </c:pt>
                <c:pt idx="6">
                  <c:v>-8.7170552163675108</c:v>
                </c:pt>
                <c:pt idx="7">
                  <c:v>-8.3695963701346479</c:v>
                </c:pt>
                <c:pt idx="8">
                  <c:v>-6.1473846958672604</c:v>
                </c:pt>
                <c:pt idx="9">
                  <c:v>-8.3792401317747718</c:v>
                </c:pt>
              </c:numCache>
            </c:numRef>
          </c:val>
        </c:ser>
        <c:ser>
          <c:idx val="2"/>
          <c:order val="3"/>
          <c:tx>
            <c:strRef>
              <c:f>'Data 38'!$A$5</c:f>
              <c:strCache>
                <c:ptCount val="1"/>
                <c:pt idx="0">
                  <c:v>Exchange-rate effect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numRef>
              <c:f>'Data 38'!$B$1:$K$1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38'!$B$5:$K$5</c:f>
              <c:numCache>
                <c:formatCode>0\,0</c:formatCode>
                <c:ptCount val="10"/>
                <c:pt idx="0">
                  <c:v>-0.95912777234025004</c:v>
                </c:pt>
                <c:pt idx="1">
                  <c:v>-0.22390168990981163</c:v>
                </c:pt>
                <c:pt idx="2">
                  <c:v>2.5175152863659322</c:v>
                </c:pt>
                <c:pt idx="3">
                  <c:v>0.46284275945991243</c:v>
                </c:pt>
                <c:pt idx="4">
                  <c:v>3.9469931511541141</c:v>
                </c:pt>
                <c:pt idx="5">
                  <c:v>4.6378073184162725</c:v>
                </c:pt>
                <c:pt idx="6">
                  <c:v>-2.0545284436582105</c:v>
                </c:pt>
                <c:pt idx="7">
                  <c:v>0.29617860594202472</c:v>
                </c:pt>
                <c:pt idx="8">
                  <c:v>2.671222850522128</c:v>
                </c:pt>
                <c:pt idx="9">
                  <c:v>1.1831736707171727</c:v>
                </c:pt>
              </c:numCache>
            </c:numRef>
          </c:val>
        </c:ser>
        <c:ser>
          <c:idx val="3"/>
          <c:order val="4"/>
          <c:tx>
            <c:strRef>
              <c:f>'Data 38'!$A$6</c:f>
              <c:strCache>
                <c:ptCount val="1"/>
                <c:pt idx="0">
                  <c:v>Price and other effect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numRef>
              <c:f>'Data 38'!$B$1:$K$1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38'!$B$6:$K$6</c:f>
              <c:numCache>
                <c:formatCode>0\,0</c:formatCode>
                <c:ptCount val="10"/>
                <c:pt idx="0">
                  <c:v>0.71178412511294031</c:v>
                </c:pt>
                <c:pt idx="1">
                  <c:v>-2.905159717386684E-2</c:v>
                </c:pt>
                <c:pt idx="2">
                  <c:v>-1.57283256962144</c:v>
                </c:pt>
                <c:pt idx="3">
                  <c:v>0.24755802915490863</c:v>
                </c:pt>
                <c:pt idx="4">
                  <c:v>-0.52532834580975418</c:v>
                </c:pt>
                <c:pt idx="5">
                  <c:v>-2.5184108143083703</c:v>
                </c:pt>
                <c:pt idx="6">
                  <c:v>5.7633016484771193</c:v>
                </c:pt>
                <c:pt idx="7">
                  <c:v>1.1972123357212148</c:v>
                </c:pt>
                <c:pt idx="8">
                  <c:v>2.1509166998311913</c:v>
                </c:pt>
                <c:pt idx="9">
                  <c:v>9.842813033640388E-2</c:v>
                </c:pt>
              </c:numCache>
            </c:numRef>
          </c:val>
        </c:ser>
        <c:ser>
          <c:idx val="4"/>
          <c:order val="5"/>
          <c:tx>
            <c:strRef>
              <c:f>'Data 38'!$A$7</c:f>
              <c:strCache>
                <c:ptCount val="1"/>
                <c:pt idx="0">
                  <c:v>Effect of nominal GDP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'Data 38'!$B$1:$K$1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38'!$B$7:$K$7</c:f>
              <c:numCache>
                <c:formatCode>0\,0</c:formatCode>
                <c:ptCount val="10"/>
                <c:pt idx="0">
                  <c:v>-2.5278062484501405</c:v>
                </c:pt>
                <c:pt idx="1">
                  <c:v>-1.9019090164332946</c:v>
                </c:pt>
                <c:pt idx="2">
                  <c:v>-2.4490272306792962</c:v>
                </c:pt>
                <c:pt idx="3">
                  <c:v>1.5841935574002153</c:v>
                </c:pt>
                <c:pt idx="4">
                  <c:v>-1.6128134211604639</c:v>
                </c:pt>
                <c:pt idx="5">
                  <c:v>-2.1141671726921496</c:v>
                </c:pt>
                <c:pt idx="6">
                  <c:v>-0.89870316829034902</c:v>
                </c:pt>
                <c:pt idx="7">
                  <c:v>-2.2068101017295003</c:v>
                </c:pt>
                <c:pt idx="8">
                  <c:v>-2.4369636771534529</c:v>
                </c:pt>
                <c:pt idx="9">
                  <c:v>-1.5144592697582115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6159488"/>
        <c:axId val="186161408"/>
      </c:barChart>
      <c:lineChart>
        <c:grouping val="standard"/>
        <c:varyColors val="0"/>
        <c:ser>
          <c:idx val="0"/>
          <c:order val="1"/>
          <c:tx>
            <c:strRef>
              <c:f>'Data 38'!$A$3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  <a:prstDash val="solid"/>
            </a:ln>
          </c:spPr>
          <c:marker>
            <c:symbol val="diamond"/>
            <c:size val="7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</c:spPr>
          </c:marker>
          <c:cat>
            <c:numRef>
              <c:f>'Data 38'!$B$1:$K$1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38'!$B$3:$K$3</c:f>
              <c:numCache>
                <c:formatCode>0\,0</c:formatCode>
                <c:ptCount val="10"/>
                <c:pt idx="0">
                  <c:v>4.1003519663970565</c:v>
                </c:pt>
                <c:pt idx="1">
                  <c:v>8.7612895305214948</c:v>
                </c:pt>
                <c:pt idx="2">
                  <c:v>8.9241467034822719</c:v>
                </c:pt>
                <c:pt idx="3">
                  <c:v>1.6465210058184567</c:v>
                </c:pt>
                <c:pt idx="4">
                  <c:v>-5.3166411923882606E-2</c:v>
                </c:pt>
                <c:pt idx="5">
                  <c:v>-2.8909805512116478</c:v>
                </c:pt>
                <c:pt idx="6">
                  <c:v>-5.9069851798403619</c:v>
                </c:pt>
                <c:pt idx="7">
                  <c:v>-9.0830155302009032</c:v>
                </c:pt>
                <c:pt idx="8">
                  <c:v>-3.762208822667084</c:v>
                </c:pt>
                <c:pt idx="9">
                  <c:v>-8.6075033040814581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59488"/>
        <c:axId val="186161408"/>
      </c:lineChart>
      <c:lineChart>
        <c:grouping val="standard"/>
        <c:varyColors val="0"/>
        <c:ser>
          <c:idx val="6"/>
          <c:order val="0"/>
          <c:tx>
            <c:strRef>
              <c:f>'Data 38'!$A$2</c:f>
              <c:strCache>
                <c:ptCount val="1"/>
                <c:pt idx="0">
                  <c:v>Net external debt (r.h.s.)</c:v>
                </c:pt>
              </c:strCache>
            </c:strRef>
          </c:tx>
          <c:spPr>
            <a:ln w="28575">
              <a:solidFill>
                <a:srgbClr val="AC9F70"/>
              </a:solidFill>
              <a:prstDash val="sysDash"/>
            </a:ln>
          </c:spPr>
          <c:marker>
            <c:symbol val="none"/>
          </c:marker>
          <c:cat>
            <c:numRef>
              <c:f>'Data 38'!$B$1:$K$1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38'!$B$2:$K$2</c:f>
              <c:numCache>
                <c:formatCode>0\,0</c:formatCode>
                <c:ptCount val="10"/>
                <c:pt idx="0">
                  <c:v>35.6864688046537</c:v>
                </c:pt>
                <c:pt idx="1">
                  <c:v>44.447758335175195</c:v>
                </c:pt>
                <c:pt idx="2">
                  <c:v>53.371905038657466</c:v>
                </c:pt>
                <c:pt idx="3">
                  <c:v>55.018426044475923</c:v>
                </c:pt>
                <c:pt idx="4">
                  <c:v>54.965259632552041</c:v>
                </c:pt>
                <c:pt idx="5">
                  <c:v>52.074279081340393</c:v>
                </c:pt>
                <c:pt idx="6">
                  <c:v>46.167293901500031</c:v>
                </c:pt>
                <c:pt idx="7">
                  <c:v>37.084278371299128</c:v>
                </c:pt>
                <c:pt idx="8">
                  <c:v>33.322069548632044</c:v>
                </c:pt>
                <c:pt idx="9">
                  <c:v>24.714566244550586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79968"/>
        <c:axId val="186181888"/>
      </c:lineChart>
      <c:catAx>
        <c:axId val="18615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86161408"/>
        <c:crossesAt val="0"/>
        <c:auto val="1"/>
        <c:lblAlgn val="ctr"/>
        <c:lblOffset val="50"/>
        <c:tickMarkSkip val="1"/>
        <c:noMultiLvlLbl val="0"/>
      </c:catAx>
      <c:valAx>
        <c:axId val="186161408"/>
        <c:scaling>
          <c:orientation val="minMax"/>
          <c:max val="15"/>
          <c:min val="-15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86159488"/>
        <c:crosses val="autoZero"/>
        <c:crossBetween val="between"/>
        <c:majorUnit val="5"/>
      </c:valAx>
      <c:catAx>
        <c:axId val="18617996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052031367112885"/>
              <c:y val="1.493512370514814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86181888"/>
        <c:crosses val="autoZero"/>
        <c:auto val="0"/>
        <c:lblAlgn val="ctr"/>
        <c:lblOffset val="100"/>
        <c:noMultiLvlLbl val="0"/>
      </c:catAx>
      <c:valAx>
        <c:axId val="186181888"/>
        <c:scaling>
          <c:orientation val="minMax"/>
          <c:max val="6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86179968"/>
        <c:crosses val="max"/>
        <c:crossBetween val="between"/>
        <c:majorUnit val="10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4.4728709252640417E-4"/>
          <c:y val="0.87840331087140755"/>
          <c:w val="0.9994189890086258"/>
          <c:h val="0.1215966891285924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3046676375484415E-2"/>
          <c:w val="0.9106767999957015"/>
          <c:h val="0.74035659335686488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39'!$A$2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'Data 39'!$B$1:$AG$1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39'!$B$2:$AG$2</c:f>
              <c:numCache>
                <c:formatCode>0\,0</c:formatCode>
                <c:ptCount val="32"/>
                <c:pt idx="0">
                  <c:v>22.844184147997858</c:v>
                </c:pt>
                <c:pt idx="1">
                  <c:v>22.178736641034977</c:v>
                </c:pt>
                <c:pt idx="2">
                  <c:v>22.711726738990755</c:v>
                </c:pt>
                <c:pt idx="3">
                  <c:v>29.258714529208827</c:v>
                </c:pt>
                <c:pt idx="4">
                  <c:v>34.153804487056078</c:v>
                </c:pt>
                <c:pt idx="5">
                  <c:v>27.064818675504096</c:v>
                </c:pt>
                <c:pt idx="6">
                  <c:v>26.501306714924958</c:v>
                </c:pt>
                <c:pt idx="7">
                  <c:v>26.589906947665174</c:v>
                </c:pt>
                <c:pt idx="8">
                  <c:v>26.814808300888206</c:v>
                </c:pt>
                <c:pt idx="9">
                  <c:v>28.850683089203141</c:v>
                </c:pt>
                <c:pt idx="10">
                  <c:v>26.539014153392078</c:v>
                </c:pt>
                <c:pt idx="11">
                  <c:v>23.749666796307515</c:v>
                </c:pt>
                <c:pt idx="12">
                  <c:v>24.288178779601832</c:v>
                </c:pt>
                <c:pt idx="13">
                  <c:v>23.983204799519804</c:v>
                </c:pt>
                <c:pt idx="14">
                  <c:v>23.555237900739122</c:v>
                </c:pt>
                <c:pt idx="15">
                  <c:v>20.428958901314463</c:v>
                </c:pt>
                <c:pt idx="16">
                  <c:v>19.31783103162773</c:v>
                </c:pt>
                <c:pt idx="17">
                  <c:v>19.323720540072518</c:v>
                </c:pt>
                <c:pt idx="18">
                  <c:v>16.468906441991301</c:v>
                </c:pt>
                <c:pt idx="19">
                  <c:v>14.922958209227991</c:v>
                </c:pt>
                <c:pt idx="20">
                  <c:v>15.148461323726329</c:v>
                </c:pt>
                <c:pt idx="21">
                  <c:v>13.64281492230209</c:v>
                </c:pt>
                <c:pt idx="22">
                  <c:v>13.895625939085061</c:v>
                </c:pt>
                <c:pt idx="23">
                  <c:v>11.721447846702755</c:v>
                </c:pt>
                <c:pt idx="24">
                  <c:v>12.679000363675726</c:v>
                </c:pt>
                <c:pt idx="25">
                  <c:v>12.531382991430167</c:v>
                </c:pt>
                <c:pt idx="26">
                  <c:v>12.164156523727325</c:v>
                </c:pt>
                <c:pt idx="27">
                  <c:v>10.450767589643661</c:v>
                </c:pt>
                <c:pt idx="28">
                  <c:v>10.693460040125569</c:v>
                </c:pt>
                <c:pt idx="29">
                  <c:v>10.702749136911979</c:v>
                </c:pt>
                <c:pt idx="30">
                  <c:v>8.4773819511599626</c:v>
                </c:pt>
                <c:pt idx="31">
                  <c:v>5.797219765162235</c:v>
                </c:pt>
              </c:numCache>
            </c:numRef>
          </c:val>
        </c:ser>
        <c:ser>
          <c:idx val="1"/>
          <c:order val="2"/>
          <c:tx>
            <c:strRef>
              <c:f>'Data 39'!$A$3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39'!$B$1:$AG$1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39'!$B$3:$AG$3</c:f>
              <c:numCache>
                <c:formatCode>0\,0</c:formatCode>
                <c:ptCount val="32"/>
                <c:pt idx="0">
                  <c:v>16.549807097786161</c:v>
                </c:pt>
                <c:pt idx="1">
                  <c:v>15.765660651475908</c:v>
                </c:pt>
                <c:pt idx="2">
                  <c:v>17.006811890080535</c:v>
                </c:pt>
                <c:pt idx="3">
                  <c:v>14.246408293857687</c:v>
                </c:pt>
                <c:pt idx="4">
                  <c:v>15.210352678930658</c:v>
                </c:pt>
                <c:pt idx="5">
                  <c:v>16.734787343148241</c:v>
                </c:pt>
                <c:pt idx="6">
                  <c:v>17.914084508721121</c:v>
                </c:pt>
                <c:pt idx="7">
                  <c:v>16.67512994863835</c:v>
                </c:pt>
                <c:pt idx="8">
                  <c:v>17.549910018308356</c:v>
                </c:pt>
                <c:pt idx="9">
                  <c:v>16.894372323107007</c:v>
                </c:pt>
                <c:pt idx="10">
                  <c:v>17.766256583383043</c:v>
                </c:pt>
                <c:pt idx="11">
                  <c:v>18.605742797552892</c:v>
                </c:pt>
                <c:pt idx="12">
                  <c:v>17.435956887885222</c:v>
                </c:pt>
                <c:pt idx="13">
                  <c:v>18.273912784387026</c:v>
                </c:pt>
                <c:pt idx="14">
                  <c:v>19.773810360021884</c:v>
                </c:pt>
                <c:pt idx="15">
                  <c:v>18.50765191859189</c:v>
                </c:pt>
                <c:pt idx="16">
                  <c:v>19.178522068706837</c:v>
                </c:pt>
                <c:pt idx="17">
                  <c:v>18.93300379765007</c:v>
                </c:pt>
                <c:pt idx="18">
                  <c:v>20.861649308179594</c:v>
                </c:pt>
                <c:pt idx="19">
                  <c:v>20.781184144759692</c:v>
                </c:pt>
                <c:pt idx="20">
                  <c:v>17.333100019931461</c:v>
                </c:pt>
                <c:pt idx="21">
                  <c:v>17.602307337652167</c:v>
                </c:pt>
                <c:pt idx="22">
                  <c:v>17.075696985972421</c:v>
                </c:pt>
                <c:pt idx="23">
                  <c:v>15.786488939146324</c:v>
                </c:pt>
                <c:pt idx="24">
                  <c:v>14.132249356034228</c:v>
                </c:pt>
                <c:pt idx="25">
                  <c:v>16.357365552683156</c:v>
                </c:pt>
                <c:pt idx="26">
                  <c:v>15.198230007903451</c:v>
                </c:pt>
                <c:pt idx="27">
                  <c:v>15.395039781177065</c:v>
                </c:pt>
                <c:pt idx="28">
                  <c:v>15.376332281370129</c:v>
                </c:pt>
                <c:pt idx="29">
                  <c:v>13.583504833892786</c:v>
                </c:pt>
                <c:pt idx="30">
                  <c:v>13.433859150772653</c:v>
                </c:pt>
                <c:pt idx="31">
                  <c:v>13.557872689108782</c:v>
                </c:pt>
              </c:numCache>
            </c:numRef>
          </c:val>
        </c:ser>
        <c:ser>
          <c:idx val="3"/>
          <c:order val="3"/>
          <c:tx>
            <c:strRef>
              <c:f>'Data 39'!$A$4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39'!$B$1:$AG$1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39'!$B$4:$AG$4</c:f>
              <c:numCache>
                <c:formatCode>0\,0</c:formatCode>
                <c:ptCount val="32"/>
                <c:pt idx="0">
                  <c:v>9.1908280524212209</c:v>
                </c:pt>
                <c:pt idx="1">
                  <c:v>7.7185444307924325</c:v>
                </c:pt>
                <c:pt idx="2">
                  <c:v>8.980434414986501</c:v>
                </c:pt>
                <c:pt idx="3">
                  <c:v>9.8667822155984748</c:v>
                </c:pt>
                <c:pt idx="4">
                  <c:v>11.49634991744362</c:v>
                </c:pt>
                <c:pt idx="5">
                  <c:v>10.981276033248562</c:v>
                </c:pt>
                <c:pt idx="6">
                  <c:v>10.829567365674482</c:v>
                </c:pt>
                <c:pt idx="7">
                  <c:v>11.753389148180455</c:v>
                </c:pt>
                <c:pt idx="8">
                  <c:v>11.632929286961103</c:v>
                </c:pt>
                <c:pt idx="9">
                  <c:v>13.352122234003065</c:v>
                </c:pt>
                <c:pt idx="10">
                  <c:v>12.516715294445905</c:v>
                </c:pt>
                <c:pt idx="11">
                  <c:v>12.609850038695699</c:v>
                </c:pt>
                <c:pt idx="12">
                  <c:v>11.704217701007661</c:v>
                </c:pt>
                <c:pt idx="13">
                  <c:v>11.067299096529453</c:v>
                </c:pt>
                <c:pt idx="14">
                  <c:v>11.289823885060837</c:v>
                </c:pt>
                <c:pt idx="15">
                  <c:v>13.137668261431106</c:v>
                </c:pt>
                <c:pt idx="16">
                  <c:v>12.578247173877838</c:v>
                </c:pt>
                <c:pt idx="17">
                  <c:v>11.677161221433021</c:v>
                </c:pt>
                <c:pt idx="18">
                  <c:v>10.215824035017871</c:v>
                </c:pt>
                <c:pt idx="19">
                  <c:v>10.463151547518493</c:v>
                </c:pt>
                <c:pt idx="20">
                  <c:v>11.709340321061106</c:v>
                </c:pt>
                <c:pt idx="21">
                  <c:v>10.775295306164301</c:v>
                </c:pt>
                <c:pt idx="22">
                  <c:v>9.8110016571466492</c:v>
                </c:pt>
                <c:pt idx="23">
                  <c:v>9.5763415854524734</c:v>
                </c:pt>
                <c:pt idx="24">
                  <c:v>9.2358356000025434</c:v>
                </c:pt>
                <c:pt idx="25">
                  <c:v>8.7879828551307284</c:v>
                </c:pt>
                <c:pt idx="26">
                  <c:v>8.2676345729459637</c:v>
                </c:pt>
                <c:pt idx="27">
                  <c:v>7.4762621778115843</c:v>
                </c:pt>
                <c:pt idx="28">
                  <c:v>7.0314577435163912</c:v>
                </c:pt>
                <c:pt idx="29">
                  <c:v>6.6936061154410424</c:v>
                </c:pt>
                <c:pt idx="30">
                  <c:v>5.6370423320628893</c:v>
                </c:pt>
                <c:pt idx="31">
                  <c:v>5.3594737902805516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3696896"/>
        <c:axId val="193698816"/>
      </c:barChart>
      <c:lineChart>
        <c:grouping val="standard"/>
        <c:varyColors val="0"/>
        <c:ser>
          <c:idx val="0"/>
          <c:order val="0"/>
          <c:tx>
            <c:strRef>
              <c:f>'Data 39'!$A$5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'Data 39'!$B$1:$AC$1</c:f>
              <c:strCache>
                <c:ptCount val="28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</c:strCache>
            </c:strRef>
          </c:cat>
          <c:val>
            <c:numRef>
              <c:f>'Data 39'!$B$5:$AG$5</c:f>
              <c:numCache>
                <c:formatCode>0\,0</c:formatCode>
                <c:ptCount val="32"/>
                <c:pt idx="0">
                  <c:v>48.584819298205247</c:v>
                </c:pt>
                <c:pt idx="1">
                  <c:v>45.662941723303312</c:v>
                </c:pt>
                <c:pt idx="2">
                  <c:v>48.698973044057801</c:v>
                </c:pt>
                <c:pt idx="3">
                  <c:v>53.371905038664991</c:v>
                </c:pt>
                <c:pt idx="4">
                  <c:v>60.860507083430377</c:v>
                </c:pt>
                <c:pt idx="5">
                  <c:v>54.780882051900889</c:v>
                </c:pt>
                <c:pt idx="6">
                  <c:v>55.244958589320561</c:v>
                </c:pt>
                <c:pt idx="7">
                  <c:v>55.018426044483967</c:v>
                </c:pt>
                <c:pt idx="8">
                  <c:v>55.997647606157656</c:v>
                </c:pt>
                <c:pt idx="9">
                  <c:v>59.09717764631322</c:v>
                </c:pt>
                <c:pt idx="10">
                  <c:v>56.821986031221016</c:v>
                </c:pt>
                <c:pt idx="11">
                  <c:v>54.965259632556112</c:v>
                </c:pt>
                <c:pt idx="12">
                  <c:v>53.428353368494719</c:v>
                </c:pt>
                <c:pt idx="13">
                  <c:v>53.324416680436286</c:v>
                </c:pt>
                <c:pt idx="14">
                  <c:v>54.61887214582184</c:v>
                </c:pt>
                <c:pt idx="15">
                  <c:v>52.074279081337451</c:v>
                </c:pt>
                <c:pt idx="16">
                  <c:v>51.074600274212401</c:v>
                </c:pt>
                <c:pt idx="17">
                  <c:v>49.933885559155598</c:v>
                </c:pt>
                <c:pt idx="18">
                  <c:v>47.546379785188769</c:v>
                </c:pt>
                <c:pt idx="19">
                  <c:v>46.167293901506177</c:v>
                </c:pt>
                <c:pt idx="20">
                  <c:v>44.190901664718901</c:v>
                </c:pt>
                <c:pt idx="21">
                  <c:v>42.02041756611856</c:v>
                </c:pt>
                <c:pt idx="22">
                  <c:v>40.782324582204133</c:v>
                </c:pt>
                <c:pt idx="23">
                  <c:v>37.084278371301558</c:v>
                </c:pt>
                <c:pt idx="24">
                  <c:v>36.047085319712494</c:v>
                </c:pt>
                <c:pt idx="25">
                  <c:v>37.676731399244041</c:v>
                </c:pt>
                <c:pt idx="26">
                  <c:v>35.630021104576748</c:v>
                </c:pt>
                <c:pt idx="27">
                  <c:v>33.322069548632314</c:v>
                </c:pt>
                <c:pt idx="28">
                  <c:v>33.092401410075801</c:v>
                </c:pt>
                <c:pt idx="29">
                  <c:v>30.95480364700402</c:v>
                </c:pt>
                <c:pt idx="30">
                  <c:v>27.532787332323458</c:v>
                </c:pt>
                <c:pt idx="31">
                  <c:v>24.714566244551559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513728"/>
        <c:axId val="195510656"/>
      </c:lineChart>
      <c:catAx>
        <c:axId val="19369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36043971985593"/>
              <c:y val="5.00086392022313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936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3698816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2.12968676721052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93696896"/>
        <c:crosses val="autoZero"/>
        <c:crossBetween val="between"/>
        <c:majorUnit val="10"/>
      </c:valAx>
      <c:valAx>
        <c:axId val="1955106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195513728"/>
        <c:crosses val="max"/>
        <c:crossBetween val="between"/>
      </c:valAx>
      <c:catAx>
        <c:axId val="19551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5510656"/>
        <c:crosses val="autoZero"/>
        <c:auto val="1"/>
        <c:lblAlgn val="ctr"/>
        <c:lblOffset val="100"/>
        <c:noMultiLvlLbl val="0"/>
      </c:catAx>
      <c:spPr>
        <a:noFill/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94016784735763759"/>
          <c:w val="0.98870687223462472"/>
          <c:h val="5.41671397658364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07861926675749E-2"/>
          <c:y val="4.543315314425822E-2"/>
          <c:w val="0.92268495940635964"/>
          <c:h val="0.676445650637306"/>
        </c:manualLayout>
      </c:layout>
      <c:lineChart>
        <c:grouping val="standard"/>
        <c:varyColors val="0"/>
        <c:ser>
          <c:idx val="0"/>
          <c:order val="0"/>
          <c:tx>
            <c:strRef>
              <c:f>'Data 40'!$A$2</c:f>
              <c:strCache>
                <c:ptCount val="1"/>
                <c:pt idx="0">
                  <c:v>Gross external debt (Eurostat)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strRef>
              <c:f>'Data 40'!$B$1:$AN$1</c:f>
              <c:strCache>
                <c:ptCount val="39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'Data 40'!$B$2:$AN$2</c:f>
              <c:numCache>
                <c:formatCode>0\,0</c:formatCode>
                <c:ptCount val="39"/>
                <c:pt idx="0">
                  <c:v>104.0778262160226</c:v>
                </c:pt>
                <c:pt idx="1">
                  <c:v>110.15250762285567</c:v>
                </c:pt>
                <c:pt idx="2">
                  <c:v>109.0495531055693</c:v>
                </c:pt>
                <c:pt idx="3">
                  <c:v>105.4300340571602</c:v>
                </c:pt>
                <c:pt idx="4">
                  <c:v>105.67358572494987</c:v>
                </c:pt>
                <c:pt idx="5">
                  <c:v>111.40368456159283</c:v>
                </c:pt>
                <c:pt idx="6">
                  <c:v>113.70160983878313</c:v>
                </c:pt>
                <c:pt idx="7">
                  <c:v>119.75481894279338</c:v>
                </c:pt>
                <c:pt idx="8">
                  <c:v>120.97885157809192</c:v>
                </c:pt>
                <c:pt idx="9">
                  <c:v>116.15604222285781</c:v>
                </c:pt>
                <c:pt idx="10">
                  <c:v>140.21842647598578</c:v>
                </c:pt>
                <c:pt idx="11">
                  <c:v>154.3507674333066</c:v>
                </c:pt>
                <c:pt idx="12">
                  <c:v>193.71906583903186</c:v>
                </c:pt>
                <c:pt idx="13">
                  <c:v>171.12369034129787</c:v>
                </c:pt>
                <c:pt idx="14">
                  <c:v>173.90179956054757</c:v>
                </c:pt>
                <c:pt idx="15">
                  <c:v>174.15606000297046</c:v>
                </c:pt>
                <c:pt idx="16">
                  <c:v>181.65030025535</c:v>
                </c:pt>
                <c:pt idx="17">
                  <c:v>193.64771861653563</c:v>
                </c:pt>
                <c:pt idx="18">
                  <c:v>179.50721027924038</c:v>
                </c:pt>
                <c:pt idx="19">
                  <c:v>162.41791133605489</c:v>
                </c:pt>
                <c:pt idx="20">
                  <c:v>154.82173935071455</c:v>
                </c:pt>
                <c:pt idx="21">
                  <c:v>155.98209370104311</c:v>
                </c:pt>
                <c:pt idx="22">
                  <c:v>168.68585194382172</c:v>
                </c:pt>
                <c:pt idx="23">
                  <c:v>179.82560413574748</c:v>
                </c:pt>
                <c:pt idx="24">
                  <c:v>171.75116798342046</c:v>
                </c:pt>
                <c:pt idx="25">
                  <c:v>169.10540506572019</c:v>
                </c:pt>
                <c:pt idx="26">
                  <c:v>158.74807910085053</c:v>
                </c:pt>
                <c:pt idx="27">
                  <c:v>159.37098539469676</c:v>
                </c:pt>
                <c:pt idx="28">
                  <c:v>165.99950006889387</c:v>
                </c:pt>
                <c:pt idx="29">
                  <c:v>160.90055179388693</c:v>
                </c:pt>
                <c:pt idx="30">
                  <c:v>150.78726360489773</c:v>
                </c:pt>
                <c:pt idx="31">
                  <c:v>145.33586542227417</c:v>
                </c:pt>
                <c:pt idx="32">
                  <c:v>148.43570749472147</c:v>
                </c:pt>
                <c:pt idx="33">
                  <c:v>150.40927305950331</c:v>
                </c:pt>
                <c:pt idx="34">
                  <c:v>148.77183627396769</c:v>
                </c:pt>
                <c:pt idx="35">
                  <c:v>146.25119014597601</c:v>
                </c:pt>
                <c:pt idx="36">
                  <c:v>147.55743805409097</c:v>
                </c:pt>
                <c:pt idx="37">
                  <c:v>150.71916149852831</c:v>
                </c:pt>
                <c:pt idx="38">
                  <c:v>141.61236045902086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'Data 40'!$A$5</c:f>
              <c:strCache>
                <c:ptCount val="1"/>
                <c:pt idx="0">
                  <c:v>Net external debt (Eurostat)</c:v>
                </c:pt>
              </c:strCache>
            </c:strRef>
          </c:tx>
          <c:spPr>
            <a:ln>
              <a:solidFill>
                <a:srgbClr val="78A3D5"/>
              </a:solidFill>
              <a:prstDash val="dash"/>
            </a:ln>
          </c:spPr>
          <c:marker>
            <c:symbol val="none"/>
          </c:marker>
          <c:cat>
            <c:strRef>
              <c:f>'Data 40'!$B$1:$AN$1</c:f>
              <c:strCache>
                <c:ptCount val="39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'Data 40'!$B$5:$AN$5</c:f>
              <c:numCache>
                <c:formatCode>0\,0</c:formatCode>
                <c:ptCount val="39"/>
                <c:pt idx="0">
                  <c:v>3.5310875222578835</c:v>
                </c:pt>
                <c:pt idx="1">
                  <c:v>9.0532340767314263</c:v>
                </c:pt>
                <c:pt idx="2">
                  <c:v>10.157741518819254</c:v>
                </c:pt>
                <c:pt idx="3">
                  <c:v>11.197374230648299</c:v>
                </c:pt>
                <c:pt idx="4">
                  <c:v>12.628392314602909</c:v>
                </c:pt>
                <c:pt idx="5">
                  <c:v>18.550100535789348</c:v>
                </c:pt>
                <c:pt idx="6">
                  <c:v>25.498628423797136</c:v>
                </c:pt>
                <c:pt idx="7">
                  <c:v>26.446227032988951</c:v>
                </c:pt>
                <c:pt idx="8">
                  <c:v>40.442329193664321</c:v>
                </c:pt>
                <c:pt idx="9">
                  <c:v>41.627334070558796</c:v>
                </c:pt>
                <c:pt idx="10">
                  <c:v>61.02385397214298</c:v>
                </c:pt>
                <c:pt idx="11">
                  <c:v>67.024759780776122</c:v>
                </c:pt>
                <c:pt idx="12">
                  <c:v>79.29604339457299</c:v>
                </c:pt>
                <c:pt idx="13">
                  <c:v>82.748770712909149</c:v>
                </c:pt>
                <c:pt idx="14">
                  <c:v>81.505759775530663</c:v>
                </c:pt>
                <c:pt idx="15">
                  <c:v>79.004618080864617</c:v>
                </c:pt>
                <c:pt idx="16">
                  <c:v>79.982996029004795</c:v>
                </c:pt>
                <c:pt idx="17">
                  <c:v>82.605537174196996</c:v>
                </c:pt>
                <c:pt idx="18">
                  <c:v>78.093930695544771</c:v>
                </c:pt>
                <c:pt idx="19">
                  <c:v>50.173504839530395</c:v>
                </c:pt>
                <c:pt idx="20">
                  <c:v>43.296532408094116</c:v>
                </c:pt>
                <c:pt idx="21">
                  <c:v>63.84494603991164</c:v>
                </c:pt>
                <c:pt idx="22">
                  <c:v>64.945532922476417</c:v>
                </c:pt>
                <c:pt idx="23">
                  <c:v>67.995164866662634</c:v>
                </c:pt>
                <c:pt idx="24">
                  <c:v>74.736298457394255</c:v>
                </c:pt>
                <c:pt idx="25">
                  <c:v>74.071121436196208</c:v>
                </c:pt>
                <c:pt idx="26">
                  <c:v>70.430345638331218</c:v>
                </c:pt>
                <c:pt idx="27">
                  <c:v>69.162717659691921</c:v>
                </c:pt>
                <c:pt idx="28">
                  <c:v>67.573616951996357</c:v>
                </c:pt>
                <c:pt idx="29">
                  <c:v>67.789733641432491</c:v>
                </c:pt>
                <c:pt idx="30">
                  <c:v>63.978133661108316</c:v>
                </c:pt>
                <c:pt idx="31">
                  <c:v>59.63204034724091</c:v>
                </c:pt>
                <c:pt idx="32">
                  <c:v>58.38648170223977</c:v>
                </c:pt>
                <c:pt idx="33">
                  <c:v>60.873894493967299</c:v>
                </c:pt>
                <c:pt idx="34">
                  <c:v>58.717410522400556</c:v>
                </c:pt>
                <c:pt idx="35">
                  <c:v>52.746775224453849</c:v>
                </c:pt>
                <c:pt idx="36">
                  <c:v>51.458484481879061</c:v>
                </c:pt>
                <c:pt idx="37">
                  <c:v>52.912870966800739</c:v>
                </c:pt>
                <c:pt idx="38">
                  <c:v>47.84700099025418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'Data 40'!$A$3</c:f>
              <c:strCache>
                <c:ptCount val="1"/>
                <c:pt idx="0">
                  <c:v>Gross external debt ( excl. SPEs)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strRef>
              <c:f>'Data 40'!$B$1:$AN$1</c:f>
              <c:strCache>
                <c:ptCount val="39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'Data 40'!$B$3:$AN$3</c:f>
              <c:numCache>
                <c:formatCode>0\,0</c:formatCode>
                <c:ptCount val="39"/>
                <c:pt idx="0">
                  <c:v>87.985436823178333</c:v>
                </c:pt>
                <c:pt idx="1">
                  <c:v>93.891763592968672</c:v>
                </c:pt>
                <c:pt idx="2">
                  <c:v>92.62954234990859</c:v>
                </c:pt>
                <c:pt idx="3">
                  <c:v>90.827921388592216</c:v>
                </c:pt>
                <c:pt idx="4">
                  <c:v>91.731679970566816</c:v>
                </c:pt>
                <c:pt idx="5">
                  <c:v>96.485225405275116</c:v>
                </c:pt>
                <c:pt idx="6">
                  <c:v>98.816309665067934</c:v>
                </c:pt>
                <c:pt idx="7">
                  <c:v>103.45853013640338</c:v>
                </c:pt>
                <c:pt idx="8">
                  <c:v>106.66826551026925</c:v>
                </c:pt>
                <c:pt idx="9">
                  <c:v>102.44959458465644</c:v>
                </c:pt>
                <c:pt idx="10">
                  <c:v>109.11077602556209</c:v>
                </c:pt>
                <c:pt idx="11">
                  <c:v>121.54750463864083</c:v>
                </c:pt>
                <c:pt idx="12">
                  <c:v>150.98699465420674</c:v>
                </c:pt>
                <c:pt idx="13">
                  <c:v>136.66315122570754</c:v>
                </c:pt>
                <c:pt idx="14">
                  <c:v>139.03020609418363</c:v>
                </c:pt>
                <c:pt idx="15">
                  <c:v>143.46093518169647</c:v>
                </c:pt>
                <c:pt idx="16">
                  <c:v>146.85823792723355</c:v>
                </c:pt>
                <c:pt idx="17">
                  <c:v>156.75467278604503</c:v>
                </c:pt>
                <c:pt idx="18">
                  <c:v>146.16775532186901</c:v>
                </c:pt>
                <c:pt idx="19">
                  <c:v>144.83616531853144</c:v>
                </c:pt>
                <c:pt idx="20">
                  <c:v>139.19402912547511</c:v>
                </c:pt>
                <c:pt idx="21">
                  <c:v>139.44239938606168</c:v>
                </c:pt>
                <c:pt idx="22">
                  <c:v>149.81503420381449</c:v>
                </c:pt>
                <c:pt idx="23">
                  <c:v>149.68373020043956</c:v>
                </c:pt>
                <c:pt idx="24">
                  <c:v>140.90476463385937</c:v>
                </c:pt>
                <c:pt idx="25">
                  <c:v>137.21059330898294</c:v>
                </c:pt>
                <c:pt idx="26">
                  <c:v>130.91564126399658</c:v>
                </c:pt>
                <c:pt idx="27">
                  <c:v>129.90149593373457</c:v>
                </c:pt>
                <c:pt idx="28">
                  <c:v>134.16091709246143</c:v>
                </c:pt>
                <c:pt idx="29">
                  <c:v>128.31386182693524</c:v>
                </c:pt>
                <c:pt idx="30">
                  <c:v>121.00803546166124</c:v>
                </c:pt>
                <c:pt idx="31">
                  <c:v>118.23800581357298</c:v>
                </c:pt>
                <c:pt idx="32">
                  <c:v>121.18178814813687</c:v>
                </c:pt>
                <c:pt idx="33">
                  <c:v>122.22538659092173</c:v>
                </c:pt>
                <c:pt idx="34">
                  <c:v>118.68475254899495</c:v>
                </c:pt>
                <c:pt idx="35">
                  <c:v>116.81926822972186</c:v>
                </c:pt>
                <c:pt idx="36">
                  <c:v>116.35290948261957</c:v>
                </c:pt>
                <c:pt idx="37">
                  <c:v>117.77064869488363</c:v>
                </c:pt>
                <c:pt idx="38">
                  <c:v>109.83971139135798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'Data 40'!$A$6</c:f>
              <c:strCache>
                <c:ptCount val="1"/>
                <c:pt idx="0">
                  <c:v>Net external debt ( excl. SPEs)</c:v>
                </c:pt>
              </c:strCache>
            </c:strRef>
          </c:tx>
          <c:spPr>
            <a:ln w="19050">
              <a:solidFill>
                <a:srgbClr val="78A3D5"/>
              </a:solidFill>
              <a:prstDash val="sysDash"/>
            </a:ln>
          </c:spPr>
          <c:marker>
            <c:symbol val="none"/>
          </c:marker>
          <c:cat>
            <c:strRef>
              <c:f>'Data 40'!$B$1:$AN$1</c:f>
              <c:strCache>
                <c:ptCount val="39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'Data 40'!$B$6:$AN$6</c:f>
              <c:numCache>
                <c:formatCode>0\,0</c:formatCode>
                <c:ptCount val="39"/>
                <c:pt idx="0">
                  <c:v>39.299396034224053</c:v>
                </c:pt>
                <c:pt idx="1">
                  <c:v>44.835461791203784</c:v>
                </c:pt>
                <c:pt idx="2">
                  <c:v>44.296064309818441</c:v>
                </c:pt>
                <c:pt idx="3">
                  <c:v>42.499260870383267</c:v>
                </c:pt>
                <c:pt idx="4">
                  <c:v>43.321203125202565</c:v>
                </c:pt>
                <c:pt idx="5">
                  <c:v>47.974107475733732</c:v>
                </c:pt>
                <c:pt idx="6">
                  <c:v>49.938552081702127</c:v>
                </c:pt>
                <c:pt idx="7">
                  <c:v>50.293883213159098</c:v>
                </c:pt>
                <c:pt idx="8">
                  <c:v>52.053653833025415</c:v>
                </c:pt>
                <c:pt idx="9">
                  <c:v>50.24587836922624</c:v>
                </c:pt>
                <c:pt idx="10">
                  <c:v>52.485884392575819</c:v>
                </c:pt>
                <c:pt idx="11">
                  <c:v>57.145111180638196</c:v>
                </c:pt>
                <c:pt idx="12">
                  <c:v>65.425297884946644</c:v>
                </c:pt>
                <c:pt idx="13">
                  <c:v>59.948137533845433</c:v>
                </c:pt>
                <c:pt idx="14">
                  <c:v>59.528791385299037</c:v>
                </c:pt>
                <c:pt idx="15">
                  <c:v>62.950847451629457</c:v>
                </c:pt>
                <c:pt idx="16">
                  <c:v>63.175258336654558</c:v>
                </c:pt>
                <c:pt idx="17">
                  <c:v>66.869123678617072</c:v>
                </c:pt>
                <c:pt idx="18">
                  <c:v>63.381265135525631</c:v>
                </c:pt>
                <c:pt idx="19">
                  <c:v>61.598603317796005</c:v>
                </c:pt>
                <c:pt idx="20">
                  <c:v>59.705815819872839</c:v>
                </c:pt>
                <c:pt idx="21">
                  <c:v>61.331706886052494</c:v>
                </c:pt>
                <c:pt idx="22">
                  <c:v>61.917513955418002</c:v>
                </c:pt>
                <c:pt idx="23">
                  <c:v>55.224208790223898</c:v>
                </c:pt>
                <c:pt idx="24">
                  <c:v>60.705617320255115</c:v>
                </c:pt>
                <c:pt idx="25">
                  <c:v>59.554758188656351</c:v>
                </c:pt>
                <c:pt idx="26">
                  <c:v>58.180624918809713</c:v>
                </c:pt>
                <c:pt idx="27">
                  <c:v>59.260236285684051</c:v>
                </c:pt>
                <c:pt idx="28">
                  <c:v>57.523047945051317</c:v>
                </c:pt>
                <c:pt idx="29">
                  <c:v>55.289139490855064</c:v>
                </c:pt>
                <c:pt idx="30">
                  <c:v>51.272716341121907</c:v>
                </c:pt>
                <c:pt idx="31">
                  <c:v>47.727961398263496</c:v>
                </c:pt>
                <c:pt idx="32">
                  <c:v>46.968601088914227</c:v>
                </c:pt>
                <c:pt idx="33">
                  <c:v>49.46374924145637</c:v>
                </c:pt>
                <c:pt idx="34">
                  <c:v>46.793253004208793</c:v>
                </c:pt>
                <c:pt idx="35">
                  <c:v>44.923320472392817</c:v>
                </c:pt>
                <c:pt idx="36">
                  <c:v>43.220777728371687</c:v>
                </c:pt>
                <c:pt idx="37">
                  <c:v>42.925793351904694</c:v>
                </c:pt>
                <c:pt idx="38">
                  <c:v>38.09354577069525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'Data 40'!$A$4</c:f>
              <c:strCache>
                <c:ptCount val="1"/>
                <c:pt idx="0">
                  <c:v>Gross external debt (excl. SPEs and intercompany loans)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40'!$B$1:$AN$1</c:f>
              <c:strCache>
                <c:ptCount val="39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'Data 40'!$B$4:$AN$4</c:f>
              <c:numCache>
                <c:formatCode>0\,0</c:formatCode>
                <c:ptCount val="39"/>
                <c:pt idx="0">
                  <c:v>75.390992998116843</c:v>
                </c:pt>
                <c:pt idx="1">
                  <c:v>78.444724889031363</c:v>
                </c:pt>
                <c:pt idx="2">
                  <c:v>78.503267155828155</c:v>
                </c:pt>
                <c:pt idx="3">
                  <c:v>77.061194107278368</c:v>
                </c:pt>
                <c:pt idx="4">
                  <c:v>78.267569681230569</c:v>
                </c:pt>
                <c:pt idx="5">
                  <c:v>81.953364016334419</c:v>
                </c:pt>
                <c:pt idx="6">
                  <c:v>84.893485778015915</c:v>
                </c:pt>
                <c:pt idx="7">
                  <c:v>87.106236977969544</c:v>
                </c:pt>
                <c:pt idx="8">
                  <c:v>84.515688626732384</c:v>
                </c:pt>
                <c:pt idx="9">
                  <c:v>80.302142488616141</c:v>
                </c:pt>
                <c:pt idx="10">
                  <c:v>87.053149845844729</c:v>
                </c:pt>
                <c:pt idx="11">
                  <c:v>97.74539259415981</c:v>
                </c:pt>
                <c:pt idx="12">
                  <c:v>118.49068611289091</c:v>
                </c:pt>
                <c:pt idx="13">
                  <c:v>106.59066647477911</c:v>
                </c:pt>
                <c:pt idx="14">
                  <c:v>109.37914046554722</c:v>
                </c:pt>
                <c:pt idx="15">
                  <c:v>109.35530165280667</c:v>
                </c:pt>
                <c:pt idx="16">
                  <c:v>112.71546385350094</c:v>
                </c:pt>
                <c:pt idx="17">
                  <c:v>121.30689889747062</c:v>
                </c:pt>
                <c:pt idx="18">
                  <c:v>114.55036339728377</c:v>
                </c:pt>
                <c:pt idx="19">
                  <c:v>112.74764586692483</c:v>
                </c:pt>
                <c:pt idx="20">
                  <c:v>108.70033433782204</c:v>
                </c:pt>
                <c:pt idx="21">
                  <c:v>109.2158163198756</c:v>
                </c:pt>
                <c:pt idx="22">
                  <c:v>117.19119433458374</c:v>
                </c:pt>
                <c:pt idx="23">
                  <c:v>116.1258252238669</c:v>
                </c:pt>
                <c:pt idx="24">
                  <c:v>107.62588997686753</c:v>
                </c:pt>
                <c:pt idx="25">
                  <c:v>104.25043797691347</c:v>
                </c:pt>
                <c:pt idx="26">
                  <c:v>100.66987842441731</c:v>
                </c:pt>
                <c:pt idx="27">
                  <c:v>99.388580566219247</c:v>
                </c:pt>
                <c:pt idx="28">
                  <c:v>100.75049499036017</c:v>
                </c:pt>
                <c:pt idx="29">
                  <c:v>95.080536821397075</c:v>
                </c:pt>
                <c:pt idx="30">
                  <c:v>89.933511715338909</c:v>
                </c:pt>
                <c:pt idx="31">
                  <c:v>88.306029118422344</c:v>
                </c:pt>
                <c:pt idx="32">
                  <c:v>90.148667554578438</c:v>
                </c:pt>
                <c:pt idx="33">
                  <c:v>90.349602706033068</c:v>
                </c:pt>
                <c:pt idx="34">
                  <c:v>87.446378333698689</c:v>
                </c:pt>
                <c:pt idx="35">
                  <c:v>85.210570853134854</c:v>
                </c:pt>
                <c:pt idx="36">
                  <c:v>85.197501632380906</c:v>
                </c:pt>
                <c:pt idx="37">
                  <c:v>84.198419190887122</c:v>
                </c:pt>
                <c:pt idx="38">
                  <c:v>78.742841733368124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19392"/>
        <c:axId val="86327680"/>
      </c:lineChart>
      <c:lineChart>
        <c:grouping val="standard"/>
        <c:varyColors val="0"/>
        <c:ser>
          <c:idx val="5"/>
          <c:order val="5"/>
          <c:tx>
            <c:strRef>
              <c:f>'Data 40'!$A$7</c:f>
              <c:strCache>
                <c:ptCount val="1"/>
                <c:pt idx="0">
                  <c:v>Net external debt (excl. SPEs and intercompany loans)</c:v>
                </c:pt>
              </c:strCache>
            </c:strRef>
          </c:tx>
          <c:spPr>
            <a:ln w="28575">
              <a:solidFill>
                <a:srgbClr val="78A3D5"/>
              </a:solidFill>
              <a:prstDash val="solid"/>
            </a:ln>
          </c:spPr>
          <c:marker>
            <c:symbol val="none"/>
          </c:marker>
          <c:cat>
            <c:strRef>
              <c:f>'Data 40'!$B$1:$AN$1</c:f>
              <c:strCache>
                <c:ptCount val="39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</c:strCache>
            </c:strRef>
          </c:cat>
          <c:val>
            <c:numRef>
              <c:f>'Data 40'!$B$7:$AN$7</c:f>
              <c:numCache>
                <c:formatCode>0\,0</c:formatCode>
                <c:ptCount val="39"/>
                <c:pt idx="0">
                  <c:v>33.53048534537934</c:v>
                </c:pt>
                <c:pt idx="1">
                  <c:v>36.825155931924883</c:v>
                </c:pt>
                <c:pt idx="2">
                  <c:v>37.080751531710717</c:v>
                </c:pt>
                <c:pt idx="3">
                  <c:v>35.686468804653686</c:v>
                </c:pt>
                <c:pt idx="4">
                  <c:v>37.099925621390859</c:v>
                </c:pt>
                <c:pt idx="5">
                  <c:v>40.546763957493859</c:v>
                </c:pt>
                <c:pt idx="6">
                  <c:v>43.444065054494061</c:v>
                </c:pt>
                <c:pt idx="7">
                  <c:v>44.447758335175202</c:v>
                </c:pt>
                <c:pt idx="8">
                  <c:v>48.58481929820524</c:v>
                </c:pt>
                <c:pt idx="9">
                  <c:v>45.662941723303319</c:v>
                </c:pt>
                <c:pt idx="10">
                  <c:v>48.698973044057794</c:v>
                </c:pt>
                <c:pt idx="11">
                  <c:v>53.371905038665005</c:v>
                </c:pt>
                <c:pt idx="12">
                  <c:v>60.860507083430349</c:v>
                </c:pt>
                <c:pt idx="13">
                  <c:v>54.780882051900903</c:v>
                </c:pt>
                <c:pt idx="14">
                  <c:v>55.244958589320561</c:v>
                </c:pt>
                <c:pt idx="15">
                  <c:v>55.018426044483974</c:v>
                </c:pt>
                <c:pt idx="16">
                  <c:v>55.997647606157649</c:v>
                </c:pt>
                <c:pt idx="17">
                  <c:v>59.097177646313213</c:v>
                </c:pt>
                <c:pt idx="18">
                  <c:v>56.821986031221016</c:v>
                </c:pt>
                <c:pt idx="19">
                  <c:v>54.965259632556105</c:v>
                </c:pt>
                <c:pt idx="20">
                  <c:v>53.428353368494719</c:v>
                </c:pt>
                <c:pt idx="21">
                  <c:v>53.324416680436272</c:v>
                </c:pt>
                <c:pt idx="22">
                  <c:v>54.618872145821854</c:v>
                </c:pt>
                <c:pt idx="23">
                  <c:v>52.074279081337458</c:v>
                </c:pt>
                <c:pt idx="24">
                  <c:v>51.074600274212401</c:v>
                </c:pt>
                <c:pt idx="25">
                  <c:v>49.933885559155613</c:v>
                </c:pt>
                <c:pt idx="26">
                  <c:v>47.546379785188762</c:v>
                </c:pt>
                <c:pt idx="27">
                  <c:v>46.167293901506184</c:v>
                </c:pt>
                <c:pt idx="28">
                  <c:v>44.190901664718901</c:v>
                </c:pt>
                <c:pt idx="29">
                  <c:v>42.02041756611856</c:v>
                </c:pt>
                <c:pt idx="30">
                  <c:v>40.782324582204112</c:v>
                </c:pt>
                <c:pt idx="31">
                  <c:v>37.084278371301572</c:v>
                </c:pt>
                <c:pt idx="32">
                  <c:v>36.047085319712508</c:v>
                </c:pt>
                <c:pt idx="33">
                  <c:v>37.676731399244048</c:v>
                </c:pt>
                <c:pt idx="34">
                  <c:v>35.630021104576734</c:v>
                </c:pt>
                <c:pt idx="35">
                  <c:v>33.322069548632307</c:v>
                </c:pt>
                <c:pt idx="36">
                  <c:v>33.092401410075801</c:v>
                </c:pt>
                <c:pt idx="37">
                  <c:v>30.95480364700402</c:v>
                </c:pt>
                <c:pt idx="38">
                  <c:v>27.532787332323466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19200"/>
        <c:axId val="86329600"/>
      </c:lineChart>
      <c:catAx>
        <c:axId val="21421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86327680"/>
        <c:crosses val="autoZero"/>
        <c:auto val="1"/>
        <c:lblAlgn val="ctr"/>
        <c:lblOffset val="100"/>
        <c:tickLblSkip val="1"/>
        <c:noMultiLvlLbl val="0"/>
      </c:catAx>
      <c:valAx>
        <c:axId val="86327680"/>
        <c:scaling>
          <c:orientation val="minMax"/>
          <c:max val="20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568852356880297E-2"/>
              <c:y val="2.4985945405709297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14219392"/>
        <c:crosses val="autoZero"/>
        <c:crossBetween val="between"/>
        <c:majorUnit val="20"/>
      </c:valAx>
      <c:valAx>
        <c:axId val="86329600"/>
        <c:scaling>
          <c:orientation val="minMax"/>
          <c:max val="2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703622383541679"/>
              <c:y val="2.4985945405689368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99619200"/>
        <c:crosses val="max"/>
        <c:crossBetween val="between"/>
        <c:majorUnit val="20"/>
      </c:valAx>
      <c:catAx>
        <c:axId val="9961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2960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324304420868525"/>
          <c:w val="1"/>
          <c:h val="0.13675695579131475"/>
        </c:manualLayout>
      </c:layout>
      <c:overlay val="0"/>
      <c:txPr>
        <a:bodyPr/>
        <a:lstStyle/>
        <a:p>
          <a:pPr>
            <a:defRPr sz="14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600" b="0"/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77654278830784E-2"/>
          <c:y val="4.8866965434352816E-2"/>
          <c:w val="0.90224469144233843"/>
          <c:h val="0.7230752268819061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41'!$A$2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'Data 41'!$B$1:$AG$1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41'!$B$2:$AG$2</c:f>
              <c:numCache>
                <c:formatCode>0\,0</c:formatCode>
                <c:ptCount val="32"/>
                <c:pt idx="0">
                  <c:v>34.284102725309495</c:v>
                </c:pt>
                <c:pt idx="1">
                  <c:v>33.413269017357294</c:v>
                </c:pt>
                <c:pt idx="2">
                  <c:v>36.386075220280148</c:v>
                </c:pt>
                <c:pt idx="3">
                  <c:v>41.780237856467771</c:v>
                </c:pt>
                <c:pt idx="4">
                  <c:v>49.050994664959688</c:v>
                </c:pt>
                <c:pt idx="5">
                  <c:v>41.147001034365516</c:v>
                </c:pt>
                <c:pt idx="6">
                  <c:v>39.51822821589365</c:v>
                </c:pt>
                <c:pt idx="7">
                  <c:v>39.802876156975415</c:v>
                </c:pt>
                <c:pt idx="8">
                  <c:v>39.93714611977606</c:v>
                </c:pt>
                <c:pt idx="9">
                  <c:v>43.122813682996721</c:v>
                </c:pt>
                <c:pt idx="10">
                  <c:v>39.971909336086938</c:v>
                </c:pt>
                <c:pt idx="11">
                  <c:v>36.280625951282779</c:v>
                </c:pt>
                <c:pt idx="12">
                  <c:v>35.548778945642731</c:v>
                </c:pt>
                <c:pt idx="13">
                  <c:v>34.642947134321233</c:v>
                </c:pt>
                <c:pt idx="14">
                  <c:v>35.370330374747731</c:v>
                </c:pt>
                <c:pt idx="15">
                  <c:v>32.690587906463044</c:v>
                </c:pt>
                <c:pt idx="16">
                  <c:v>30.563814265263279</c:v>
                </c:pt>
                <c:pt idx="17">
                  <c:v>28.736205469217765</c:v>
                </c:pt>
                <c:pt idx="18">
                  <c:v>25.594355312755852</c:v>
                </c:pt>
                <c:pt idx="19">
                  <c:v>23.646999015665283</c:v>
                </c:pt>
                <c:pt idx="20">
                  <c:v>24.665021374016366</c:v>
                </c:pt>
                <c:pt idx="21">
                  <c:v>21.982089345124304</c:v>
                </c:pt>
                <c:pt idx="22">
                  <c:v>21.563401838057821</c:v>
                </c:pt>
                <c:pt idx="23">
                  <c:v>19.221153515215551</c:v>
                </c:pt>
                <c:pt idx="24">
                  <c:v>19.933141351692036</c:v>
                </c:pt>
                <c:pt idx="25">
                  <c:v>18.733548062773188</c:v>
                </c:pt>
                <c:pt idx="26">
                  <c:v>18.378190532880943</c:v>
                </c:pt>
                <c:pt idx="27">
                  <c:v>17.872536533658728</c:v>
                </c:pt>
                <c:pt idx="28">
                  <c:v>18.106014659919992</c:v>
                </c:pt>
                <c:pt idx="29">
                  <c:v>18.803871534110876</c:v>
                </c:pt>
                <c:pt idx="30">
                  <c:v>16.382280876221341</c:v>
                </c:pt>
                <c:pt idx="31">
                  <c:v>15.729401466343631</c:v>
                </c:pt>
              </c:numCache>
            </c:numRef>
          </c:val>
        </c:ser>
        <c:ser>
          <c:idx val="1"/>
          <c:order val="2"/>
          <c:tx>
            <c:strRef>
              <c:f>'Data 41'!$A$3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41'!$B$1:$AG$1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41'!$B$3:$AG$3</c:f>
              <c:numCache>
                <c:formatCode>0\,0</c:formatCode>
                <c:ptCount val="32"/>
                <c:pt idx="0">
                  <c:v>34.074040287177155</c:v>
                </c:pt>
                <c:pt idx="1">
                  <c:v>32.007350491724921</c:v>
                </c:pt>
                <c:pt idx="2">
                  <c:v>33.595394342077661</c:v>
                </c:pt>
                <c:pt idx="3">
                  <c:v>38.725975645338437</c:v>
                </c:pt>
                <c:pt idx="4">
                  <c:v>48.391438841965766</c:v>
                </c:pt>
                <c:pt idx="5">
                  <c:v>45.393718346397293</c:v>
                </c:pt>
                <c:pt idx="6">
                  <c:v>50.219182744352892</c:v>
                </c:pt>
                <c:pt idx="7">
                  <c:v>49.668039959320957</c:v>
                </c:pt>
                <c:pt idx="8">
                  <c:v>52.664187394290494</c:v>
                </c:pt>
                <c:pt idx="9">
                  <c:v>55.504254106962868</c:v>
                </c:pt>
                <c:pt idx="10">
                  <c:v>53.229434352047271</c:v>
                </c:pt>
                <c:pt idx="11">
                  <c:v>54.768115832595733</c:v>
                </c:pt>
                <c:pt idx="12">
                  <c:v>52.899770123826912</c:v>
                </c:pt>
                <c:pt idx="13">
                  <c:v>54.817207143959671</c:v>
                </c:pt>
                <c:pt idx="14">
                  <c:v>61.158545977196219</c:v>
                </c:pt>
                <c:pt idx="15">
                  <c:v>61.311008590320213</c:v>
                </c:pt>
                <c:pt idx="16">
                  <c:v>55.908336731211577</c:v>
                </c:pt>
                <c:pt idx="17">
                  <c:v>55.291257070508877</c:v>
                </c:pt>
                <c:pt idx="18">
                  <c:v>55.463510151166339</c:v>
                </c:pt>
                <c:pt idx="19">
                  <c:v>56.148996214138322</c:v>
                </c:pt>
                <c:pt idx="20">
                  <c:v>55.41063748065212</c:v>
                </c:pt>
                <c:pt idx="21">
                  <c:v>53.223326925904779</c:v>
                </c:pt>
                <c:pt idx="22">
                  <c:v>49.280968131968152</c:v>
                </c:pt>
                <c:pt idx="23">
                  <c:v>50.559210153909959</c:v>
                </c:pt>
                <c:pt idx="24">
                  <c:v>51.981733609865103</c:v>
                </c:pt>
                <c:pt idx="25">
                  <c:v>53.445031864563745</c:v>
                </c:pt>
                <c:pt idx="26">
                  <c:v>51.115479207332243</c:v>
                </c:pt>
                <c:pt idx="27">
                  <c:v>50.145476662378705</c:v>
                </c:pt>
                <c:pt idx="28">
                  <c:v>50.295399611719759</c:v>
                </c:pt>
                <c:pt idx="29">
                  <c:v>48.300360682181982</c:v>
                </c:pt>
                <c:pt idx="30">
                  <c:v>46.090000786115866</c:v>
                </c:pt>
                <c:pt idx="31">
                  <c:v>44.323689213907379</c:v>
                </c:pt>
              </c:numCache>
            </c:numRef>
          </c:val>
        </c:ser>
        <c:ser>
          <c:idx val="3"/>
          <c:order val="3"/>
          <c:tx>
            <c:strRef>
              <c:f>'Data 41'!$A$4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41'!$B$1:$AG$1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41'!$B$4:$AG$4</c:f>
              <c:numCache>
                <c:formatCode>0\,0</c:formatCode>
                <c:ptCount val="32"/>
                <c:pt idx="0">
                  <c:v>16.157545614246139</c:v>
                </c:pt>
                <c:pt idx="1">
                  <c:v>14.881522979533738</c:v>
                </c:pt>
                <c:pt idx="2">
                  <c:v>17.071680283486749</c:v>
                </c:pt>
                <c:pt idx="3">
                  <c:v>17.239179092353798</c:v>
                </c:pt>
                <c:pt idx="4">
                  <c:v>21.048252605965828</c:v>
                </c:pt>
                <c:pt idx="5">
                  <c:v>20.049947094016801</c:v>
                </c:pt>
                <c:pt idx="6">
                  <c:v>19.64172950530088</c:v>
                </c:pt>
                <c:pt idx="7">
                  <c:v>19.884385536510727</c:v>
                </c:pt>
                <c:pt idx="8">
                  <c:v>20.114130339434062</c:v>
                </c:pt>
                <c:pt idx="9">
                  <c:v>22.679831107511035</c:v>
                </c:pt>
                <c:pt idx="10">
                  <c:v>21.349019709149452</c:v>
                </c:pt>
                <c:pt idx="11">
                  <c:v>21.698904083046536</c:v>
                </c:pt>
                <c:pt idx="12">
                  <c:v>20.25178526835289</c:v>
                </c:pt>
                <c:pt idx="13">
                  <c:v>19.755662041594412</c:v>
                </c:pt>
                <c:pt idx="14">
                  <c:v>20.662317982639486</c:v>
                </c:pt>
                <c:pt idx="15">
                  <c:v>22.124228727084073</c:v>
                </c:pt>
                <c:pt idx="16">
                  <c:v>21.153738980392969</c:v>
                </c:pt>
                <c:pt idx="17">
                  <c:v>20.222975437186427</c:v>
                </c:pt>
                <c:pt idx="18">
                  <c:v>19.612012960494802</c:v>
                </c:pt>
                <c:pt idx="19">
                  <c:v>19.592585336415741</c:v>
                </c:pt>
                <c:pt idx="20">
                  <c:v>20.674836135691809</c:v>
                </c:pt>
                <c:pt idx="21">
                  <c:v>19.875120550367985</c:v>
                </c:pt>
                <c:pt idx="22">
                  <c:v>19.089141745313039</c:v>
                </c:pt>
                <c:pt idx="23">
                  <c:v>18.525665449297108</c:v>
                </c:pt>
                <c:pt idx="24">
                  <c:v>18.233792593021196</c:v>
                </c:pt>
                <c:pt idx="25">
                  <c:v>18.171022778695725</c:v>
                </c:pt>
                <c:pt idx="26">
                  <c:v>17.952708593486008</c:v>
                </c:pt>
                <c:pt idx="27">
                  <c:v>17.192557657096934</c:v>
                </c:pt>
                <c:pt idx="28">
                  <c:v>16.818868520803584</c:v>
                </c:pt>
                <c:pt idx="29">
                  <c:v>17.162341584739899</c:v>
                </c:pt>
                <c:pt idx="30">
                  <c:v>16.314878398366169</c:v>
                </c:pt>
                <c:pt idx="31">
                  <c:v>15.522978949415782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719040"/>
        <c:axId val="99725312"/>
      </c:barChart>
      <c:lineChart>
        <c:grouping val="standard"/>
        <c:varyColors val="0"/>
        <c:ser>
          <c:idx val="0"/>
          <c:order val="0"/>
          <c:tx>
            <c:strRef>
              <c:f>'Data 41'!$A$5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'Data 41'!$B$1:$AG$1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41'!$B$5:$AG$5</c:f>
              <c:numCache>
                <c:formatCode>0\,0</c:formatCode>
                <c:ptCount val="32"/>
                <c:pt idx="0">
                  <c:v>84.515688626732782</c:v>
                </c:pt>
                <c:pt idx="1">
                  <c:v>80.302142488615956</c:v>
                </c:pt>
                <c:pt idx="2">
                  <c:v>87.053149845844558</c:v>
                </c:pt>
                <c:pt idx="3">
                  <c:v>97.745392594159995</c:v>
                </c:pt>
                <c:pt idx="4">
                  <c:v>118.49068611289128</c:v>
                </c:pt>
                <c:pt idx="5">
                  <c:v>106.59066647477962</c:v>
                </c:pt>
                <c:pt idx="6">
                  <c:v>109.37914046554742</c:v>
                </c:pt>
                <c:pt idx="7">
                  <c:v>109.35530165280709</c:v>
                </c:pt>
                <c:pt idx="8">
                  <c:v>112.71546385350061</c:v>
                </c:pt>
                <c:pt idx="9">
                  <c:v>121.30689889747062</c:v>
                </c:pt>
                <c:pt idx="10">
                  <c:v>114.55036339728365</c:v>
                </c:pt>
                <c:pt idx="11">
                  <c:v>112.74764586692504</c:v>
                </c:pt>
                <c:pt idx="12">
                  <c:v>108.70033433782253</c:v>
                </c:pt>
                <c:pt idx="13">
                  <c:v>109.21581631987533</c:v>
                </c:pt>
                <c:pt idx="14">
                  <c:v>117.19119433458343</c:v>
                </c:pt>
                <c:pt idx="15">
                  <c:v>116.12582522386734</c:v>
                </c:pt>
                <c:pt idx="16">
                  <c:v>107.62588997686782</c:v>
                </c:pt>
                <c:pt idx="17">
                  <c:v>104.25043797691308</c:v>
                </c:pt>
                <c:pt idx="18">
                  <c:v>100.66987842441699</c:v>
                </c:pt>
                <c:pt idx="19">
                  <c:v>99.388580566219346</c:v>
                </c:pt>
                <c:pt idx="20">
                  <c:v>100.75049499036029</c:v>
                </c:pt>
                <c:pt idx="21">
                  <c:v>95.080536821397075</c:v>
                </c:pt>
                <c:pt idx="22">
                  <c:v>89.933511715338994</c:v>
                </c:pt>
                <c:pt idx="23">
                  <c:v>88.306029118422629</c:v>
                </c:pt>
                <c:pt idx="24">
                  <c:v>90.148667554578338</c:v>
                </c:pt>
                <c:pt idx="25">
                  <c:v>90.34960270603267</c:v>
                </c:pt>
                <c:pt idx="26">
                  <c:v>87.446378333699201</c:v>
                </c:pt>
                <c:pt idx="27">
                  <c:v>85.210570853134371</c:v>
                </c:pt>
                <c:pt idx="28">
                  <c:v>85.220282792443328</c:v>
                </c:pt>
                <c:pt idx="29">
                  <c:v>84.266573801032763</c:v>
                </c:pt>
                <c:pt idx="30">
                  <c:v>78.787160060703386</c:v>
                </c:pt>
                <c:pt idx="31">
                  <c:v>75.576069629666776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27232"/>
        <c:axId val="99728768"/>
      </c:lineChart>
      <c:catAx>
        <c:axId val="9971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24522280160221"/>
              <c:y val="5.0074461695422871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9972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725312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823789682379776E-2"/>
              <c:y val="2.13018043590946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99719040"/>
        <c:crosses val="autoZero"/>
        <c:crossBetween val="between"/>
        <c:majorUnit val="10"/>
      </c:valAx>
      <c:catAx>
        <c:axId val="9972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728768"/>
        <c:crosses val="autoZero"/>
        <c:auto val="1"/>
        <c:lblAlgn val="ctr"/>
        <c:lblOffset val="100"/>
        <c:noMultiLvlLbl val="0"/>
      </c:catAx>
      <c:valAx>
        <c:axId val="99728768"/>
        <c:scaling>
          <c:orientation val="minMax"/>
          <c:max val="13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9727232"/>
        <c:crosses val="max"/>
        <c:crossBetween val="between"/>
        <c:majorUnit val="10"/>
      </c:valAx>
      <c:spPr>
        <a:solidFill>
          <a:schemeClr val="bg1"/>
        </a:solidFill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855012427506505E-3"/>
          <c:y val="0.93342391304348193"/>
          <c:w val="0.9966859983429992"/>
          <c:h val="6.521739130434782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7387793260742E-2"/>
          <c:y val="5.0957964110285588E-2"/>
          <c:w val="0.88226541485830312"/>
          <c:h val="0.73561276627255445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42'!$A$2</c:f>
              <c:strCache>
                <c:ptCount val="1"/>
                <c:pt idx="0">
                  <c:v>FX</c:v>
                </c:pt>
              </c:strCache>
            </c:strRef>
          </c:tx>
          <c:spPr>
            <a:solidFill>
              <a:srgbClr val="78A3D5"/>
            </a:solidFill>
            <a:ln w="12700">
              <a:noFill/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7BAFD4"/>
              </a:solidFill>
              <a:ln w="12700">
                <a:noFill/>
                <a:prstDash val="solid"/>
              </a:ln>
            </c:spPr>
          </c:dPt>
          <c:cat>
            <c:strRef>
              <c:f>'Data 42'!$B$1:$AG$1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42'!$B$2:$AG$2</c:f>
              <c:numCache>
                <c:formatCode>0\,0</c:formatCode>
                <c:ptCount val="32"/>
                <c:pt idx="0">
                  <c:v>65.743296964724578</c:v>
                </c:pt>
                <c:pt idx="1">
                  <c:v>61.878271850134411</c:v>
                </c:pt>
                <c:pt idx="2">
                  <c:v>67.741873330029165</c:v>
                </c:pt>
                <c:pt idx="3">
                  <c:v>81.875147685312612</c:v>
                </c:pt>
                <c:pt idx="4">
                  <c:v>102.20878400835612</c:v>
                </c:pt>
                <c:pt idx="5">
                  <c:v>91.428197735916356</c:v>
                </c:pt>
                <c:pt idx="6">
                  <c:v>92.638759755396194</c:v>
                </c:pt>
                <c:pt idx="7">
                  <c:v>94.049902564004157</c:v>
                </c:pt>
                <c:pt idx="8">
                  <c:v>94.600177030475564</c:v>
                </c:pt>
                <c:pt idx="9">
                  <c:v>105.17446926397349</c:v>
                </c:pt>
                <c:pt idx="10">
                  <c:v>96.289750844392785</c:v>
                </c:pt>
                <c:pt idx="11">
                  <c:v>95.197782335903895</c:v>
                </c:pt>
                <c:pt idx="12">
                  <c:v>87.807271047922313</c:v>
                </c:pt>
                <c:pt idx="13">
                  <c:v>87.041343970537326</c:v>
                </c:pt>
                <c:pt idx="14">
                  <c:v>94.132772291587088</c:v>
                </c:pt>
                <c:pt idx="15">
                  <c:v>92.860201579360236</c:v>
                </c:pt>
                <c:pt idx="16">
                  <c:v>84.020745308882539</c:v>
                </c:pt>
                <c:pt idx="17">
                  <c:v>80.557395296270755</c:v>
                </c:pt>
                <c:pt idx="18">
                  <c:v>75.65427459721414</c:v>
                </c:pt>
                <c:pt idx="19">
                  <c:v>74.393810418152526</c:v>
                </c:pt>
                <c:pt idx="20">
                  <c:v>76.327459103573261</c:v>
                </c:pt>
                <c:pt idx="21">
                  <c:v>69.838998048983768</c:v>
                </c:pt>
                <c:pt idx="22">
                  <c:v>64.838491553673691</c:v>
                </c:pt>
                <c:pt idx="23">
                  <c:v>63.782230311319267</c:v>
                </c:pt>
                <c:pt idx="24">
                  <c:v>65.764838114545199</c:v>
                </c:pt>
                <c:pt idx="25">
                  <c:v>64.243762197602237</c:v>
                </c:pt>
                <c:pt idx="26">
                  <c:v>62.977934828127005</c:v>
                </c:pt>
                <c:pt idx="27">
                  <c:v>61.305168905645417</c:v>
                </c:pt>
                <c:pt idx="28">
                  <c:v>60.962481796329442</c:v>
                </c:pt>
                <c:pt idx="29">
                  <c:v>61.707801905463953</c:v>
                </c:pt>
                <c:pt idx="30">
                  <c:v>57.262363158626428</c:v>
                </c:pt>
                <c:pt idx="31">
                  <c:v>55.606279011117735</c:v>
                </c:pt>
              </c:numCache>
            </c:numRef>
          </c:val>
        </c:ser>
        <c:ser>
          <c:idx val="1"/>
          <c:order val="2"/>
          <c:tx>
            <c:strRef>
              <c:f>'Data 42'!$A$3</c:f>
              <c:strCache>
                <c:ptCount val="1"/>
                <c:pt idx="0">
                  <c:v>Forint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42'!$B$1:$AG$1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42'!$B$3:$AG$3</c:f>
              <c:numCache>
                <c:formatCode>0\,0</c:formatCode>
                <c:ptCount val="32"/>
                <c:pt idx="0">
                  <c:v>18.7723916620082</c:v>
                </c:pt>
                <c:pt idx="1">
                  <c:v>18.423870638481553</c:v>
                </c:pt>
                <c:pt idx="2">
                  <c:v>19.311276515815393</c:v>
                </c:pt>
                <c:pt idx="3">
                  <c:v>15.870244908847388</c:v>
                </c:pt>
                <c:pt idx="4">
                  <c:v>16.28190210453517</c:v>
                </c:pt>
                <c:pt idx="5">
                  <c:v>15.162468738863264</c:v>
                </c:pt>
                <c:pt idx="6">
                  <c:v>16.740380710151225</c:v>
                </c:pt>
                <c:pt idx="7">
                  <c:v>15.305399088802938</c:v>
                </c:pt>
                <c:pt idx="8">
                  <c:v>18.115286823025059</c:v>
                </c:pt>
                <c:pt idx="9">
                  <c:v>16.132429633497132</c:v>
                </c:pt>
                <c:pt idx="10">
                  <c:v>18.26061255289089</c:v>
                </c:pt>
                <c:pt idx="11">
                  <c:v>17.54986353102116</c:v>
                </c:pt>
                <c:pt idx="12">
                  <c:v>20.893063289900219</c:v>
                </c:pt>
                <c:pt idx="13">
                  <c:v>22.174472349337982</c:v>
                </c:pt>
                <c:pt idx="14">
                  <c:v>23.058422042996341</c:v>
                </c:pt>
                <c:pt idx="15">
                  <c:v>23.265623644507102</c:v>
                </c:pt>
                <c:pt idx="16">
                  <c:v>23.605144667985282</c:v>
                </c:pt>
                <c:pt idx="17">
                  <c:v>23.693042680642311</c:v>
                </c:pt>
                <c:pt idx="18">
                  <c:v>25.015603827202842</c:v>
                </c:pt>
                <c:pt idx="19">
                  <c:v>24.994770148066813</c:v>
                </c:pt>
                <c:pt idx="20">
                  <c:v>24.423035886787041</c:v>
                </c:pt>
                <c:pt idx="21">
                  <c:v>25.241538772413307</c:v>
                </c:pt>
                <c:pt idx="22">
                  <c:v>25.095020161665321</c:v>
                </c:pt>
                <c:pt idx="23">
                  <c:v>24.523798807103343</c:v>
                </c:pt>
                <c:pt idx="24">
                  <c:v>24.38382944003315</c:v>
                </c:pt>
                <c:pt idx="25">
                  <c:v>26.105840508430425</c:v>
                </c:pt>
                <c:pt idx="26">
                  <c:v>24.468443505572182</c:v>
                </c:pt>
                <c:pt idx="27">
                  <c:v>23.905401947488954</c:v>
                </c:pt>
                <c:pt idx="28">
                  <c:v>24.257800996113893</c:v>
                </c:pt>
                <c:pt idx="29">
                  <c:v>22.558771895568814</c:v>
                </c:pt>
                <c:pt idx="30">
                  <c:v>21.524796902076957</c:v>
                </c:pt>
                <c:pt idx="31">
                  <c:v>19.969790618549055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9958144"/>
        <c:axId val="99960320"/>
      </c:barChart>
      <c:lineChart>
        <c:grouping val="standard"/>
        <c:varyColors val="0"/>
        <c:ser>
          <c:idx val="0"/>
          <c:order val="0"/>
          <c:tx>
            <c:strRef>
              <c:f>'Data 42'!$A$4</c:f>
              <c:strCache>
                <c:ptCount val="1"/>
                <c:pt idx="0">
                  <c:v>Gross external debt</c:v>
                </c:pt>
              </c:strCache>
            </c:strRef>
          </c:tx>
          <c:spPr>
            <a:ln w="38100">
              <a:solidFill>
                <a:schemeClr val="tx1">
                  <a:lumMod val="75000"/>
                  <a:lumOff val="2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'Data 42'!$B$1:$AG$1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42'!$B$4:$AG$4</c:f>
              <c:numCache>
                <c:formatCode>0\,0</c:formatCode>
                <c:ptCount val="32"/>
                <c:pt idx="0">
                  <c:v>84.515688626732782</c:v>
                </c:pt>
                <c:pt idx="1">
                  <c:v>80.302142488615956</c:v>
                </c:pt>
                <c:pt idx="2">
                  <c:v>87.053149845844558</c:v>
                </c:pt>
                <c:pt idx="3">
                  <c:v>97.745392594159995</c:v>
                </c:pt>
                <c:pt idx="4">
                  <c:v>118.49068611289128</c:v>
                </c:pt>
                <c:pt idx="5">
                  <c:v>106.59066647477962</c:v>
                </c:pt>
                <c:pt idx="6">
                  <c:v>109.37914046554742</c:v>
                </c:pt>
                <c:pt idx="7">
                  <c:v>109.35530165280709</c:v>
                </c:pt>
                <c:pt idx="8">
                  <c:v>112.71546385350061</c:v>
                </c:pt>
                <c:pt idx="9">
                  <c:v>121.30689889747062</c:v>
                </c:pt>
                <c:pt idx="10">
                  <c:v>114.55036339728365</c:v>
                </c:pt>
                <c:pt idx="11">
                  <c:v>112.74764586692504</c:v>
                </c:pt>
                <c:pt idx="12">
                  <c:v>108.70033433782253</c:v>
                </c:pt>
                <c:pt idx="13">
                  <c:v>109.21581631987533</c:v>
                </c:pt>
                <c:pt idx="14">
                  <c:v>117.19119433458343</c:v>
                </c:pt>
                <c:pt idx="15">
                  <c:v>116.12582522386734</c:v>
                </c:pt>
                <c:pt idx="16">
                  <c:v>107.62588997686782</c:v>
                </c:pt>
                <c:pt idx="17">
                  <c:v>104.25043797691308</c:v>
                </c:pt>
                <c:pt idx="18">
                  <c:v>100.66987842441699</c:v>
                </c:pt>
                <c:pt idx="19">
                  <c:v>99.388580566219346</c:v>
                </c:pt>
                <c:pt idx="20">
                  <c:v>100.75049499036029</c:v>
                </c:pt>
                <c:pt idx="21">
                  <c:v>95.080536821397075</c:v>
                </c:pt>
                <c:pt idx="22">
                  <c:v>89.933511715338994</c:v>
                </c:pt>
                <c:pt idx="23">
                  <c:v>88.306029118422629</c:v>
                </c:pt>
                <c:pt idx="24">
                  <c:v>90.148667554578338</c:v>
                </c:pt>
                <c:pt idx="25">
                  <c:v>90.34960270603267</c:v>
                </c:pt>
                <c:pt idx="26">
                  <c:v>87.446378333699201</c:v>
                </c:pt>
                <c:pt idx="27">
                  <c:v>85.210570853134371</c:v>
                </c:pt>
                <c:pt idx="28">
                  <c:v>85.220282792443328</c:v>
                </c:pt>
                <c:pt idx="29">
                  <c:v>84.266573801032763</c:v>
                </c:pt>
                <c:pt idx="30">
                  <c:v>78.787160060703386</c:v>
                </c:pt>
                <c:pt idx="31">
                  <c:v>75.576069629666776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42'!$A$5</c:f>
              <c:strCache>
                <c:ptCount val="1"/>
                <c:pt idx="0">
                  <c:v>Share of foreign currency in gross external debt </c:v>
                </c:pt>
              </c:strCache>
            </c:strRef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'Data 42'!$B$1:$AG$1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42'!$B$5:$AG$5</c:f>
              <c:numCache>
                <c:formatCode>0\,0</c:formatCode>
                <c:ptCount val="32"/>
                <c:pt idx="0">
                  <c:v>77.788275801765892</c:v>
                </c:pt>
                <c:pt idx="1">
                  <c:v>77.056813096744676</c:v>
                </c:pt>
                <c:pt idx="2">
                  <c:v>77.816682624336764</c:v>
                </c:pt>
                <c:pt idx="3">
                  <c:v>83.763690044459878</c:v>
                </c:pt>
                <c:pt idx="4">
                  <c:v>86.258918199677993</c:v>
                </c:pt>
                <c:pt idx="5">
                  <c:v>85.775050255032554</c:v>
                </c:pt>
                <c:pt idx="6">
                  <c:v>84.695088442915534</c:v>
                </c:pt>
                <c:pt idx="7">
                  <c:v>86.00397158850501</c:v>
                </c:pt>
                <c:pt idx="8">
                  <c:v>83.928303886882816</c:v>
                </c:pt>
                <c:pt idx="9">
                  <c:v>86.701144139269132</c:v>
                </c:pt>
                <c:pt idx="10">
                  <c:v>84.058878547980314</c:v>
                </c:pt>
                <c:pt idx="11">
                  <c:v>84.434385839208474</c:v>
                </c:pt>
                <c:pt idx="12">
                  <c:v>80.779209726284691</c:v>
                </c:pt>
                <c:pt idx="13">
                  <c:v>79.696647338703613</c:v>
                </c:pt>
                <c:pt idx="14">
                  <c:v>80.324100139158887</c:v>
                </c:pt>
                <c:pt idx="15">
                  <c:v>79.965159688074877</c:v>
                </c:pt>
                <c:pt idx="16">
                  <c:v>78.067410478037615</c:v>
                </c:pt>
                <c:pt idx="17">
                  <c:v>77.272956219244577</c:v>
                </c:pt>
                <c:pt idx="18">
                  <c:v>75.15085523224846</c:v>
                </c:pt>
                <c:pt idx="19">
                  <c:v>74.851466832838369</c:v>
                </c:pt>
                <c:pt idx="20">
                  <c:v>75.758892411274189</c:v>
                </c:pt>
                <c:pt idx="21">
                  <c:v>73.452465019388796</c:v>
                </c:pt>
                <c:pt idx="22">
                  <c:v>72.09602996367245</c:v>
                </c:pt>
                <c:pt idx="23">
                  <c:v>72.228624645531553</c:v>
                </c:pt>
                <c:pt idx="24">
                  <c:v>72.951536499116258</c:v>
                </c:pt>
                <c:pt idx="25">
                  <c:v>71.105749525684047</c:v>
                </c:pt>
                <c:pt idx="26">
                  <c:v>72.018917224679626</c:v>
                </c:pt>
                <c:pt idx="27">
                  <c:v>71.945497245064374</c:v>
                </c:pt>
                <c:pt idx="28">
                  <c:v>71.535178948895862</c:v>
                </c:pt>
                <c:pt idx="29">
                  <c:v>73.229276001141585</c:v>
                </c:pt>
                <c:pt idx="30">
                  <c:v>72.679816247352122</c:v>
                </c:pt>
                <c:pt idx="31">
                  <c:v>73.57656899015285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2240"/>
        <c:axId val="99964032"/>
      </c:lineChart>
      <c:catAx>
        <c:axId val="999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2.590773332016883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999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960320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128901748079852E-2"/>
              <c:y val="2.130180435909461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99958144"/>
        <c:crosses val="autoZero"/>
        <c:crossBetween val="between"/>
        <c:majorUnit val="10"/>
      </c:valAx>
      <c:catAx>
        <c:axId val="9996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964032"/>
        <c:crosses val="autoZero"/>
        <c:auto val="1"/>
        <c:lblAlgn val="ctr"/>
        <c:lblOffset val="100"/>
        <c:noMultiLvlLbl val="0"/>
      </c:catAx>
      <c:valAx>
        <c:axId val="99964032"/>
        <c:scaling>
          <c:orientation val="minMax"/>
          <c:max val="14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9962240"/>
        <c:crosses val="max"/>
        <c:crossBetween val="between"/>
        <c:majorUnit val="10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4855012427506518E-3"/>
          <c:y val="0.93568840579710144"/>
          <c:w val="0.99230059995607356"/>
          <c:h val="5.720304832819810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5.0098651461670737E-2"/>
          <c:w val="0.90245203996378653"/>
          <c:h val="0.5946555426653172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43'!$A$2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43'!$B$1:$AG$1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43'!$B$2:$AG$2</c:f>
              <c:numCache>
                <c:formatCode>_-* ##,#0\,0\ _F_t_-;\-* ##,#0\,0\ _F_t_-;_-* "-"??\ _F_t_-;_-@_-</c:formatCode>
                <c:ptCount val="32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>
                  <c:v>18.5691871739267</c:v>
                </c:pt>
                <c:pt idx="13">
                  <c:v>17.765111827263201</c:v>
                </c:pt>
                <c:pt idx="14">
                  <c:v>18.656732700199999</c:v>
                </c:pt>
                <c:pt idx="15">
                  <c:v>14.998376929305499</c:v>
                </c:pt>
                <c:pt idx="16">
                  <c:v>15.357631718397901</c:v>
                </c:pt>
                <c:pt idx="17">
                  <c:v>13.814316860867601</c:v>
                </c:pt>
                <c:pt idx="18">
                  <c:v>11.956634956334899</c:v>
                </c:pt>
                <c:pt idx="19">
                  <c:v>10.196045166079701</c:v>
                </c:pt>
                <c:pt idx="20">
                  <c:v>11.556072889353899</c:v>
                </c:pt>
                <c:pt idx="21">
                  <c:v>11.398405048673199</c:v>
                </c:pt>
                <c:pt idx="22">
                  <c:v>11.272247196111701</c:v>
                </c:pt>
                <c:pt idx="23">
                  <c:v>10.0983600177114</c:v>
                </c:pt>
                <c:pt idx="24">
                  <c:v>10.2863472697004</c:v>
                </c:pt>
                <c:pt idx="25">
                  <c:v>9.6219771420033986</c:v>
                </c:pt>
                <c:pt idx="26">
                  <c:v>9.9468982758980999</c:v>
                </c:pt>
                <c:pt idx="27">
                  <c:v>8.9302432594995</c:v>
                </c:pt>
                <c:pt idx="28">
                  <c:v>9.7010300157195992</c:v>
                </c:pt>
                <c:pt idx="29">
                  <c:v>10.3998841896295</c:v>
                </c:pt>
                <c:pt idx="30">
                  <c:v>8.2132070390709</c:v>
                </c:pt>
                <c:pt idx="31">
                  <c:v>7.9597824142902001</c:v>
                </c:pt>
              </c:numCache>
            </c:numRef>
          </c:val>
        </c:ser>
        <c:ser>
          <c:idx val="1"/>
          <c:order val="1"/>
          <c:tx>
            <c:strRef>
              <c:f>'Data 43'!$A$4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43'!$B$1:$AG$1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43'!$B$4:$AG$4</c:f>
              <c:numCache>
                <c:formatCode>_-* ##,#0\,0\ _F_t_-;\-* ##,#0\,0\ _F_t_-;_-* "-"??\ _F_t_-;_-@_-</c:formatCode>
                <c:ptCount val="32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>
                  <c:v>7.8737588715019999</c:v>
                </c:pt>
                <c:pt idx="13">
                  <c:v>9.7436371432068984</c:v>
                </c:pt>
                <c:pt idx="14">
                  <c:v>13.6142422621832</c:v>
                </c:pt>
                <c:pt idx="15">
                  <c:v>15.032804911459099</c:v>
                </c:pt>
                <c:pt idx="16">
                  <c:v>14.728557391490799</c:v>
                </c:pt>
                <c:pt idx="17">
                  <c:v>14.283477019870599</c:v>
                </c:pt>
                <c:pt idx="18">
                  <c:v>13.435892655570798</c:v>
                </c:pt>
                <c:pt idx="19">
                  <c:v>12.534499582602198</c:v>
                </c:pt>
                <c:pt idx="20">
                  <c:v>10.3867481775691</c:v>
                </c:pt>
                <c:pt idx="21">
                  <c:v>10.434031854851501</c:v>
                </c:pt>
                <c:pt idx="22">
                  <c:v>9.3587494639102982</c:v>
                </c:pt>
                <c:pt idx="23">
                  <c:v>11.0806862288361</c:v>
                </c:pt>
                <c:pt idx="24">
                  <c:v>11.041981711806798</c:v>
                </c:pt>
                <c:pt idx="25">
                  <c:v>9.7605702739011004</c:v>
                </c:pt>
                <c:pt idx="26">
                  <c:v>7.7291741350853007</c:v>
                </c:pt>
                <c:pt idx="27">
                  <c:v>5.5402021509513997</c:v>
                </c:pt>
                <c:pt idx="28">
                  <c:v>5.8340917745022001</c:v>
                </c:pt>
                <c:pt idx="29">
                  <c:v>6.4198538626576998</c:v>
                </c:pt>
                <c:pt idx="30">
                  <c:v>6.8731558284916003</c:v>
                </c:pt>
                <c:pt idx="31">
                  <c:v>6.5777133058143997</c:v>
                </c:pt>
              </c:numCache>
            </c:numRef>
          </c:val>
        </c:ser>
        <c:ser>
          <c:idx val="3"/>
          <c:order val="2"/>
          <c:tx>
            <c:strRef>
              <c:f>'Data 43'!$A$3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43'!$B$1:$AG$1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43'!$B$3:$AG$3</c:f>
              <c:numCache>
                <c:formatCode>_-* ##,#0\,0\ _F_t_-;\-* ##,#0\,0\ _F_t_-;_-* "-"??\ _F_t_-;_-@_-</c:formatCode>
                <c:ptCount val="32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>
                  <c:v>7.1585289730218999</c:v>
                </c:pt>
                <c:pt idx="13">
                  <c:v>6.7875133654111997</c:v>
                </c:pt>
                <c:pt idx="14">
                  <c:v>6.4870345566681999</c:v>
                </c:pt>
                <c:pt idx="15">
                  <c:v>6.7530225713624006</c:v>
                </c:pt>
                <c:pt idx="16">
                  <c:v>6.7703025374734995</c:v>
                </c:pt>
                <c:pt idx="17">
                  <c:v>6.0265628560713003</c:v>
                </c:pt>
                <c:pt idx="18">
                  <c:v>6.1329307871359999</c:v>
                </c:pt>
                <c:pt idx="19">
                  <c:v>5.8271593321898001</c:v>
                </c:pt>
                <c:pt idx="20">
                  <c:v>6.4329637887226996</c:v>
                </c:pt>
                <c:pt idx="21">
                  <c:v>6.6506714186579003</c:v>
                </c:pt>
                <c:pt idx="22">
                  <c:v>6.0375156793273996</c:v>
                </c:pt>
                <c:pt idx="23">
                  <c:v>7.1133048859674002</c:v>
                </c:pt>
                <c:pt idx="24">
                  <c:v>7.2297089742168001</c:v>
                </c:pt>
                <c:pt idx="25">
                  <c:v>7.2302017352535</c:v>
                </c:pt>
                <c:pt idx="26">
                  <c:v>6.2907583859468996</c:v>
                </c:pt>
                <c:pt idx="27">
                  <c:v>6.7657988849922006</c:v>
                </c:pt>
                <c:pt idx="28">
                  <c:v>7.2100767251548996</c:v>
                </c:pt>
                <c:pt idx="29">
                  <c:v>6.9715431087588007</c:v>
                </c:pt>
                <c:pt idx="30">
                  <c:v>6.6320681813078997</c:v>
                </c:pt>
                <c:pt idx="31">
                  <c:v>6.6210003781003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018432"/>
        <c:axId val="100024320"/>
      </c:barChart>
      <c:lineChart>
        <c:grouping val="standard"/>
        <c:varyColors val="0"/>
        <c:ser>
          <c:idx val="0"/>
          <c:order val="3"/>
          <c:tx>
            <c:strRef>
              <c:f>'Data 43'!$A$5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8575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strRef>
              <c:f>'Data 43'!$B$1:$AG$1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43'!$B$5:$AG$5</c:f>
              <c:numCache>
                <c:formatCode>_-* ##,#0\,0\ _F_t_-;\-* ##,#0\,0\ _F_t_-;_-* "-"??\ _F_t_-;_-@_-</c:formatCode>
                <c:ptCount val="32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33.6014750184506</c:v>
                </c:pt>
                <c:pt idx="13">
                  <c:v>34.296262335881302</c:v>
                </c:pt>
                <c:pt idx="14">
                  <c:v>38.758009519051399</c:v>
                </c:pt>
                <c:pt idx="15">
                  <c:v>36.784204412126996</c:v>
                </c:pt>
                <c:pt idx="16">
                  <c:v>36.856491647362205</c:v>
                </c:pt>
                <c:pt idx="17">
                  <c:v>34.124356736809503</c:v>
                </c:pt>
                <c:pt idx="18">
                  <c:v>31.525458399041696</c:v>
                </c:pt>
                <c:pt idx="19">
                  <c:v>28.557704080871698</c:v>
                </c:pt>
                <c:pt idx="20">
                  <c:v>28.375784855645698</c:v>
                </c:pt>
                <c:pt idx="21">
                  <c:v>28.483108322182598</c:v>
                </c:pt>
                <c:pt idx="22">
                  <c:v>26.668512339349398</c:v>
                </c:pt>
                <c:pt idx="23">
                  <c:v>28.292351132514902</c:v>
                </c:pt>
                <c:pt idx="24">
                  <c:v>28.558037955723997</c:v>
                </c:pt>
                <c:pt idx="25">
                  <c:v>26.612749151157999</c:v>
                </c:pt>
                <c:pt idx="26">
                  <c:v>23.966830796930303</c:v>
                </c:pt>
                <c:pt idx="27">
                  <c:v>21.2362442954431</c:v>
                </c:pt>
                <c:pt idx="28">
                  <c:v>22.7451985153767</c:v>
                </c:pt>
                <c:pt idx="29">
                  <c:v>23.791281161046001</c:v>
                </c:pt>
                <c:pt idx="30">
                  <c:v>21.7184310488704</c:v>
                </c:pt>
                <c:pt idx="31">
                  <c:v>21.1584960982049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18432"/>
        <c:axId val="100024320"/>
      </c:lineChart>
      <c:lineChart>
        <c:grouping val="standard"/>
        <c:varyColors val="0"/>
        <c:ser>
          <c:idx val="4"/>
          <c:order val="4"/>
          <c:tx>
            <c:strRef>
              <c:f>'Data 43'!$A$6</c:f>
              <c:strCache>
                <c:ptCount val="1"/>
                <c:pt idx="0">
                  <c:v>Shares of short-term debt in gross external debt (r.h.s.)</c:v>
                </c:pt>
              </c:strCache>
            </c:strRef>
          </c:tx>
          <c:spPr>
            <a:ln w="2857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'Data 43'!$B$1:$AG$1</c:f>
              <c:strCache>
                <c:ptCount val="32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</c:strCache>
            </c:strRef>
          </c:cat>
          <c:val>
            <c:numRef>
              <c:f>'Data 43'!$B$6:$AG$6</c:f>
              <c:numCache>
                <c:formatCode>_-* ##,#0\,0\ _F_t_-;\-* ##,#0\,0\ _F_t_-;_-* "-"??\ _F_t_-;_-@_-</c:formatCode>
                <c:ptCount val="32"/>
                <c:pt idx="0">
                  <c:v>26.107717371006022</c:v>
                </c:pt>
                <c:pt idx="1">
                  <c:v>29.135354193289881</c:v>
                </c:pt>
                <c:pt idx="2">
                  <c:v>29.576977275970251</c:v>
                </c:pt>
                <c:pt idx="3">
                  <c:v>29.607046047510849</c:v>
                </c:pt>
                <c:pt idx="4">
                  <c:v>30.010864674827513</c:v>
                </c:pt>
                <c:pt idx="5">
                  <c:v>29.090625212338068</c:v>
                </c:pt>
                <c:pt idx="6">
                  <c:v>28.859651056814155</c:v>
                </c:pt>
                <c:pt idx="7">
                  <c:v>29.137810395401907</c:v>
                </c:pt>
                <c:pt idx="8">
                  <c:v>29.780195355383555</c:v>
                </c:pt>
                <c:pt idx="9">
                  <c:v>32.851378287558603</c:v>
                </c:pt>
                <c:pt idx="10">
                  <c:v>32.825892111388789</c:v>
                </c:pt>
                <c:pt idx="11">
                  <c:v>34.68089218390805</c:v>
                </c:pt>
                <c:pt idx="12">
                  <c:v>30.097474197202079</c:v>
                </c:pt>
                <c:pt idx="13">
                  <c:v>30.294260910664832</c:v>
                </c:pt>
                <c:pt idx="14">
                  <c:v>34.700268743053378</c:v>
                </c:pt>
                <c:pt idx="15">
                  <c:v>35.030444325949532</c:v>
                </c:pt>
                <c:pt idx="16">
                  <c:v>35.746638554559084</c:v>
                </c:pt>
                <c:pt idx="17">
                  <c:v>33.121197642252795</c:v>
                </c:pt>
                <c:pt idx="18">
                  <c:v>31.008305606240956</c:v>
                </c:pt>
                <c:pt idx="19">
                  <c:v>29.236343227598095</c:v>
                </c:pt>
                <c:pt idx="20">
                  <c:v>29.700713220295206</c:v>
                </c:pt>
                <c:pt idx="21">
                  <c:v>30.202998728563145</c:v>
                </c:pt>
                <c:pt idx="22">
                  <c:v>29.853644045325218</c:v>
                </c:pt>
                <c:pt idx="23">
                  <c:v>31.64041913064748</c:v>
                </c:pt>
                <c:pt idx="24">
                  <c:v>31.812194900599835</c:v>
                </c:pt>
                <c:pt idx="25">
                  <c:v>29.452203773131863</c:v>
                </c:pt>
                <c:pt idx="26">
                  <c:v>26.917095085705828</c:v>
                </c:pt>
                <c:pt idx="27">
                  <c:v>24.387179488088176</c:v>
                </c:pt>
                <c:pt idx="28">
                  <c:v>24.549954682257901</c:v>
                </c:pt>
                <c:pt idx="29">
                  <c:v>27.083149297354332</c:v>
                </c:pt>
                <c:pt idx="30">
                  <c:v>26.00067947530798</c:v>
                </c:pt>
                <c:pt idx="31">
                  <c:v>26.003322634472585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28416"/>
        <c:axId val="100026240"/>
      </c:lineChart>
      <c:catAx>
        <c:axId val="10001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00024320"/>
        <c:crosses val="autoZero"/>
        <c:auto val="1"/>
        <c:lblAlgn val="ctr"/>
        <c:lblOffset val="100"/>
        <c:tickLblSkip val="1"/>
        <c:noMultiLvlLbl val="0"/>
      </c:catAx>
      <c:valAx>
        <c:axId val="100024320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billion euro</a:t>
                </a:r>
              </a:p>
            </c:rich>
          </c:tx>
          <c:layout>
            <c:manualLayout>
              <c:xMode val="edge"/>
              <c:yMode val="edge"/>
              <c:x val="5.1859433640395768E-2"/>
              <c:y val="2.4239133117764667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100018432"/>
        <c:crosses val="autoZero"/>
        <c:crossBetween val="between"/>
      </c:valAx>
      <c:valAx>
        <c:axId val="100026240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 %</a:t>
                </a:r>
              </a:p>
            </c:rich>
          </c:tx>
          <c:layout>
            <c:manualLayout>
              <c:xMode val="edge"/>
              <c:yMode val="edge"/>
              <c:x val="0.91436369839645171"/>
              <c:y val="2.4239133117764664E-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00028416"/>
        <c:crosses val="max"/>
        <c:crossBetween val="between"/>
        <c:majorUnit val="5"/>
      </c:valAx>
      <c:catAx>
        <c:axId val="100028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026240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79992808892618827"/>
          <c:w val="1"/>
          <c:h val="0.200071911073811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16700730510812E-2"/>
          <c:y val="5.3384118462946294E-2"/>
          <c:w val="0.89636659853897849"/>
          <c:h val="0.7904368145204420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44'!$A$2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rgbClr val="295B7E"/>
            </a:solidFill>
            <a:ln>
              <a:solidFill>
                <a:srgbClr val="295B7E"/>
              </a:solidFill>
            </a:ln>
          </c:spPr>
          <c:invertIfNegative val="0"/>
          <c:cat>
            <c:numRef>
              <c:f>'Data 44'!$B$1:$I$1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44'!$B$2:$I$2</c:f>
              <c:numCache>
                <c:formatCode>0\,0</c:formatCode>
                <c:ptCount val="8"/>
                <c:pt idx="0">
                  <c:v>9.2710543857609018</c:v>
                </c:pt>
                <c:pt idx="1">
                  <c:v>-0.93096198372219896</c:v>
                </c:pt>
                <c:pt idx="2">
                  <c:v>-1.5842420242201984</c:v>
                </c:pt>
                <c:pt idx="3">
                  <c:v>0.27103949958859985</c:v>
                </c:pt>
                <c:pt idx="4">
                  <c:v>-4.5292287025046987</c:v>
                </c:pt>
                <c:pt idx="5">
                  <c:v>-6.1338946171937003</c:v>
                </c:pt>
                <c:pt idx="6">
                  <c:v>-4.9350797180803001</c:v>
                </c:pt>
                <c:pt idx="7">
                  <c:v>-8.309112562612599</c:v>
                </c:pt>
              </c:numCache>
            </c:numRef>
          </c:val>
        </c:ser>
        <c:ser>
          <c:idx val="2"/>
          <c:order val="1"/>
          <c:tx>
            <c:strRef>
              <c:f>'Data 44'!$A$3</c:f>
              <c:strCache>
                <c:ptCount val="1"/>
                <c:pt idx="0">
                  <c:v>Maturing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44'!$B$1:$I$1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44'!$B$3:$I$3</c:f>
              <c:numCache>
                <c:formatCode>0\,0</c:formatCode>
                <c:ptCount val="8"/>
                <c:pt idx="0">
                  <c:v>28.284603983246079</c:v>
                </c:pt>
                <c:pt idx="1">
                  <c:v>29.551709403669648</c:v>
                </c:pt>
                <c:pt idx="2">
                  <c:v>30.892792845626648</c:v>
                </c:pt>
                <c:pt idx="3">
                  <c:v>37.946991524984099</c:v>
                </c:pt>
                <c:pt idx="4">
                  <c:v>36.784204412126996</c:v>
                </c:pt>
                <c:pt idx="5">
                  <c:v>28.557704080871698</c:v>
                </c:pt>
                <c:pt idx="6">
                  <c:v>28.292351132514902</c:v>
                </c:pt>
                <c:pt idx="7">
                  <c:v>21.236244295443104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107008"/>
        <c:axId val="100108544"/>
      </c:barChart>
      <c:lineChart>
        <c:grouping val="standard"/>
        <c:varyColors val="0"/>
        <c:ser>
          <c:idx val="3"/>
          <c:order val="2"/>
          <c:tx>
            <c:strRef>
              <c:f>'Data 44'!$A$4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'Data 44'!$B$1:$I$1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'Data 44'!$B$4:$I$4</c:f>
              <c:numCache>
                <c:formatCode>0\,0</c:formatCode>
                <c:ptCount val="8"/>
                <c:pt idx="0">
                  <c:v>37.555658369006977</c:v>
                </c:pt>
                <c:pt idx="1">
                  <c:v>28.620747419947449</c:v>
                </c:pt>
                <c:pt idx="2">
                  <c:v>29.308550821406449</c:v>
                </c:pt>
                <c:pt idx="3">
                  <c:v>38.218031024572696</c:v>
                </c:pt>
                <c:pt idx="4">
                  <c:v>32.2549757096223</c:v>
                </c:pt>
                <c:pt idx="5">
                  <c:v>22.423809463677998</c:v>
                </c:pt>
                <c:pt idx="6">
                  <c:v>23.357271414434603</c:v>
                </c:pt>
                <c:pt idx="7">
                  <c:v>12.927131732830505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16736"/>
        <c:axId val="100114816"/>
      </c:lineChart>
      <c:catAx>
        <c:axId val="10010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00108544"/>
        <c:crosses val="autoZero"/>
        <c:auto val="1"/>
        <c:lblAlgn val="ctr"/>
        <c:lblOffset val="100"/>
        <c:noMultiLvlLbl val="0"/>
      </c:catAx>
      <c:valAx>
        <c:axId val="100108544"/>
        <c:scaling>
          <c:orientation val="minMax"/>
          <c:max val="40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5.1866891029123889E-2"/>
              <c:y val="1.289100224827375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0107008"/>
        <c:crosses val="autoZero"/>
        <c:crossBetween val="between"/>
        <c:majorUnit val="5"/>
      </c:valAx>
      <c:valAx>
        <c:axId val="100114816"/>
        <c:scaling>
          <c:orientation val="minMax"/>
          <c:max val="4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billion euro</a:t>
                </a:r>
              </a:p>
            </c:rich>
          </c:tx>
          <c:layout>
            <c:manualLayout>
              <c:xMode val="edge"/>
              <c:yMode val="edge"/>
              <c:x val="0.80562910188938752"/>
              <c:y val="1.28896897292227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0116736"/>
        <c:crosses val="max"/>
        <c:crossBetween val="between"/>
        <c:majorUnit val="5"/>
      </c:valAx>
      <c:catAx>
        <c:axId val="100116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01148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5740113988939087E-2"/>
          <c:y val="0.92734651537318824"/>
          <c:w val="0.93807419931696057"/>
          <c:h val="7.26534846268135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0.49335</cdr:x>
      <cdr:y>0.00322</cdr:y>
    </cdr:from>
    <cdr:to>
      <cdr:x>1</cdr:x>
      <cdr:y>1</cdr:y>
    </cdr:to>
    <cdr:graphicFrame macro="">
      <cdr:nvGraphicFramePr>
        <cdr:cNvPr id="2" name="Diagram 2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pane xSplit="1" ySplit="1" topLeftCell="B2" activePane="bottomRight" state="frozen"/>
      <selection pane="topRight" activeCell="AO1" sqref="AO1"/>
      <selection pane="bottomLeft" activeCell="A3" sqref="A3"/>
      <selection pane="bottomRight"/>
    </sheetView>
  </sheetViews>
  <sheetFormatPr defaultRowHeight="12.75" x14ac:dyDescent="0.2"/>
  <cols>
    <col min="1" max="1" width="26.140625" style="9" bestFit="1" customWidth="1"/>
    <col min="2" max="11" width="9.140625" style="9"/>
    <col min="12" max="13" width="10.42578125" style="9" bestFit="1" customWidth="1"/>
    <col min="14" max="16384" width="9.140625" style="9"/>
  </cols>
  <sheetData>
    <row r="1" spans="1:13" x14ac:dyDescent="0.2">
      <c r="A1" s="10"/>
      <c r="B1" s="13">
        <v>2004</v>
      </c>
      <c r="C1" s="13">
        <v>2005</v>
      </c>
      <c r="D1" s="13">
        <v>2006</v>
      </c>
      <c r="E1" s="13">
        <v>2007</v>
      </c>
      <c r="F1" s="13">
        <v>2008</v>
      </c>
      <c r="G1" s="13">
        <v>2009</v>
      </c>
      <c r="H1" s="13">
        <v>2010</v>
      </c>
      <c r="I1" s="13">
        <v>2011</v>
      </c>
      <c r="J1" s="13">
        <v>2012</v>
      </c>
      <c r="K1" s="13">
        <v>2013</v>
      </c>
      <c r="L1" s="13">
        <v>2014</v>
      </c>
      <c r="M1" s="13">
        <v>2015</v>
      </c>
    </row>
    <row r="2" spans="1:13" x14ac:dyDescent="0.2">
      <c r="A2" s="11" t="s">
        <v>4</v>
      </c>
      <c r="B2" s="14">
        <v>83.668373405566655</v>
      </c>
      <c r="C2" s="14">
        <v>92.226085789026996</v>
      </c>
      <c r="D2" s="14">
        <v>100.28392501701573</v>
      </c>
      <c r="E2" s="14">
        <v>102.05135189823224</v>
      </c>
      <c r="F2" s="14">
        <v>103.19096075762627</v>
      </c>
      <c r="G2" s="14">
        <v>115.28362398461991</v>
      </c>
      <c r="H2" s="14">
        <v>111.94953145612403</v>
      </c>
      <c r="I2" s="14">
        <v>105.53552928072288</v>
      </c>
      <c r="J2" s="14">
        <v>101.26588722110723</v>
      </c>
      <c r="K2" s="14">
        <v>92.222238587354283</v>
      </c>
      <c r="L2" s="14">
        <v>81.834151559335311</v>
      </c>
      <c r="M2" s="14">
        <v>71.924094196057212</v>
      </c>
    </row>
    <row r="3" spans="1:13" x14ac:dyDescent="0.2">
      <c r="A3" s="9" t="s">
        <v>5</v>
      </c>
      <c r="B3" s="14">
        <v>14.295868232696568</v>
      </c>
      <c r="C3" s="14">
        <v>12.254963222199322</v>
      </c>
      <c r="D3" s="14">
        <v>15.384410253848094</v>
      </c>
      <c r="E3" s="14">
        <v>17.958981033016197</v>
      </c>
      <c r="F3" s="14">
        <v>14.448245886807509</v>
      </c>
      <c r="G3" s="14">
        <v>17.035283755689136</v>
      </c>
      <c r="H3" s="14">
        <v>18.084385505897053</v>
      </c>
      <c r="I3" s="14">
        <v>16.259912054999091</v>
      </c>
      <c r="J3" s="14">
        <v>19.025237079408903</v>
      </c>
      <c r="K3" s="14">
        <v>15.939237607146776</v>
      </c>
      <c r="L3" s="14">
        <v>13.867567349423586</v>
      </c>
      <c r="M3" s="14">
        <v>11.112900513220104</v>
      </c>
    </row>
    <row r="4" spans="1:13" x14ac:dyDescent="0.2">
      <c r="A4" s="9" t="s">
        <v>6</v>
      </c>
      <c r="B4" s="14">
        <v>16.386182707682813</v>
      </c>
      <c r="C4" s="14">
        <v>21.339573983045462</v>
      </c>
      <c r="D4" s="14">
        <v>23.767386820323164</v>
      </c>
      <c r="E4" s="14">
        <v>26.57754467915559</v>
      </c>
      <c r="F4" s="14">
        <v>34.88911799653998</v>
      </c>
      <c r="G4" s="14">
        <v>34.639874491978823</v>
      </c>
      <c r="H4" s="14">
        <v>32.584365310004031</v>
      </c>
      <c r="I4" s="14">
        <v>26.073239113838532</v>
      </c>
      <c r="J4" s="14">
        <v>21.010781968269193</v>
      </c>
      <c r="K4" s="14">
        <v>17.406506871862018</v>
      </c>
      <c r="L4" s="14">
        <v>14.643327020534326</v>
      </c>
      <c r="M4" s="14">
        <v>10.543935543215781</v>
      </c>
    </row>
    <row r="5" spans="1:13" x14ac:dyDescent="0.2">
      <c r="A5" s="9" t="s">
        <v>7</v>
      </c>
      <c r="B5" s="14">
        <v>52.986322465187278</v>
      </c>
      <c r="C5" s="14">
        <v>58.631548583782227</v>
      </c>
      <c r="D5" s="14">
        <v>61.132127942844463</v>
      </c>
      <c r="E5" s="14">
        <v>57.514826186060475</v>
      </c>
      <c r="F5" s="14">
        <v>53.853596874278708</v>
      </c>
      <c r="G5" s="14">
        <v>63.608465736951914</v>
      </c>
      <c r="H5" s="14">
        <v>61.280780640222929</v>
      </c>
      <c r="I5" s="14">
        <v>63.20237811188521</v>
      </c>
      <c r="J5" s="14">
        <v>61.229868173429146</v>
      </c>
      <c r="K5" s="14">
        <v>58.876494108345483</v>
      </c>
      <c r="L5" s="14">
        <v>53.323257189377387</v>
      </c>
      <c r="M5" s="14">
        <v>50.267258139621354</v>
      </c>
    </row>
    <row r="6" spans="1:13" x14ac:dyDescent="0.2">
      <c r="A6" s="9" t="s">
        <v>4</v>
      </c>
      <c r="B6" s="14">
        <v>27.710506682730944</v>
      </c>
      <c r="C6" s="14">
        <v>31.200174957961764</v>
      </c>
      <c r="D6" s="14">
        <v>35.686468804653707</v>
      </c>
      <c r="E6" s="14">
        <v>44.447758335175187</v>
      </c>
      <c r="F6" s="14">
        <v>53.371905038664991</v>
      </c>
      <c r="G6" s="14">
        <v>55.018426044483959</v>
      </c>
      <c r="H6" s="14">
        <v>54.965259632556105</v>
      </c>
      <c r="I6" s="14">
        <v>52.074279081337465</v>
      </c>
      <c r="J6" s="14">
        <v>46.167293901506177</v>
      </c>
      <c r="K6" s="14">
        <v>37.084278371301565</v>
      </c>
      <c r="L6" s="14">
        <v>33.322069548632307</v>
      </c>
      <c r="M6" s="14">
        <v>24.714566244551548</v>
      </c>
    </row>
    <row r="7" spans="1:13" x14ac:dyDescent="0.2">
      <c r="A7" s="9" t="s">
        <v>8</v>
      </c>
      <c r="B7" s="14">
        <v>55.957866722835718</v>
      </c>
      <c r="C7" s="14">
        <v>61.025910831065218</v>
      </c>
      <c r="D7" s="14">
        <v>64.597456212362033</v>
      </c>
      <c r="E7" s="14">
        <v>57.603593563057053</v>
      </c>
      <c r="F7" s="14">
        <v>49.819055718961238</v>
      </c>
      <c r="G7" s="14">
        <v>60.26519794013592</v>
      </c>
      <c r="H7" s="14">
        <v>56.98427182356788</v>
      </c>
      <c r="I7" s="14">
        <v>53.461250199385404</v>
      </c>
      <c r="J7" s="14">
        <v>55.098593319601058</v>
      </c>
      <c r="K7" s="14">
        <v>55.137960216052711</v>
      </c>
      <c r="L7" s="14">
        <v>48.51208201070299</v>
      </c>
      <c r="M7" s="14">
        <v>47.209527951505677</v>
      </c>
    </row>
    <row r="8" spans="1:13" x14ac:dyDescent="0.2">
      <c r="L8" s="12"/>
      <c r="M8" s="12"/>
    </row>
    <row r="9" spans="1:13" ht="13.5" customHeight="1" x14ac:dyDescent="0.2"/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1" style="15" bestFit="1" customWidth="1"/>
    <col min="2" max="7" width="5" style="16" bestFit="1" customWidth="1"/>
    <col min="8" max="11" width="5" style="15" bestFit="1" customWidth="1"/>
    <col min="12" max="16384" width="9.140625" style="15"/>
  </cols>
  <sheetData>
    <row r="1" spans="1:13" x14ac:dyDescent="0.2">
      <c r="B1" s="16">
        <v>2006</v>
      </c>
      <c r="C1" s="16">
        <v>2007</v>
      </c>
      <c r="D1" s="16">
        <v>2008</v>
      </c>
      <c r="E1" s="16">
        <v>2009</v>
      </c>
      <c r="F1" s="16">
        <v>2010</v>
      </c>
      <c r="G1" s="16">
        <v>2011</v>
      </c>
      <c r="H1" s="16">
        <v>2012</v>
      </c>
      <c r="I1" s="16">
        <v>2013</v>
      </c>
      <c r="J1" s="16">
        <v>2014</v>
      </c>
      <c r="K1" s="16">
        <v>2015</v>
      </c>
    </row>
    <row r="2" spans="1:13" x14ac:dyDescent="0.2">
      <c r="A2" s="15" t="s">
        <v>41</v>
      </c>
      <c r="B2" s="17">
        <v>35.6864688046537</v>
      </c>
      <c r="C2" s="17">
        <v>44.447758335175195</v>
      </c>
      <c r="D2" s="17">
        <v>53.371905038657466</v>
      </c>
      <c r="E2" s="17">
        <v>55.018426044475923</v>
      </c>
      <c r="F2" s="17">
        <v>54.965259632552041</v>
      </c>
      <c r="G2" s="17">
        <v>52.074279081340393</v>
      </c>
      <c r="H2" s="17">
        <v>46.167293901500031</v>
      </c>
      <c r="I2" s="17">
        <v>37.084278371299128</v>
      </c>
      <c r="J2" s="17">
        <v>33.322069548632044</v>
      </c>
      <c r="K2" s="17">
        <v>24.714566244550586</v>
      </c>
    </row>
    <row r="3" spans="1:13" x14ac:dyDescent="0.2">
      <c r="A3" s="15" t="s">
        <v>9</v>
      </c>
      <c r="B3" s="17">
        <v>4.1003519663970565</v>
      </c>
      <c r="C3" s="17">
        <v>8.7612895305214948</v>
      </c>
      <c r="D3" s="17">
        <v>8.9241467034822719</v>
      </c>
      <c r="E3" s="17">
        <v>1.6465210058184567</v>
      </c>
      <c r="F3" s="17">
        <v>-5.3166411923882606E-2</v>
      </c>
      <c r="G3" s="17">
        <v>-2.8909805512116478</v>
      </c>
      <c r="H3" s="17">
        <v>-5.9069851798403619</v>
      </c>
      <c r="I3" s="17">
        <v>-9.0830155302009032</v>
      </c>
      <c r="J3" s="17">
        <v>-3.762208822667084</v>
      </c>
      <c r="K3" s="17">
        <v>-8.6075033040814581</v>
      </c>
    </row>
    <row r="4" spans="1:13" x14ac:dyDescent="0.2">
      <c r="A4" s="15" t="s">
        <v>10</v>
      </c>
      <c r="B4" s="17">
        <v>6.8755018620745068</v>
      </c>
      <c r="C4" s="17">
        <v>10.916151834038468</v>
      </c>
      <c r="D4" s="17">
        <v>9.0530221394964094</v>
      </c>
      <c r="E4" s="17">
        <v>-0.64807334019467877</v>
      </c>
      <c r="F4" s="17">
        <v>-1.8620177960767335</v>
      </c>
      <c r="G4" s="17">
        <v>-2.8962098826576232</v>
      </c>
      <c r="H4" s="17">
        <v>-8.7170552163675108</v>
      </c>
      <c r="I4" s="17">
        <v>-8.3695963701346479</v>
      </c>
      <c r="J4" s="17">
        <v>-6.1473846958672604</v>
      </c>
      <c r="K4" s="17">
        <v>-8.3792401317747718</v>
      </c>
    </row>
    <row r="5" spans="1:13" x14ac:dyDescent="0.2">
      <c r="A5" s="15" t="s">
        <v>11</v>
      </c>
      <c r="B5" s="17">
        <v>-0.95912777234025004</v>
      </c>
      <c r="C5" s="17">
        <v>-0.22390168990981163</v>
      </c>
      <c r="D5" s="17">
        <v>2.5175152863659322</v>
      </c>
      <c r="E5" s="17">
        <v>0.46284275945991243</v>
      </c>
      <c r="F5" s="17">
        <v>3.9469931511541141</v>
      </c>
      <c r="G5" s="17">
        <v>4.6378073184162725</v>
      </c>
      <c r="H5" s="17">
        <v>-2.0545284436582105</v>
      </c>
      <c r="I5" s="17">
        <v>0.29617860594202472</v>
      </c>
      <c r="J5" s="17">
        <v>2.671222850522128</v>
      </c>
      <c r="K5" s="17">
        <v>1.1831736707171727</v>
      </c>
    </row>
    <row r="6" spans="1:13" x14ac:dyDescent="0.2">
      <c r="A6" s="15" t="s">
        <v>12</v>
      </c>
      <c r="B6" s="17">
        <v>0.71178412511294031</v>
      </c>
      <c r="C6" s="17">
        <v>-2.905159717386684E-2</v>
      </c>
      <c r="D6" s="17">
        <v>-1.57283256962144</v>
      </c>
      <c r="E6" s="17">
        <v>0.24755802915490863</v>
      </c>
      <c r="F6" s="17">
        <v>-0.52532834580975418</v>
      </c>
      <c r="G6" s="17">
        <v>-2.5184108143083703</v>
      </c>
      <c r="H6" s="17">
        <v>5.7633016484771193</v>
      </c>
      <c r="I6" s="17">
        <v>1.1972123357212148</v>
      </c>
      <c r="J6" s="17">
        <v>2.1509166998311913</v>
      </c>
      <c r="K6" s="17">
        <v>9.842813033640388E-2</v>
      </c>
    </row>
    <row r="7" spans="1:13" x14ac:dyDescent="0.2">
      <c r="A7" s="15" t="s">
        <v>13</v>
      </c>
      <c r="B7" s="17">
        <v>-2.5278062484501405</v>
      </c>
      <c r="C7" s="17">
        <v>-1.9019090164332946</v>
      </c>
      <c r="D7" s="17">
        <v>-2.4490272306792962</v>
      </c>
      <c r="E7" s="17">
        <v>1.5841935574002153</v>
      </c>
      <c r="F7" s="17">
        <v>-1.6128134211604639</v>
      </c>
      <c r="G7" s="17">
        <v>-2.1141671726921496</v>
      </c>
      <c r="H7" s="17">
        <v>-0.89870316829034902</v>
      </c>
      <c r="I7" s="17">
        <v>-2.2068101017295003</v>
      </c>
      <c r="J7" s="17">
        <v>-2.4369636771534529</v>
      </c>
      <c r="K7" s="17">
        <v>-1.5144592697582115</v>
      </c>
      <c r="M7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workbookViewId="0">
      <pane xSplit="1" ySplit="1" topLeftCell="B2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9" defaultRowHeight="12.75" x14ac:dyDescent="0.2"/>
  <cols>
    <col min="1" max="1" width="21.5703125" style="20" bestFit="1" customWidth="1"/>
    <col min="2" max="21" width="9" style="20"/>
    <col min="22" max="22" width="12" style="20" bestFit="1" customWidth="1"/>
    <col min="23" max="27" width="9.85546875" style="20" bestFit="1" customWidth="1"/>
    <col min="28" max="28" width="13.28515625" style="20" bestFit="1" customWidth="1"/>
    <col min="29" max="33" width="9.85546875" style="20" bestFit="1" customWidth="1"/>
    <col min="34" max="16384" width="9" style="20"/>
  </cols>
  <sheetData>
    <row r="1" spans="1:36" s="19" customFormat="1" x14ac:dyDescent="0.2">
      <c r="B1" s="27" t="s">
        <v>14</v>
      </c>
      <c r="C1" s="27" t="s">
        <v>1</v>
      </c>
      <c r="D1" s="27" t="s">
        <v>2</v>
      </c>
      <c r="E1" s="27" t="s">
        <v>3</v>
      </c>
      <c r="F1" s="27" t="s">
        <v>15</v>
      </c>
      <c r="G1" s="27" t="s">
        <v>1</v>
      </c>
      <c r="H1" s="27" t="s">
        <v>2</v>
      </c>
      <c r="I1" s="27" t="str">
        <f>E1</f>
        <v>Q4</v>
      </c>
      <c r="J1" s="27" t="s">
        <v>16</v>
      </c>
      <c r="K1" s="27" t="s">
        <v>1</v>
      </c>
      <c r="L1" s="27" t="s">
        <v>2</v>
      </c>
      <c r="M1" s="27" t="s">
        <v>3</v>
      </c>
      <c r="N1" s="27" t="s">
        <v>17</v>
      </c>
      <c r="O1" s="27" t="s">
        <v>1</v>
      </c>
      <c r="P1" s="27" t="str">
        <f>L1</f>
        <v>Q3</v>
      </c>
      <c r="Q1" s="27" t="s">
        <v>3</v>
      </c>
      <c r="R1" s="27" t="s">
        <v>18</v>
      </c>
      <c r="S1" s="27" t="s">
        <v>1</v>
      </c>
      <c r="T1" s="27" t="str">
        <f>P1</f>
        <v>Q3</v>
      </c>
      <c r="U1" s="27" t="str">
        <f>Q1</f>
        <v>Q4</v>
      </c>
      <c r="V1" s="27" t="s">
        <v>19</v>
      </c>
      <c r="W1" s="27" t="s">
        <v>1</v>
      </c>
      <c r="X1" s="27" t="str">
        <f>T1</f>
        <v>Q3</v>
      </c>
      <c r="Y1" s="27" t="str">
        <f>U1</f>
        <v>Q4</v>
      </c>
      <c r="Z1" s="27" t="s">
        <v>20</v>
      </c>
      <c r="AA1" s="27" t="s">
        <v>1</v>
      </c>
      <c r="AB1" s="27" t="str">
        <f>X1</f>
        <v>Q3</v>
      </c>
      <c r="AC1" s="27" t="str">
        <f>Y1</f>
        <v>Q4</v>
      </c>
      <c r="AD1" s="27" t="s">
        <v>21</v>
      </c>
      <c r="AE1" s="27" t="s">
        <v>1</v>
      </c>
      <c r="AF1" s="27" t="str">
        <f>AB1</f>
        <v>Q3</v>
      </c>
      <c r="AG1" s="27" t="str">
        <f>AC1</f>
        <v>Q4</v>
      </c>
    </row>
    <row r="2" spans="1:36" x14ac:dyDescent="0.2">
      <c r="A2" s="20" t="s">
        <v>6</v>
      </c>
      <c r="B2" s="28">
        <v>22.844184147997858</v>
      </c>
      <c r="C2" s="28">
        <v>22.178736641034977</v>
      </c>
      <c r="D2" s="28">
        <v>22.711726738990755</v>
      </c>
      <c r="E2" s="28">
        <v>29.258714529208827</v>
      </c>
      <c r="F2" s="28">
        <v>34.153804487056078</v>
      </c>
      <c r="G2" s="28">
        <v>27.064818675504096</v>
      </c>
      <c r="H2" s="28">
        <v>26.501306714924958</v>
      </c>
      <c r="I2" s="28">
        <v>26.589906947665174</v>
      </c>
      <c r="J2" s="28">
        <v>26.814808300888206</v>
      </c>
      <c r="K2" s="28">
        <v>28.850683089203141</v>
      </c>
      <c r="L2" s="28">
        <v>26.539014153392078</v>
      </c>
      <c r="M2" s="28">
        <v>23.749666796307515</v>
      </c>
      <c r="N2" s="28">
        <v>24.288178779601832</v>
      </c>
      <c r="O2" s="28">
        <v>23.983204799519804</v>
      </c>
      <c r="P2" s="28">
        <v>23.555237900739122</v>
      </c>
      <c r="Q2" s="28">
        <v>20.428958901314463</v>
      </c>
      <c r="R2" s="28">
        <v>19.31783103162773</v>
      </c>
      <c r="S2" s="28">
        <v>19.323720540072518</v>
      </c>
      <c r="T2" s="28">
        <v>16.468906441991301</v>
      </c>
      <c r="U2" s="28">
        <v>14.922958209227991</v>
      </c>
      <c r="V2" s="28">
        <v>15.148461323726329</v>
      </c>
      <c r="W2" s="28">
        <v>13.64281492230209</v>
      </c>
      <c r="X2" s="28">
        <v>13.895625939085061</v>
      </c>
      <c r="Y2" s="28">
        <v>11.721447846702755</v>
      </c>
      <c r="Z2" s="28">
        <v>12.679000363675726</v>
      </c>
      <c r="AA2" s="28">
        <v>12.531382991430167</v>
      </c>
      <c r="AB2" s="28">
        <v>12.164156523727325</v>
      </c>
      <c r="AC2" s="28">
        <v>10.450767589643661</v>
      </c>
      <c r="AD2" s="28">
        <v>10.693460040125569</v>
      </c>
      <c r="AE2" s="28">
        <v>10.702749136911979</v>
      </c>
      <c r="AF2" s="28">
        <v>8.4773819511599626</v>
      </c>
      <c r="AG2" s="28">
        <v>5.797219765162235</v>
      </c>
      <c r="AH2" s="21"/>
      <c r="AJ2" s="21"/>
    </row>
    <row r="3" spans="1:36" x14ac:dyDescent="0.2">
      <c r="A3" s="20" t="s">
        <v>5</v>
      </c>
      <c r="B3" s="28">
        <v>16.549807097786161</v>
      </c>
      <c r="C3" s="28">
        <v>15.765660651475908</v>
      </c>
      <c r="D3" s="28">
        <v>17.006811890080535</v>
      </c>
      <c r="E3" s="28">
        <v>14.246408293857687</v>
      </c>
      <c r="F3" s="28">
        <v>15.210352678930658</v>
      </c>
      <c r="G3" s="28">
        <v>16.734787343148241</v>
      </c>
      <c r="H3" s="28">
        <v>17.914084508721121</v>
      </c>
      <c r="I3" s="28">
        <v>16.67512994863835</v>
      </c>
      <c r="J3" s="28">
        <v>17.549910018308356</v>
      </c>
      <c r="K3" s="28">
        <v>16.894372323107007</v>
      </c>
      <c r="L3" s="28">
        <v>17.766256583383043</v>
      </c>
      <c r="M3" s="28">
        <v>18.605742797552892</v>
      </c>
      <c r="N3" s="28">
        <v>17.435956887885222</v>
      </c>
      <c r="O3" s="28">
        <v>18.273912784387026</v>
      </c>
      <c r="P3" s="28">
        <v>19.773810360021884</v>
      </c>
      <c r="Q3" s="28">
        <v>18.50765191859189</v>
      </c>
      <c r="R3" s="28">
        <v>19.178522068706837</v>
      </c>
      <c r="S3" s="28">
        <v>18.93300379765007</v>
      </c>
      <c r="T3" s="28">
        <v>20.861649308179594</v>
      </c>
      <c r="U3" s="28">
        <v>20.781184144759692</v>
      </c>
      <c r="V3" s="28">
        <v>17.333100019931461</v>
      </c>
      <c r="W3" s="28">
        <v>17.602307337652167</v>
      </c>
      <c r="X3" s="28">
        <v>17.075696985972421</v>
      </c>
      <c r="Y3" s="28">
        <v>15.786488939146324</v>
      </c>
      <c r="Z3" s="28">
        <v>14.132249356034228</v>
      </c>
      <c r="AA3" s="28">
        <v>16.357365552683156</v>
      </c>
      <c r="AB3" s="28">
        <v>15.198230007903451</v>
      </c>
      <c r="AC3" s="28">
        <v>15.395039781177065</v>
      </c>
      <c r="AD3" s="28">
        <v>15.376332281370129</v>
      </c>
      <c r="AE3" s="28">
        <v>13.583504833892786</v>
      </c>
      <c r="AF3" s="28">
        <v>13.433859150772653</v>
      </c>
      <c r="AG3" s="28">
        <v>13.557872689108782</v>
      </c>
      <c r="AH3" s="21"/>
      <c r="AJ3" s="21"/>
    </row>
    <row r="4" spans="1:36" x14ac:dyDescent="0.2">
      <c r="A4" s="20" t="s">
        <v>7</v>
      </c>
      <c r="B4" s="28">
        <v>9.1908280524212209</v>
      </c>
      <c r="C4" s="28">
        <v>7.7185444307924325</v>
      </c>
      <c r="D4" s="28">
        <v>8.980434414986501</v>
      </c>
      <c r="E4" s="28">
        <v>9.8667822155984748</v>
      </c>
      <c r="F4" s="28">
        <v>11.49634991744362</v>
      </c>
      <c r="G4" s="28">
        <v>10.981276033248562</v>
      </c>
      <c r="H4" s="28">
        <v>10.829567365674482</v>
      </c>
      <c r="I4" s="28">
        <v>11.753389148180455</v>
      </c>
      <c r="J4" s="28">
        <v>11.632929286961103</v>
      </c>
      <c r="K4" s="28">
        <v>13.352122234003065</v>
      </c>
      <c r="L4" s="28">
        <v>12.516715294445905</v>
      </c>
      <c r="M4" s="28">
        <v>12.609850038695699</v>
      </c>
      <c r="N4" s="28">
        <v>11.704217701007661</v>
      </c>
      <c r="O4" s="28">
        <v>11.067299096529453</v>
      </c>
      <c r="P4" s="28">
        <v>11.289823885060837</v>
      </c>
      <c r="Q4" s="28">
        <v>13.137668261431106</v>
      </c>
      <c r="R4" s="28">
        <v>12.578247173877838</v>
      </c>
      <c r="S4" s="28">
        <v>11.677161221433021</v>
      </c>
      <c r="T4" s="28">
        <v>10.215824035017871</v>
      </c>
      <c r="U4" s="28">
        <v>10.463151547518493</v>
      </c>
      <c r="V4" s="28">
        <v>11.709340321061106</v>
      </c>
      <c r="W4" s="28">
        <v>10.775295306164301</v>
      </c>
      <c r="X4" s="28">
        <v>9.8110016571466492</v>
      </c>
      <c r="Y4" s="28">
        <v>9.5763415854524734</v>
      </c>
      <c r="Z4" s="28">
        <v>9.2358356000025434</v>
      </c>
      <c r="AA4" s="28">
        <v>8.7879828551307284</v>
      </c>
      <c r="AB4" s="28">
        <v>8.2676345729459637</v>
      </c>
      <c r="AC4" s="28">
        <v>7.4762621778115843</v>
      </c>
      <c r="AD4" s="28">
        <v>7.0314577435163912</v>
      </c>
      <c r="AE4" s="28">
        <v>6.6936061154410424</v>
      </c>
      <c r="AF4" s="28">
        <v>5.6370423320628893</v>
      </c>
      <c r="AG4" s="28">
        <v>5.3594737902805516</v>
      </c>
      <c r="AH4" s="21"/>
      <c r="AJ4" s="21"/>
    </row>
    <row r="5" spans="1:36" x14ac:dyDescent="0.2">
      <c r="A5" s="20" t="s">
        <v>4</v>
      </c>
      <c r="B5" s="28">
        <v>48.584819298205247</v>
      </c>
      <c r="C5" s="28">
        <v>45.662941723303312</v>
      </c>
      <c r="D5" s="28">
        <v>48.698973044057801</v>
      </c>
      <c r="E5" s="28">
        <v>53.371905038664991</v>
      </c>
      <c r="F5" s="28">
        <v>60.860507083430377</v>
      </c>
      <c r="G5" s="28">
        <v>54.780882051900889</v>
      </c>
      <c r="H5" s="28">
        <v>55.244958589320561</v>
      </c>
      <c r="I5" s="28">
        <v>55.018426044483967</v>
      </c>
      <c r="J5" s="28">
        <v>55.997647606157656</v>
      </c>
      <c r="K5" s="28">
        <v>59.09717764631322</v>
      </c>
      <c r="L5" s="28">
        <v>56.821986031221016</v>
      </c>
      <c r="M5" s="28">
        <v>54.965259632556112</v>
      </c>
      <c r="N5" s="28">
        <v>53.428353368494719</v>
      </c>
      <c r="O5" s="28">
        <v>53.324416680436286</v>
      </c>
      <c r="P5" s="28">
        <v>54.61887214582184</v>
      </c>
      <c r="Q5" s="28">
        <v>52.074279081337451</v>
      </c>
      <c r="R5" s="28">
        <v>51.074600274212401</v>
      </c>
      <c r="S5" s="28">
        <v>49.933885559155598</v>
      </c>
      <c r="T5" s="28">
        <v>47.546379785188769</v>
      </c>
      <c r="U5" s="28">
        <v>46.167293901506177</v>
      </c>
      <c r="V5" s="28">
        <v>44.190901664718901</v>
      </c>
      <c r="W5" s="28">
        <v>42.02041756611856</v>
      </c>
      <c r="X5" s="28">
        <v>40.782324582204133</v>
      </c>
      <c r="Y5" s="28">
        <v>37.084278371301558</v>
      </c>
      <c r="Z5" s="28">
        <v>36.047085319712494</v>
      </c>
      <c r="AA5" s="28">
        <v>37.676731399244041</v>
      </c>
      <c r="AB5" s="28">
        <v>35.630021104576748</v>
      </c>
      <c r="AC5" s="28">
        <v>33.322069548632314</v>
      </c>
      <c r="AD5" s="28">
        <v>33.092401410075801</v>
      </c>
      <c r="AE5" s="28">
        <v>30.95480364700402</v>
      </c>
      <c r="AF5" s="28">
        <v>27.532787332323458</v>
      </c>
      <c r="AG5" s="28">
        <v>24.714566244551559</v>
      </c>
      <c r="AH5" s="21"/>
      <c r="AJ5" s="21"/>
    </row>
    <row r="6" spans="1:36" x14ac:dyDescent="0.2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H6" s="21"/>
    </row>
    <row r="7" spans="1:36" x14ac:dyDescent="0.2">
      <c r="AC7" s="21"/>
    </row>
    <row r="8" spans="1:36" x14ac:dyDescent="0.2">
      <c r="V8" s="22"/>
      <c r="W8" s="22"/>
      <c r="X8" s="22"/>
      <c r="Y8" s="22"/>
      <c r="Z8" s="22"/>
      <c r="AA8" s="21"/>
      <c r="AB8" s="21"/>
      <c r="AC8" s="21"/>
    </row>
    <row r="9" spans="1:36" x14ac:dyDescent="0.2">
      <c r="V9" s="22"/>
      <c r="W9" s="22"/>
      <c r="X9" s="22"/>
      <c r="Y9" s="22"/>
      <c r="Z9" s="22"/>
      <c r="AA9" s="22"/>
      <c r="AB9" s="22"/>
      <c r="AC9" s="21"/>
    </row>
    <row r="10" spans="1:36" x14ac:dyDescent="0.2">
      <c r="V10" s="22"/>
      <c r="W10" s="22"/>
      <c r="X10" s="22"/>
      <c r="Y10" s="22"/>
      <c r="Z10" s="22"/>
      <c r="AA10" s="22"/>
      <c r="AB10" s="22"/>
      <c r="AC10" s="21"/>
    </row>
    <row r="11" spans="1:36" x14ac:dyDescent="0.2">
      <c r="V11" s="22"/>
      <c r="W11" s="22"/>
      <c r="X11" s="22"/>
      <c r="Y11" s="22"/>
      <c r="Z11" s="22"/>
      <c r="AA11" s="22"/>
      <c r="AB11" s="22"/>
      <c r="AC11" s="21"/>
    </row>
    <row r="12" spans="1:36" x14ac:dyDescent="0.2">
      <c r="V12" s="22"/>
      <c r="W12" s="22"/>
      <c r="X12" s="22"/>
      <c r="Y12" s="22"/>
      <c r="Z12" s="22"/>
      <c r="AA12" s="22"/>
      <c r="AB12" s="22"/>
      <c r="AC12" s="21"/>
    </row>
    <row r="13" spans="1:36" x14ac:dyDescent="0.2"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6" x14ac:dyDescent="0.2">
      <c r="V14" s="23"/>
      <c r="W14" s="23"/>
      <c r="X14" s="23"/>
      <c r="Y14" s="23"/>
      <c r="Z14" s="23"/>
      <c r="AA14" s="23"/>
      <c r="AB14" s="23"/>
      <c r="AC14" s="23"/>
    </row>
    <row r="15" spans="1:36" x14ac:dyDescent="0.2">
      <c r="V15" s="24"/>
      <c r="W15" s="24"/>
      <c r="X15" s="24"/>
      <c r="Y15" s="24"/>
      <c r="Z15" s="24"/>
      <c r="AA15" s="24"/>
      <c r="AB15" s="24"/>
      <c r="AC15" s="24"/>
    </row>
    <row r="16" spans="1:36" x14ac:dyDescent="0.2">
      <c r="V16" s="22"/>
      <c r="W16" s="22"/>
      <c r="X16" s="22"/>
      <c r="Y16" s="22"/>
      <c r="Z16" s="22"/>
      <c r="AA16" s="22"/>
      <c r="AB16" s="22"/>
    </row>
    <row r="17" spans="22:29" x14ac:dyDescent="0.2">
      <c r="V17" s="22"/>
      <c r="W17" s="22"/>
      <c r="X17" s="22"/>
      <c r="Y17" s="22"/>
      <c r="Z17" s="22"/>
      <c r="AA17" s="22"/>
      <c r="AB17" s="22"/>
    </row>
    <row r="18" spans="22:29" x14ac:dyDescent="0.2">
      <c r="V18" s="22"/>
      <c r="W18" s="22"/>
      <c r="X18" s="22"/>
      <c r="Y18" s="22"/>
      <c r="Z18" s="22"/>
      <c r="AA18" s="22"/>
      <c r="AB18" s="22"/>
    </row>
    <row r="19" spans="22:29" x14ac:dyDescent="0.2">
      <c r="V19" s="22"/>
      <c r="W19" s="22"/>
      <c r="X19" s="22"/>
      <c r="Y19" s="22"/>
      <c r="Z19" s="22"/>
      <c r="AA19" s="22"/>
      <c r="AB19" s="22"/>
    </row>
    <row r="20" spans="22:29" x14ac:dyDescent="0.2">
      <c r="AB20" s="22"/>
    </row>
    <row r="21" spans="22:29" x14ac:dyDescent="0.2">
      <c r="Z21" s="21"/>
    </row>
    <row r="22" spans="22:29" x14ac:dyDescent="0.2">
      <c r="V22" s="25"/>
      <c r="W22" s="25"/>
      <c r="X22" s="25"/>
      <c r="Y22" s="25"/>
      <c r="Z22" s="25"/>
      <c r="AA22" s="25"/>
      <c r="AB22" s="21"/>
    </row>
    <row r="23" spans="22:29" x14ac:dyDescent="0.2">
      <c r="V23" s="21"/>
      <c r="W23" s="21"/>
      <c r="X23" s="21"/>
      <c r="Y23" s="21"/>
      <c r="Z23" s="21"/>
      <c r="AB23" s="21"/>
    </row>
    <row r="24" spans="22:29" x14ac:dyDescent="0.2">
      <c r="V24" s="21"/>
      <c r="W24" s="21"/>
      <c r="X24" s="21"/>
      <c r="Y24" s="21"/>
      <c r="Z24" s="21"/>
      <c r="AB24" s="21"/>
    </row>
    <row r="25" spans="22:29" x14ac:dyDescent="0.2">
      <c r="V25" s="21"/>
      <c r="W25" s="21"/>
      <c r="X25" s="21"/>
      <c r="Y25" s="21"/>
      <c r="AB25" s="21"/>
      <c r="AC25" s="21"/>
    </row>
    <row r="27" spans="22:29" x14ac:dyDescent="0.2">
      <c r="AB27" s="26"/>
      <c r="AC27" s="26"/>
    </row>
    <row r="28" spans="22:29" x14ac:dyDescent="0.2">
      <c r="AB28" s="26"/>
      <c r="AC28" s="26"/>
    </row>
    <row r="29" spans="22:29" x14ac:dyDescent="0.2">
      <c r="V29" s="21"/>
      <c r="W29" s="21"/>
      <c r="X29" s="21"/>
      <c r="Y29" s="21"/>
      <c r="AB29" s="26"/>
      <c r="AC29" s="26"/>
    </row>
    <row r="30" spans="22:29" x14ac:dyDescent="0.2">
      <c r="V30" s="21"/>
      <c r="W30" s="21"/>
      <c r="X30" s="21"/>
      <c r="Y30" s="21"/>
      <c r="Z30" s="21"/>
      <c r="AB30" s="26"/>
      <c r="AC30" s="26"/>
    </row>
    <row r="31" spans="22:29" x14ac:dyDescent="0.2">
      <c r="V31" s="21"/>
      <c r="W31" s="21"/>
      <c r="X31" s="21"/>
      <c r="Y31" s="21"/>
      <c r="Z31" s="21"/>
    </row>
    <row r="32" spans="22:29" x14ac:dyDescent="0.2">
      <c r="V32" s="21"/>
      <c r="W32" s="21"/>
      <c r="X32" s="21"/>
      <c r="Y32" s="21"/>
      <c r="Z32" s="21"/>
    </row>
    <row r="33" spans="22:29" x14ac:dyDescent="0.2">
      <c r="V33" s="21"/>
      <c r="W33" s="21"/>
      <c r="X33" s="21"/>
      <c r="Y33" s="21"/>
      <c r="Z33" s="21"/>
    </row>
    <row r="34" spans="22:29" x14ac:dyDescent="0.2">
      <c r="V34" s="21"/>
      <c r="W34" s="21"/>
      <c r="X34" s="21"/>
      <c r="Y34" s="21"/>
      <c r="Z34" s="21"/>
    </row>
    <row r="35" spans="22:29" x14ac:dyDescent="0.2">
      <c r="V35" s="21"/>
      <c r="W35" s="21"/>
      <c r="X35" s="21"/>
      <c r="Y35" s="21"/>
      <c r="Z35" s="21"/>
      <c r="AC35" s="21"/>
    </row>
    <row r="36" spans="22:29" x14ac:dyDescent="0.2">
      <c r="V36" s="21"/>
      <c r="W36" s="21"/>
      <c r="X36" s="21"/>
      <c r="Y36" s="21"/>
      <c r="Z36" s="21"/>
    </row>
    <row r="37" spans="22:29" x14ac:dyDescent="0.2">
      <c r="AC37" s="26"/>
    </row>
    <row r="38" spans="22:29" x14ac:dyDescent="0.2">
      <c r="AC38" s="26"/>
    </row>
    <row r="39" spans="22:29" x14ac:dyDescent="0.2">
      <c r="AC39" s="26"/>
    </row>
    <row r="40" spans="22:29" x14ac:dyDescent="0.2">
      <c r="AC40" s="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pane xSplit="1" ySplit="1" topLeftCell="W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6.28515625" style="29" bestFit="1" customWidth="1"/>
    <col min="2" max="16384" width="9.140625" style="29"/>
  </cols>
  <sheetData>
    <row r="1" spans="1:40" x14ac:dyDescent="0.2">
      <c r="B1" s="30" t="s">
        <v>22</v>
      </c>
      <c r="C1" s="30" t="s">
        <v>1</v>
      </c>
      <c r="D1" s="30" t="s">
        <v>2</v>
      </c>
      <c r="E1" s="30" t="s">
        <v>3</v>
      </c>
      <c r="F1" s="30" t="s">
        <v>23</v>
      </c>
      <c r="G1" s="30" t="s">
        <v>1</v>
      </c>
      <c r="H1" s="30" t="s">
        <v>2</v>
      </c>
      <c r="I1" s="30" t="s">
        <v>3</v>
      </c>
      <c r="J1" s="30" t="s">
        <v>14</v>
      </c>
      <c r="K1" s="30" t="s">
        <v>1</v>
      </c>
      <c r="L1" s="30" t="s">
        <v>2</v>
      </c>
      <c r="M1" s="30" t="s">
        <v>3</v>
      </c>
      <c r="N1" s="30" t="s">
        <v>15</v>
      </c>
      <c r="O1" s="30" t="s">
        <v>1</v>
      </c>
      <c r="P1" s="30" t="s">
        <v>2</v>
      </c>
      <c r="Q1" s="30" t="s">
        <v>3</v>
      </c>
      <c r="R1" s="30" t="s">
        <v>16</v>
      </c>
      <c r="S1" s="30" t="s">
        <v>1</v>
      </c>
      <c r="T1" s="30" t="s">
        <v>2</v>
      </c>
      <c r="U1" s="30" t="s">
        <v>3</v>
      </c>
      <c r="V1" s="30" t="s">
        <v>17</v>
      </c>
      <c r="W1" s="30" t="s">
        <v>1</v>
      </c>
      <c r="X1" s="30" t="s">
        <v>2</v>
      </c>
      <c r="Y1" s="30" t="s">
        <v>3</v>
      </c>
      <c r="Z1" s="30" t="s">
        <v>18</v>
      </c>
      <c r="AA1" s="30" t="s">
        <v>1</v>
      </c>
      <c r="AB1" s="30" t="s">
        <v>2</v>
      </c>
      <c r="AC1" s="30" t="s">
        <v>3</v>
      </c>
      <c r="AD1" s="30" t="s">
        <v>19</v>
      </c>
      <c r="AE1" s="30" t="s">
        <v>1</v>
      </c>
      <c r="AF1" s="30" t="s">
        <v>2</v>
      </c>
      <c r="AG1" s="30" t="s">
        <v>3</v>
      </c>
      <c r="AH1" s="30" t="s">
        <v>20</v>
      </c>
      <c r="AI1" s="30" t="s">
        <v>1</v>
      </c>
      <c r="AJ1" s="30" t="s">
        <v>2</v>
      </c>
      <c r="AK1" s="30" t="s">
        <v>3</v>
      </c>
      <c r="AL1" s="30" t="s">
        <v>21</v>
      </c>
      <c r="AM1" s="30" t="s">
        <v>1</v>
      </c>
      <c r="AN1" s="30" t="s">
        <v>2</v>
      </c>
    </row>
    <row r="2" spans="1:40" x14ac:dyDescent="0.2">
      <c r="A2" s="29" t="s">
        <v>24</v>
      </c>
      <c r="B2" s="31">
        <v>104.0778262160226</v>
      </c>
      <c r="C2" s="31">
        <v>110.15250762285567</v>
      </c>
      <c r="D2" s="31">
        <v>109.0495531055693</v>
      </c>
      <c r="E2" s="31">
        <v>105.4300340571602</v>
      </c>
      <c r="F2" s="31">
        <v>105.67358572494987</v>
      </c>
      <c r="G2" s="31">
        <v>111.40368456159283</v>
      </c>
      <c r="H2" s="31">
        <v>113.70160983878313</v>
      </c>
      <c r="I2" s="31">
        <v>119.75481894279338</v>
      </c>
      <c r="J2" s="31">
        <v>120.97885157809192</v>
      </c>
      <c r="K2" s="31">
        <v>116.15604222285781</v>
      </c>
      <c r="L2" s="31">
        <v>140.21842647598578</v>
      </c>
      <c r="M2" s="31">
        <v>154.3507674333066</v>
      </c>
      <c r="N2" s="31">
        <v>193.71906583903186</v>
      </c>
      <c r="O2" s="31">
        <v>171.12369034129787</v>
      </c>
      <c r="P2" s="31">
        <v>173.90179956054757</v>
      </c>
      <c r="Q2" s="31">
        <v>174.15606000297046</v>
      </c>
      <c r="R2" s="31">
        <v>181.65030025535</v>
      </c>
      <c r="S2" s="31">
        <v>193.64771861653563</v>
      </c>
      <c r="T2" s="31">
        <v>179.50721027924038</v>
      </c>
      <c r="U2" s="31">
        <v>162.41791133605489</v>
      </c>
      <c r="V2" s="31">
        <v>154.82173935071455</v>
      </c>
      <c r="W2" s="31">
        <v>155.98209370104311</v>
      </c>
      <c r="X2" s="31">
        <v>168.68585194382172</v>
      </c>
      <c r="Y2" s="31">
        <v>179.82560413574748</v>
      </c>
      <c r="Z2" s="31">
        <v>171.75116798342046</v>
      </c>
      <c r="AA2" s="31">
        <v>169.10540506572019</v>
      </c>
      <c r="AB2" s="31">
        <v>158.74807910085053</v>
      </c>
      <c r="AC2" s="31">
        <v>159.37098539469676</v>
      </c>
      <c r="AD2" s="31">
        <v>165.99950006889387</v>
      </c>
      <c r="AE2" s="31">
        <v>160.90055179388693</v>
      </c>
      <c r="AF2" s="31">
        <v>150.78726360489773</v>
      </c>
      <c r="AG2" s="31">
        <v>145.33586542227417</v>
      </c>
      <c r="AH2" s="31">
        <v>148.43570749472147</v>
      </c>
      <c r="AI2" s="31">
        <v>150.40927305950331</v>
      </c>
      <c r="AJ2" s="31">
        <v>148.77183627396769</v>
      </c>
      <c r="AK2" s="31">
        <v>146.25119014597601</v>
      </c>
      <c r="AL2" s="31">
        <v>147.55743805409097</v>
      </c>
      <c r="AM2" s="31">
        <v>150.71916149852831</v>
      </c>
      <c r="AN2" s="31">
        <v>141.61236045902086</v>
      </c>
    </row>
    <row r="3" spans="1:40" x14ac:dyDescent="0.2">
      <c r="A3" s="29" t="s">
        <v>25</v>
      </c>
      <c r="B3" s="31">
        <v>87.985436823178333</v>
      </c>
      <c r="C3" s="31">
        <v>93.891763592968672</v>
      </c>
      <c r="D3" s="31">
        <v>92.62954234990859</v>
      </c>
      <c r="E3" s="31">
        <v>90.827921388592216</v>
      </c>
      <c r="F3" s="31">
        <v>91.731679970566816</v>
      </c>
      <c r="G3" s="31">
        <v>96.485225405275116</v>
      </c>
      <c r="H3" s="31">
        <v>98.816309665067934</v>
      </c>
      <c r="I3" s="31">
        <v>103.45853013640338</v>
      </c>
      <c r="J3" s="31">
        <v>106.66826551026925</v>
      </c>
      <c r="K3" s="31">
        <v>102.44959458465644</v>
      </c>
      <c r="L3" s="31">
        <v>109.11077602556209</v>
      </c>
      <c r="M3" s="31">
        <v>121.54750463864083</v>
      </c>
      <c r="N3" s="31">
        <v>150.98699465420674</v>
      </c>
      <c r="O3" s="31">
        <v>136.66315122570754</v>
      </c>
      <c r="P3" s="31">
        <v>139.03020609418363</v>
      </c>
      <c r="Q3" s="31">
        <v>143.46093518169647</v>
      </c>
      <c r="R3" s="31">
        <v>146.85823792723355</v>
      </c>
      <c r="S3" s="31">
        <v>156.75467278604503</v>
      </c>
      <c r="T3" s="31">
        <v>146.16775532186901</v>
      </c>
      <c r="U3" s="31">
        <v>144.83616531853144</v>
      </c>
      <c r="V3" s="31">
        <v>139.19402912547511</v>
      </c>
      <c r="W3" s="31">
        <v>139.44239938606168</v>
      </c>
      <c r="X3" s="31">
        <v>149.81503420381449</v>
      </c>
      <c r="Y3" s="31">
        <v>149.68373020043956</v>
      </c>
      <c r="Z3" s="31">
        <v>140.90476463385937</v>
      </c>
      <c r="AA3" s="31">
        <v>137.21059330898294</v>
      </c>
      <c r="AB3" s="31">
        <v>130.91564126399658</v>
      </c>
      <c r="AC3" s="31">
        <v>129.90149593373457</v>
      </c>
      <c r="AD3" s="31">
        <v>134.16091709246143</v>
      </c>
      <c r="AE3" s="31">
        <v>128.31386182693524</v>
      </c>
      <c r="AF3" s="31">
        <v>121.00803546166124</v>
      </c>
      <c r="AG3" s="31">
        <v>118.23800581357298</v>
      </c>
      <c r="AH3" s="31">
        <v>121.18178814813687</v>
      </c>
      <c r="AI3" s="31">
        <v>122.22538659092173</v>
      </c>
      <c r="AJ3" s="31">
        <v>118.68475254899495</v>
      </c>
      <c r="AK3" s="31">
        <v>116.81926822972186</v>
      </c>
      <c r="AL3" s="31">
        <v>116.35290948261957</v>
      </c>
      <c r="AM3" s="31">
        <v>117.77064869488363</v>
      </c>
      <c r="AN3" s="31">
        <v>109.83971139135798</v>
      </c>
    </row>
    <row r="4" spans="1:40" x14ac:dyDescent="0.2">
      <c r="A4" s="29" t="s">
        <v>39</v>
      </c>
      <c r="B4" s="31">
        <v>75.390992998116843</v>
      </c>
      <c r="C4" s="31">
        <v>78.444724889031363</v>
      </c>
      <c r="D4" s="31">
        <v>78.503267155828155</v>
      </c>
      <c r="E4" s="31">
        <v>77.061194107278368</v>
      </c>
      <c r="F4" s="31">
        <v>78.267569681230569</v>
      </c>
      <c r="G4" s="31">
        <v>81.953364016334419</v>
      </c>
      <c r="H4" s="31">
        <v>84.893485778015915</v>
      </c>
      <c r="I4" s="31">
        <v>87.106236977969544</v>
      </c>
      <c r="J4" s="31">
        <v>84.515688626732384</v>
      </c>
      <c r="K4" s="31">
        <v>80.302142488616141</v>
      </c>
      <c r="L4" s="31">
        <v>87.053149845844729</v>
      </c>
      <c r="M4" s="31">
        <v>97.74539259415981</v>
      </c>
      <c r="N4" s="31">
        <v>118.49068611289091</v>
      </c>
      <c r="O4" s="31">
        <v>106.59066647477911</v>
      </c>
      <c r="P4" s="31">
        <v>109.37914046554722</v>
      </c>
      <c r="Q4" s="31">
        <v>109.35530165280667</v>
      </c>
      <c r="R4" s="31">
        <v>112.71546385350094</v>
      </c>
      <c r="S4" s="31">
        <v>121.30689889747062</v>
      </c>
      <c r="T4" s="31">
        <v>114.55036339728377</v>
      </c>
      <c r="U4" s="31">
        <v>112.74764586692483</v>
      </c>
      <c r="V4" s="31">
        <v>108.70033433782204</v>
      </c>
      <c r="W4" s="31">
        <v>109.2158163198756</v>
      </c>
      <c r="X4" s="31">
        <v>117.19119433458374</v>
      </c>
      <c r="Y4" s="31">
        <v>116.1258252238669</v>
      </c>
      <c r="Z4" s="31">
        <v>107.62588997686753</v>
      </c>
      <c r="AA4" s="31">
        <v>104.25043797691347</v>
      </c>
      <c r="AB4" s="31">
        <v>100.66987842441731</v>
      </c>
      <c r="AC4" s="31">
        <v>99.388580566219247</v>
      </c>
      <c r="AD4" s="31">
        <v>100.75049499036017</v>
      </c>
      <c r="AE4" s="31">
        <v>95.080536821397075</v>
      </c>
      <c r="AF4" s="31">
        <v>89.933511715338909</v>
      </c>
      <c r="AG4" s="31">
        <v>88.306029118422344</v>
      </c>
      <c r="AH4" s="31">
        <v>90.148667554578438</v>
      </c>
      <c r="AI4" s="31">
        <v>90.349602706033068</v>
      </c>
      <c r="AJ4" s="31">
        <v>87.446378333698689</v>
      </c>
      <c r="AK4" s="31">
        <v>85.210570853134854</v>
      </c>
      <c r="AL4" s="31">
        <v>85.197501632380906</v>
      </c>
      <c r="AM4" s="31">
        <v>84.198419190887122</v>
      </c>
      <c r="AN4" s="31">
        <v>78.742841733368124</v>
      </c>
    </row>
    <row r="5" spans="1:40" x14ac:dyDescent="0.2">
      <c r="A5" s="29" t="s">
        <v>26</v>
      </c>
      <c r="B5" s="31">
        <v>3.5310875222578835</v>
      </c>
      <c r="C5" s="31">
        <v>9.0532340767314263</v>
      </c>
      <c r="D5" s="31">
        <v>10.157741518819254</v>
      </c>
      <c r="E5" s="31">
        <v>11.197374230648299</v>
      </c>
      <c r="F5" s="31">
        <v>12.628392314602909</v>
      </c>
      <c r="G5" s="31">
        <v>18.550100535789348</v>
      </c>
      <c r="H5" s="31">
        <v>25.498628423797136</v>
      </c>
      <c r="I5" s="31">
        <v>26.446227032988951</v>
      </c>
      <c r="J5" s="31">
        <v>40.442329193664321</v>
      </c>
      <c r="K5" s="31">
        <v>41.627334070558796</v>
      </c>
      <c r="L5" s="31">
        <v>61.02385397214298</v>
      </c>
      <c r="M5" s="31">
        <v>67.024759780776122</v>
      </c>
      <c r="N5" s="31">
        <v>79.29604339457299</v>
      </c>
      <c r="O5" s="31">
        <v>82.748770712909149</v>
      </c>
      <c r="P5" s="31">
        <v>81.505759775530663</v>
      </c>
      <c r="Q5" s="31">
        <v>79.004618080864617</v>
      </c>
      <c r="R5" s="31">
        <v>79.982996029004795</v>
      </c>
      <c r="S5" s="31">
        <v>82.605537174196996</v>
      </c>
      <c r="T5" s="31">
        <v>78.093930695544771</v>
      </c>
      <c r="U5" s="31">
        <v>50.173504839530395</v>
      </c>
      <c r="V5" s="31">
        <v>43.296532408094116</v>
      </c>
      <c r="W5" s="31">
        <v>63.84494603991164</v>
      </c>
      <c r="X5" s="31">
        <v>64.945532922476417</v>
      </c>
      <c r="Y5" s="31">
        <v>67.995164866662634</v>
      </c>
      <c r="Z5" s="31">
        <v>74.736298457394255</v>
      </c>
      <c r="AA5" s="31">
        <v>74.071121436196208</v>
      </c>
      <c r="AB5" s="31">
        <v>70.430345638331218</v>
      </c>
      <c r="AC5" s="31">
        <v>69.162717659691921</v>
      </c>
      <c r="AD5" s="31">
        <v>67.573616951996357</v>
      </c>
      <c r="AE5" s="31">
        <v>67.789733641432491</v>
      </c>
      <c r="AF5" s="31">
        <v>63.978133661108316</v>
      </c>
      <c r="AG5" s="31">
        <v>59.63204034724091</v>
      </c>
      <c r="AH5" s="31">
        <v>58.38648170223977</v>
      </c>
      <c r="AI5" s="31">
        <v>60.873894493967299</v>
      </c>
      <c r="AJ5" s="31">
        <v>58.717410522400556</v>
      </c>
      <c r="AK5" s="31">
        <v>52.746775224453849</v>
      </c>
      <c r="AL5" s="31">
        <v>51.458484481879061</v>
      </c>
      <c r="AM5" s="31">
        <v>52.912870966800739</v>
      </c>
      <c r="AN5" s="31">
        <v>47.84700099025418</v>
      </c>
    </row>
    <row r="6" spans="1:40" x14ac:dyDescent="0.2">
      <c r="A6" s="29" t="s">
        <v>27</v>
      </c>
      <c r="B6" s="31">
        <v>39.299396034224053</v>
      </c>
      <c r="C6" s="31">
        <v>44.835461791203784</v>
      </c>
      <c r="D6" s="31">
        <v>44.296064309818441</v>
      </c>
      <c r="E6" s="31">
        <v>42.499260870383267</v>
      </c>
      <c r="F6" s="31">
        <v>43.321203125202565</v>
      </c>
      <c r="G6" s="31">
        <v>47.974107475733732</v>
      </c>
      <c r="H6" s="31">
        <v>49.938552081702127</v>
      </c>
      <c r="I6" s="31">
        <v>50.293883213159098</v>
      </c>
      <c r="J6" s="31">
        <v>52.053653833025415</v>
      </c>
      <c r="K6" s="31">
        <v>50.24587836922624</v>
      </c>
      <c r="L6" s="31">
        <v>52.485884392575819</v>
      </c>
      <c r="M6" s="31">
        <v>57.145111180638196</v>
      </c>
      <c r="N6" s="31">
        <v>65.425297884946644</v>
      </c>
      <c r="O6" s="31">
        <v>59.948137533845433</v>
      </c>
      <c r="P6" s="31">
        <v>59.528791385299037</v>
      </c>
      <c r="Q6" s="31">
        <v>62.950847451629457</v>
      </c>
      <c r="R6" s="31">
        <v>63.175258336654558</v>
      </c>
      <c r="S6" s="31">
        <v>66.869123678617072</v>
      </c>
      <c r="T6" s="31">
        <v>63.381265135525631</v>
      </c>
      <c r="U6" s="31">
        <v>61.598603317796005</v>
      </c>
      <c r="V6" s="31">
        <v>59.705815819872839</v>
      </c>
      <c r="W6" s="31">
        <v>61.331706886052494</v>
      </c>
      <c r="X6" s="31">
        <v>61.917513955418002</v>
      </c>
      <c r="Y6" s="31">
        <v>55.224208790223898</v>
      </c>
      <c r="Z6" s="31">
        <v>60.705617320255115</v>
      </c>
      <c r="AA6" s="31">
        <v>59.554758188656351</v>
      </c>
      <c r="AB6" s="31">
        <v>58.180624918809713</v>
      </c>
      <c r="AC6" s="31">
        <v>59.260236285684051</v>
      </c>
      <c r="AD6" s="31">
        <v>57.523047945051317</v>
      </c>
      <c r="AE6" s="31">
        <v>55.289139490855064</v>
      </c>
      <c r="AF6" s="31">
        <v>51.272716341121907</v>
      </c>
      <c r="AG6" s="31">
        <v>47.727961398263496</v>
      </c>
      <c r="AH6" s="31">
        <v>46.968601088914227</v>
      </c>
      <c r="AI6" s="31">
        <v>49.46374924145637</v>
      </c>
      <c r="AJ6" s="31">
        <v>46.793253004208793</v>
      </c>
      <c r="AK6" s="31">
        <v>44.923320472392817</v>
      </c>
      <c r="AL6" s="31">
        <v>43.220777728371687</v>
      </c>
      <c r="AM6" s="31">
        <v>42.925793351904694</v>
      </c>
      <c r="AN6" s="31">
        <v>38.09354577069525</v>
      </c>
    </row>
    <row r="7" spans="1:40" x14ac:dyDescent="0.2">
      <c r="A7" s="29" t="s">
        <v>40</v>
      </c>
      <c r="B7" s="31">
        <v>33.53048534537934</v>
      </c>
      <c r="C7" s="31">
        <v>36.825155931924883</v>
      </c>
      <c r="D7" s="31">
        <v>37.080751531710717</v>
      </c>
      <c r="E7" s="31">
        <v>35.686468804653686</v>
      </c>
      <c r="F7" s="31">
        <v>37.099925621390859</v>
      </c>
      <c r="G7" s="31">
        <v>40.546763957493859</v>
      </c>
      <c r="H7" s="31">
        <v>43.444065054494061</v>
      </c>
      <c r="I7" s="31">
        <v>44.447758335175202</v>
      </c>
      <c r="J7" s="31">
        <v>48.58481929820524</v>
      </c>
      <c r="K7" s="31">
        <v>45.662941723303319</v>
      </c>
      <c r="L7" s="31">
        <v>48.698973044057794</v>
      </c>
      <c r="M7" s="31">
        <v>53.371905038665005</v>
      </c>
      <c r="N7" s="31">
        <v>60.860507083430349</v>
      </c>
      <c r="O7" s="31">
        <v>54.780882051900903</v>
      </c>
      <c r="P7" s="31">
        <v>55.244958589320561</v>
      </c>
      <c r="Q7" s="31">
        <v>55.018426044483974</v>
      </c>
      <c r="R7" s="31">
        <v>55.997647606157649</v>
      </c>
      <c r="S7" s="31">
        <v>59.097177646313213</v>
      </c>
      <c r="T7" s="31">
        <v>56.821986031221016</v>
      </c>
      <c r="U7" s="31">
        <v>54.965259632556105</v>
      </c>
      <c r="V7" s="31">
        <v>53.428353368494719</v>
      </c>
      <c r="W7" s="31">
        <v>53.324416680436272</v>
      </c>
      <c r="X7" s="31">
        <v>54.618872145821854</v>
      </c>
      <c r="Y7" s="31">
        <v>52.074279081337458</v>
      </c>
      <c r="Z7" s="31">
        <v>51.074600274212401</v>
      </c>
      <c r="AA7" s="31">
        <v>49.933885559155613</v>
      </c>
      <c r="AB7" s="31">
        <v>47.546379785188762</v>
      </c>
      <c r="AC7" s="31">
        <v>46.167293901506184</v>
      </c>
      <c r="AD7" s="31">
        <v>44.190901664718901</v>
      </c>
      <c r="AE7" s="31">
        <v>42.02041756611856</v>
      </c>
      <c r="AF7" s="31">
        <v>40.782324582204112</v>
      </c>
      <c r="AG7" s="31">
        <v>37.084278371301572</v>
      </c>
      <c r="AH7" s="31">
        <v>36.047085319712508</v>
      </c>
      <c r="AI7" s="31">
        <v>37.676731399244048</v>
      </c>
      <c r="AJ7" s="31">
        <v>35.630021104576734</v>
      </c>
      <c r="AK7" s="31">
        <v>33.322069548632307</v>
      </c>
      <c r="AL7" s="31">
        <v>33.092401410075801</v>
      </c>
      <c r="AM7" s="31">
        <v>30.95480364700402</v>
      </c>
      <c r="AN7" s="31">
        <v>27.532787332323466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workbookViewId="0">
      <pane xSplit="1" ySplit="1" topLeftCell="B2" activePane="bottomRight" state="frozen"/>
      <selection pane="topRight" activeCell="J1" sqref="J1"/>
      <selection pane="bottomLeft" activeCell="A2" sqref="A2"/>
      <selection pane="bottomRight"/>
    </sheetView>
  </sheetViews>
  <sheetFormatPr defaultRowHeight="12.75" x14ac:dyDescent="0.2"/>
  <cols>
    <col min="1" max="1" width="17.85546875" style="32" bestFit="1" customWidth="1"/>
    <col min="2" max="16384" width="9.140625" style="32"/>
  </cols>
  <sheetData>
    <row r="1" spans="1:34" x14ac:dyDescent="0.2">
      <c r="B1" s="34" t="s">
        <v>14</v>
      </c>
      <c r="C1" s="34" t="s">
        <v>1</v>
      </c>
      <c r="D1" s="34" t="s">
        <v>2</v>
      </c>
      <c r="E1" s="34" t="s">
        <v>3</v>
      </c>
      <c r="F1" s="34" t="s">
        <v>15</v>
      </c>
      <c r="G1" s="34" t="s">
        <v>1</v>
      </c>
      <c r="H1" s="34" t="s">
        <v>2</v>
      </c>
      <c r="I1" s="34" t="s">
        <v>3</v>
      </c>
      <c r="J1" s="34" t="s">
        <v>16</v>
      </c>
      <c r="K1" s="34" t="s">
        <v>1</v>
      </c>
      <c r="L1" s="34" t="s">
        <v>2</v>
      </c>
      <c r="M1" s="34" t="s">
        <v>3</v>
      </c>
      <c r="N1" s="34" t="s">
        <v>17</v>
      </c>
      <c r="O1" s="34" t="s">
        <v>1</v>
      </c>
      <c r="P1" s="34" t="s">
        <v>2</v>
      </c>
      <c r="Q1" s="34" t="s">
        <v>3</v>
      </c>
      <c r="R1" s="34" t="s">
        <v>18</v>
      </c>
      <c r="S1" s="34" t="s">
        <v>1</v>
      </c>
      <c r="T1" s="34" t="s">
        <v>2</v>
      </c>
      <c r="U1" s="34" t="s">
        <v>3</v>
      </c>
      <c r="V1" s="34" t="s">
        <v>19</v>
      </c>
      <c r="W1" s="34" t="s">
        <v>1</v>
      </c>
      <c r="X1" s="34" t="s">
        <v>2</v>
      </c>
      <c r="Y1" s="34" t="s">
        <v>3</v>
      </c>
      <c r="Z1" s="34" t="s">
        <v>20</v>
      </c>
      <c r="AA1" s="34" t="s">
        <v>1</v>
      </c>
      <c r="AB1" s="34" t="s">
        <v>2</v>
      </c>
      <c r="AC1" s="34" t="s">
        <v>3</v>
      </c>
      <c r="AD1" s="34" t="s">
        <v>21</v>
      </c>
      <c r="AE1" s="34" t="s">
        <v>1</v>
      </c>
      <c r="AF1" s="34" t="s">
        <v>2</v>
      </c>
      <c r="AG1" s="34" t="s">
        <v>3</v>
      </c>
    </row>
    <row r="2" spans="1:34" x14ac:dyDescent="0.2">
      <c r="A2" s="32" t="s">
        <v>6</v>
      </c>
      <c r="B2" s="35">
        <v>34.284102725309495</v>
      </c>
      <c r="C2" s="35">
        <v>33.413269017357294</v>
      </c>
      <c r="D2" s="35">
        <v>36.386075220280148</v>
      </c>
      <c r="E2" s="35">
        <v>41.780237856467771</v>
      </c>
      <c r="F2" s="35">
        <v>49.050994664959688</v>
      </c>
      <c r="G2" s="35">
        <v>41.147001034365516</v>
      </c>
      <c r="H2" s="35">
        <v>39.51822821589365</v>
      </c>
      <c r="I2" s="35">
        <v>39.802876156975415</v>
      </c>
      <c r="J2" s="35">
        <v>39.93714611977606</v>
      </c>
      <c r="K2" s="35">
        <v>43.122813682996721</v>
      </c>
      <c r="L2" s="35">
        <v>39.971909336086938</v>
      </c>
      <c r="M2" s="35">
        <v>36.280625951282779</v>
      </c>
      <c r="N2" s="35">
        <v>35.548778945642731</v>
      </c>
      <c r="O2" s="35">
        <v>34.642947134321233</v>
      </c>
      <c r="P2" s="35">
        <v>35.370330374747731</v>
      </c>
      <c r="Q2" s="35">
        <v>32.690587906463044</v>
      </c>
      <c r="R2" s="35">
        <v>30.563814265263279</v>
      </c>
      <c r="S2" s="35">
        <v>28.736205469217765</v>
      </c>
      <c r="T2" s="35">
        <v>25.594355312755852</v>
      </c>
      <c r="U2" s="35">
        <v>23.646999015665283</v>
      </c>
      <c r="V2" s="35">
        <v>24.665021374016366</v>
      </c>
      <c r="W2" s="35">
        <v>21.982089345124304</v>
      </c>
      <c r="X2" s="35">
        <v>21.563401838057821</v>
      </c>
      <c r="Y2" s="35">
        <v>19.221153515215551</v>
      </c>
      <c r="Z2" s="35">
        <v>19.933141351692036</v>
      </c>
      <c r="AA2" s="35">
        <v>18.733548062773188</v>
      </c>
      <c r="AB2" s="35">
        <v>18.378190532880943</v>
      </c>
      <c r="AC2" s="35">
        <v>17.872536533658728</v>
      </c>
      <c r="AD2" s="35">
        <v>18.106014659919992</v>
      </c>
      <c r="AE2" s="35">
        <v>18.803871534110876</v>
      </c>
      <c r="AF2" s="35">
        <v>16.382280876221341</v>
      </c>
      <c r="AG2" s="35">
        <v>15.729401466343631</v>
      </c>
      <c r="AH2" s="22"/>
    </row>
    <row r="3" spans="1:34" x14ac:dyDescent="0.2">
      <c r="A3" s="32" t="s">
        <v>5</v>
      </c>
      <c r="B3" s="35">
        <v>34.074040287177155</v>
      </c>
      <c r="C3" s="35">
        <v>32.007350491724921</v>
      </c>
      <c r="D3" s="35">
        <v>33.595394342077661</v>
      </c>
      <c r="E3" s="35">
        <v>38.725975645338437</v>
      </c>
      <c r="F3" s="35">
        <v>48.391438841965766</v>
      </c>
      <c r="G3" s="35">
        <v>45.393718346397293</v>
      </c>
      <c r="H3" s="35">
        <v>50.219182744352892</v>
      </c>
      <c r="I3" s="35">
        <v>49.668039959320957</v>
      </c>
      <c r="J3" s="35">
        <v>52.664187394290494</v>
      </c>
      <c r="K3" s="35">
        <v>55.504254106962868</v>
      </c>
      <c r="L3" s="35">
        <v>53.229434352047271</v>
      </c>
      <c r="M3" s="35">
        <v>54.768115832595733</v>
      </c>
      <c r="N3" s="35">
        <v>52.899770123826912</v>
      </c>
      <c r="O3" s="35">
        <v>54.817207143959671</v>
      </c>
      <c r="P3" s="35">
        <v>61.158545977196219</v>
      </c>
      <c r="Q3" s="35">
        <v>61.311008590320213</v>
      </c>
      <c r="R3" s="35">
        <v>55.908336731211577</v>
      </c>
      <c r="S3" s="35">
        <v>55.291257070508877</v>
      </c>
      <c r="T3" s="35">
        <v>55.463510151166339</v>
      </c>
      <c r="U3" s="35">
        <v>56.148996214138322</v>
      </c>
      <c r="V3" s="35">
        <v>55.41063748065212</v>
      </c>
      <c r="W3" s="35">
        <v>53.223326925904779</v>
      </c>
      <c r="X3" s="35">
        <v>49.280968131968152</v>
      </c>
      <c r="Y3" s="35">
        <v>50.559210153909959</v>
      </c>
      <c r="Z3" s="35">
        <v>51.981733609865103</v>
      </c>
      <c r="AA3" s="35">
        <v>53.445031864563745</v>
      </c>
      <c r="AB3" s="35">
        <v>51.115479207332243</v>
      </c>
      <c r="AC3" s="35">
        <v>50.145476662378705</v>
      </c>
      <c r="AD3" s="35">
        <v>50.295399611719759</v>
      </c>
      <c r="AE3" s="35">
        <v>48.300360682181982</v>
      </c>
      <c r="AF3" s="35">
        <v>46.090000786115866</v>
      </c>
      <c r="AG3" s="35">
        <v>44.323689213907379</v>
      </c>
      <c r="AH3" s="22"/>
    </row>
    <row r="4" spans="1:34" x14ac:dyDescent="0.2">
      <c r="A4" s="32" t="s">
        <v>7</v>
      </c>
      <c r="B4" s="35">
        <v>16.157545614246139</v>
      </c>
      <c r="C4" s="35">
        <v>14.881522979533738</v>
      </c>
      <c r="D4" s="35">
        <v>17.071680283486749</v>
      </c>
      <c r="E4" s="35">
        <v>17.239179092353798</v>
      </c>
      <c r="F4" s="35">
        <v>21.048252605965828</v>
      </c>
      <c r="G4" s="35">
        <v>20.049947094016801</v>
      </c>
      <c r="H4" s="35">
        <v>19.64172950530088</v>
      </c>
      <c r="I4" s="35">
        <v>19.884385536510727</v>
      </c>
      <c r="J4" s="35">
        <v>20.114130339434062</v>
      </c>
      <c r="K4" s="35">
        <v>22.679831107511035</v>
      </c>
      <c r="L4" s="35">
        <v>21.349019709149452</v>
      </c>
      <c r="M4" s="35">
        <v>21.698904083046536</v>
      </c>
      <c r="N4" s="35">
        <v>20.25178526835289</v>
      </c>
      <c r="O4" s="35">
        <v>19.755662041594412</v>
      </c>
      <c r="P4" s="35">
        <v>20.662317982639486</v>
      </c>
      <c r="Q4" s="35">
        <v>22.124228727084073</v>
      </c>
      <c r="R4" s="35">
        <v>21.153738980392969</v>
      </c>
      <c r="S4" s="35">
        <v>20.222975437186427</v>
      </c>
      <c r="T4" s="35">
        <v>19.612012960494802</v>
      </c>
      <c r="U4" s="35">
        <v>19.592585336415741</v>
      </c>
      <c r="V4" s="35">
        <v>20.674836135691809</v>
      </c>
      <c r="W4" s="35">
        <v>19.875120550367985</v>
      </c>
      <c r="X4" s="35">
        <v>19.089141745313039</v>
      </c>
      <c r="Y4" s="35">
        <v>18.525665449297108</v>
      </c>
      <c r="Z4" s="35">
        <v>18.233792593021196</v>
      </c>
      <c r="AA4" s="35">
        <v>18.171022778695725</v>
      </c>
      <c r="AB4" s="35">
        <v>17.952708593486008</v>
      </c>
      <c r="AC4" s="35">
        <v>17.192557657096934</v>
      </c>
      <c r="AD4" s="35">
        <v>16.818868520803584</v>
      </c>
      <c r="AE4" s="35">
        <v>17.162341584739899</v>
      </c>
      <c r="AF4" s="35">
        <v>16.314878398366169</v>
      </c>
      <c r="AG4" s="35">
        <v>15.522978949415782</v>
      </c>
      <c r="AH4" s="22"/>
    </row>
    <row r="5" spans="1:34" x14ac:dyDescent="0.2">
      <c r="A5" s="32" t="s">
        <v>28</v>
      </c>
      <c r="B5" s="35">
        <v>84.515688626732782</v>
      </c>
      <c r="C5" s="35">
        <v>80.302142488615956</v>
      </c>
      <c r="D5" s="35">
        <v>87.053149845844558</v>
      </c>
      <c r="E5" s="35">
        <v>97.745392594159995</v>
      </c>
      <c r="F5" s="35">
        <v>118.49068611289128</v>
      </c>
      <c r="G5" s="35">
        <v>106.59066647477962</v>
      </c>
      <c r="H5" s="35">
        <v>109.37914046554742</v>
      </c>
      <c r="I5" s="35">
        <v>109.35530165280709</v>
      </c>
      <c r="J5" s="35">
        <v>112.71546385350061</v>
      </c>
      <c r="K5" s="35">
        <v>121.30689889747062</v>
      </c>
      <c r="L5" s="35">
        <v>114.55036339728365</v>
      </c>
      <c r="M5" s="35">
        <v>112.74764586692504</v>
      </c>
      <c r="N5" s="35">
        <v>108.70033433782253</v>
      </c>
      <c r="O5" s="35">
        <v>109.21581631987533</v>
      </c>
      <c r="P5" s="35">
        <v>117.19119433458343</v>
      </c>
      <c r="Q5" s="35">
        <v>116.12582522386734</v>
      </c>
      <c r="R5" s="35">
        <v>107.62588997686782</v>
      </c>
      <c r="S5" s="35">
        <v>104.25043797691308</v>
      </c>
      <c r="T5" s="35">
        <v>100.66987842441699</v>
      </c>
      <c r="U5" s="35">
        <v>99.388580566219346</v>
      </c>
      <c r="V5" s="35">
        <v>100.75049499036029</v>
      </c>
      <c r="W5" s="35">
        <v>95.080536821397075</v>
      </c>
      <c r="X5" s="35">
        <v>89.933511715338994</v>
      </c>
      <c r="Y5" s="35">
        <v>88.306029118422629</v>
      </c>
      <c r="Z5" s="35">
        <v>90.148667554578338</v>
      </c>
      <c r="AA5" s="35">
        <v>90.34960270603267</v>
      </c>
      <c r="AB5" s="35">
        <v>87.446378333699201</v>
      </c>
      <c r="AC5" s="35">
        <v>85.210570853134371</v>
      </c>
      <c r="AD5" s="35">
        <v>85.220282792443328</v>
      </c>
      <c r="AE5" s="35">
        <v>84.266573801032763</v>
      </c>
      <c r="AF5" s="35">
        <v>78.787160060703386</v>
      </c>
      <c r="AG5" s="35">
        <v>75.576069629666776</v>
      </c>
      <c r="AH5" s="22"/>
    </row>
    <row r="12" spans="1:34" x14ac:dyDescent="0.2">
      <c r="AG12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9.5703125" style="32" bestFit="1" customWidth="1"/>
    <col min="2" max="5" width="9.28515625" style="32" bestFit="1" customWidth="1"/>
    <col min="6" max="19" width="9.42578125" style="32" bestFit="1" customWidth="1"/>
    <col min="20" max="21" width="9.28515625" style="32" bestFit="1" customWidth="1"/>
    <col min="22" max="22" width="9.42578125" style="32" bestFit="1" customWidth="1"/>
    <col min="23" max="24" width="9.28515625" style="32" bestFit="1" customWidth="1"/>
    <col min="25" max="28" width="9.140625" style="32"/>
    <col min="29" max="32" width="11.5703125" style="32" bestFit="1" customWidth="1"/>
    <col min="33" max="16384" width="9.140625" style="32"/>
  </cols>
  <sheetData>
    <row r="1" spans="1:33" x14ac:dyDescent="0.2">
      <c r="B1" s="34" t="s">
        <v>14</v>
      </c>
      <c r="C1" s="34" t="s">
        <v>1</v>
      </c>
      <c r="D1" s="34" t="s">
        <v>2</v>
      </c>
      <c r="E1" s="34" t="s">
        <v>3</v>
      </c>
      <c r="F1" s="34" t="s">
        <v>15</v>
      </c>
      <c r="G1" s="34" t="s">
        <v>1</v>
      </c>
      <c r="H1" s="34" t="s">
        <v>2</v>
      </c>
      <c r="I1" s="34" t="s">
        <v>3</v>
      </c>
      <c r="J1" s="34" t="s">
        <v>16</v>
      </c>
      <c r="K1" s="34" t="s">
        <v>1</v>
      </c>
      <c r="L1" s="34" t="s">
        <v>2</v>
      </c>
      <c r="M1" s="34" t="s">
        <v>3</v>
      </c>
      <c r="N1" s="34" t="s">
        <v>17</v>
      </c>
      <c r="O1" s="34" t="s">
        <v>1</v>
      </c>
      <c r="P1" s="34" t="s">
        <v>2</v>
      </c>
      <c r="Q1" s="34" t="s">
        <v>3</v>
      </c>
      <c r="R1" s="34" t="s">
        <v>18</v>
      </c>
      <c r="S1" s="34" t="s">
        <v>1</v>
      </c>
      <c r="T1" s="34" t="s">
        <v>2</v>
      </c>
      <c r="U1" s="34" t="s">
        <v>3</v>
      </c>
      <c r="V1" s="34" t="s">
        <v>19</v>
      </c>
      <c r="W1" s="34" t="s">
        <v>1</v>
      </c>
      <c r="X1" s="34" t="s">
        <v>2</v>
      </c>
      <c r="Y1" s="34" t="s">
        <v>3</v>
      </c>
      <c r="Z1" s="34" t="s">
        <v>20</v>
      </c>
      <c r="AA1" s="34" t="s">
        <v>1</v>
      </c>
      <c r="AB1" s="34" t="s">
        <v>2</v>
      </c>
      <c r="AC1" s="34" t="s">
        <v>3</v>
      </c>
      <c r="AD1" s="34" t="s">
        <v>21</v>
      </c>
      <c r="AE1" s="34" t="s">
        <v>1</v>
      </c>
      <c r="AF1" s="34" t="s">
        <v>2</v>
      </c>
      <c r="AG1" s="34" t="s">
        <v>3</v>
      </c>
    </row>
    <row r="2" spans="1:33" x14ac:dyDescent="0.2">
      <c r="A2" s="32" t="s">
        <v>29</v>
      </c>
      <c r="B2" s="35">
        <v>65.743296964724578</v>
      </c>
      <c r="C2" s="35">
        <v>61.878271850134411</v>
      </c>
      <c r="D2" s="35">
        <v>67.741873330029165</v>
      </c>
      <c r="E2" s="35">
        <v>81.875147685312612</v>
      </c>
      <c r="F2" s="35">
        <v>102.20878400835612</v>
      </c>
      <c r="G2" s="35">
        <v>91.428197735916356</v>
      </c>
      <c r="H2" s="35">
        <v>92.638759755396194</v>
      </c>
      <c r="I2" s="35">
        <v>94.049902564004157</v>
      </c>
      <c r="J2" s="35">
        <v>94.600177030475564</v>
      </c>
      <c r="K2" s="35">
        <v>105.17446926397349</v>
      </c>
      <c r="L2" s="35">
        <v>96.289750844392785</v>
      </c>
      <c r="M2" s="35">
        <v>95.197782335903895</v>
      </c>
      <c r="N2" s="35">
        <v>87.807271047922313</v>
      </c>
      <c r="O2" s="35">
        <v>87.041343970537326</v>
      </c>
      <c r="P2" s="35">
        <v>94.132772291587088</v>
      </c>
      <c r="Q2" s="35">
        <v>92.860201579360236</v>
      </c>
      <c r="R2" s="35">
        <v>84.020745308882539</v>
      </c>
      <c r="S2" s="35">
        <v>80.557395296270755</v>
      </c>
      <c r="T2" s="35">
        <v>75.65427459721414</v>
      </c>
      <c r="U2" s="35">
        <v>74.393810418152526</v>
      </c>
      <c r="V2" s="35">
        <v>76.327459103573261</v>
      </c>
      <c r="W2" s="35">
        <v>69.838998048983768</v>
      </c>
      <c r="X2" s="35">
        <v>64.838491553673691</v>
      </c>
      <c r="Y2" s="35">
        <v>63.782230311319267</v>
      </c>
      <c r="Z2" s="35">
        <v>65.764838114545199</v>
      </c>
      <c r="AA2" s="35">
        <v>64.243762197602237</v>
      </c>
      <c r="AB2" s="35">
        <v>62.977934828127005</v>
      </c>
      <c r="AC2" s="35">
        <v>61.305168905645417</v>
      </c>
      <c r="AD2" s="35">
        <v>60.962481796329442</v>
      </c>
      <c r="AE2" s="35">
        <v>61.707801905463953</v>
      </c>
      <c r="AF2" s="35">
        <v>57.262363158626428</v>
      </c>
      <c r="AG2" s="35">
        <v>55.606279011117735</v>
      </c>
    </row>
    <row r="3" spans="1:33" x14ac:dyDescent="0.2">
      <c r="A3" s="32" t="s">
        <v>0</v>
      </c>
      <c r="B3" s="35">
        <v>18.7723916620082</v>
      </c>
      <c r="C3" s="35">
        <v>18.423870638481553</v>
      </c>
      <c r="D3" s="35">
        <v>19.311276515815393</v>
      </c>
      <c r="E3" s="35">
        <v>15.870244908847388</v>
      </c>
      <c r="F3" s="35">
        <v>16.28190210453517</v>
      </c>
      <c r="G3" s="35">
        <v>15.162468738863264</v>
      </c>
      <c r="H3" s="35">
        <v>16.740380710151225</v>
      </c>
      <c r="I3" s="35">
        <v>15.305399088802938</v>
      </c>
      <c r="J3" s="35">
        <v>18.115286823025059</v>
      </c>
      <c r="K3" s="35">
        <v>16.132429633497132</v>
      </c>
      <c r="L3" s="35">
        <v>18.26061255289089</v>
      </c>
      <c r="M3" s="35">
        <v>17.54986353102116</v>
      </c>
      <c r="N3" s="35">
        <v>20.893063289900219</v>
      </c>
      <c r="O3" s="35">
        <v>22.174472349337982</v>
      </c>
      <c r="P3" s="35">
        <v>23.058422042996341</v>
      </c>
      <c r="Q3" s="35">
        <v>23.265623644507102</v>
      </c>
      <c r="R3" s="35">
        <v>23.605144667985282</v>
      </c>
      <c r="S3" s="35">
        <v>23.693042680642311</v>
      </c>
      <c r="T3" s="35">
        <v>25.015603827202842</v>
      </c>
      <c r="U3" s="35">
        <v>24.994770148066813</v>
      </c>
      <c r="V3" s="35">
        <v>24.423035886787041</v>
      </c>
      <c r="W3" s="35">
        <v>25.241538772413307</v>
      </c>
      <c r="X3" s="35">
        <v>25.095020161665321</v>
      </c>
      <c r="Y3" s="35">
        <v>24.523798807103343</v>
      </c>
      <c r="Z3" s="35">
        <v>24.38382944003315</v>
      </c>
      <c r="AA3" s="35">
        <v>26.105840508430425</v>
      </c>
      <c r="AB3" s="35">
        <v>24.468443505572182</v>
      </c>
      <c r="AC3" s="35">
        <v>23.905401947488954</v>
      </c>
      <c r="AD3" s="35">
        <v>24.257800996113893</v>
      </c>
      <c r="AE3" s="35">
        <v>22.558771895568814</v>
      </c>
      <c r="AF3" s="35">
        <v>21.524796902076957</v>
      </c>
      <c r="AG3" s="35">
        <v>19.969790618549055</v>
      </c>
    </row>
    <row r="4" spans="1:33" x14ac:dyDescent="0.2">
      <c r="A4" s="32" t="s">
        <v>28</v>
      </c>
      <c r="B4" s="35">
        <v>84.515688626732782</v>
      </c>
      <c r="C4" s="35">
        <v>80.302142488615956</v>
      </c>
      <c r="D4" s="35">
        <v>87.053149845844558</v>
      </c>
      <c r="E4" s="35">
        <v>97.745392594159995</v>
      </c>
      <c r="F4" s="35">
        <v>118.49068611289128</v>
      </c>
      <c r="G4" s="35">
        <v>106.59066647477962</v>
      </c>
      <c r="H4" s="35">
        <v>109.37914046554742</v>
      </c>
      <c r="I4" s="35">
        <v>109.35530165280709</v>
      </c>
      <c r="J4" s="35">
        <v>112.71546385350061</v>
      </c>
      <c r="K4" s="35">
        <v>121.30689889747062</v>
      </c>
      <c r="L4" s="35">
        <v>114.55036339728365</v>
      </c>
      <c r="M4" s="35">
        <v>112.74764586692504</v>
      </c>
      <c r="N4" s="35">
        <v>108.70033433782253</v>
      </c>
      <c r="O4" s="35">
        <v>109.21581631987533</v>
      </c>
      <c r="P4" s="35">
        <v>117.19119433458343</v>
      </c>
      <c r="Q4" s="35">
        <v>116.12582522386734</v>
      </c>
      <c r="R4" s="35">
        <v>107.62588997686782</v>
      </c>
      <c r="S4" s="35">
        <v>104.25043797691308</v>
      </c>
      <c r="T4" s="35">
        <v>100.66987842441699</v>
      </c>
      <c r="U4" s="35">
        <v>99.388580566219346</v>
      </c>
      <c r="V4" s="35">
        <v>100.75049499036029</v>
      </c>
      <c r="W4" s="35">
        <v>95.080536821397075</v>
      </c>
      <c r="X4" s="35">
        <v>89.933511715338994</v>
      </c>
      <c r="Y4" s="35">
        <v>88.306029118422629</v>
      </c>
      <c r="Z4" s="35">
        <v>90.148667554578338</v>
      </c>
      <c r="AA4" s="35">
        <v>90.34960270603267</v>
      </c>
      <c r="AB4" s="35">
        <v>87.446378333699201</v>
      </c>
      <c r="AC4" s="35">
        <v>85.210570853134371</v>
      </c>
      <c r="AD4" s="35">
        <v>85.220282792443328</v>
      </c>
      <c r="AE4" s="35">
        <v>84.266573801032763</v>
      </c>
      <c r="AF4" s="35">
        <v>78.787160060703386</v>
      </c>
      <c r="AG4" s="35">
        <v>75.576069629666776</v>
      </c>
    </row>
    <row r="5" spans="1:33" x14ac:dyDescent="0.2">
      <c r="A5" s="32" t="s">
        <v>30</v>
      </c>
      <c r="B5" s="35">
        <v>77.788275801765892</v>
      </c>
      <c r="C5" s="35">
        <v>77.056813096744676</v>
      </c>
      <c r="D5" s="35">
        <v>77.816682624336764</v>
      </c>
      <c r="E5" s="35">
        <v>83.763690044459878</v>
      </c>
      <c r="F5" s="35">
        <v>86.258918199677993</v>
      </c>
      <c r="G5" s="35">
        <v>85.775050255032554</v>
      </c>
      <c r="H5" s="35">
        <v>84.695088442915534</v>
      </c>
      <c r="I5" s="35">
        <v>86.00397158850501</v>
      </c>
      <c r="J5" s="35">
        <v>83.928303886882816</v>
      </c>
      <c r="K5" s="35">
        <v>86.701144139269132</v>
      </c>
      <c r="L5" s="35">
        <v>84.058878547980314</v>
      </c>
      <c r="M5" s="35">
        <v>84.434385839208474</v>
      </c>
      <c r="N5" s="35">
        <v>80.779209726284691</v>
      </c>
      <c r="O5" s="35">
        <v>79.696647338703613</v>
      </c>
      <c r="P5" s="35">
        <v>80.324100139158887</v>
      </c>
      <c r="Q5" s="35">
        <v>79.965159688074877</v>
      </c>
      <c r="R5" s="35">
        <v>78.067410478037615</v>
      </c>
      <c r="S5" s="35">
        <v>77.272956219244577</v>
      </c>
      <c r="T5" s="35">
        <v>75.15085523224846</v>
      </c>
      <c r="U5" s="35">
        <v>74.851466832838369</v>
      </c>
      <c r="V5" s="35">
        <v>75.758892411274189</v>
      </c>
      <c r="W5" s="35">
        <v>73.452465019388796</v>
      </c>
      <c r="X5" s="35">
        <v>72.09602996367245</v>
      </c>
      <c r="Y5" s="35">
        <v>72.228624645531553</v>
      </c>
      <c r="Z5" s="35">
        <v>72.951536499116258</v>
      </c>
      <c r="AA5" s="35">
        <v>71.105749525684047</v>
      </c>
      <c r="AB5" s="35">
        <v>72.018917224679626</v>
      </c>
      <c r="AC5" s="35">
        <v>71.945497245064374</v>
      </c>
      <c r="AD5" s="35">
        <v>71.535178948895862</v>
      </c>
      <c r="AE5" s="35">
        <v>73.229276001141585</v>
      </c>
      <c r="AF5" s="35">
        <v>72.679816247352122</v>
      </c>
      <c r="AG5" s="35">
        <v>73.57656899015285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50" style="32" bestFit="1" customWidth="1"/>
    <col min="2" max="33" width="9.85546875" style="32" bestFit="1" customWidth="1"/>
    <col min="34" max="16384" width="9.140625" style="32"/>
  </cols>
  <sheetData>
    <row r="1" spans="1:34" x14ac:dyDescent="0.2">
      <c r="B1" s="34" t="s">
        <v>14</v>
      </c>
      <c r="C1" s="34" t="s">
        <v>1</v>
      </c>
      <c r="D1" s="34" t="s">
        <v>2</v>
      </c>
      <c r="E1" s="34" t="s">
        <v>3</v>
      </c>
      <c r="F1" s="34" t="s">
        <v>15</v>
      </c>
      <c r="G1" s="34" t="s">
        <v>1</v>
      </c>
      <c r="H1" s="34" t="s">
        <v>2</v>
      </c>
      <c r="I1" s="34" t="s">
        <v>3</v>
      </c>
      <c r="J1" s="34" t="s">
        <v>16</v>
      </c>
      <c r="K1" s="34" t="s">
        <v>1</v>
      </c>
      <c r="L1" s="34" t="s">
        <v>2</v>
      </c>
      <c r="M1" s="34" t="s">
        <v>3</v>
      </c>
      <c r="N1" s="34" t="s">
        <v>17</v>
      </c>
      <c r="O1" s="34" t="s">
        <v>1</v>
      </c>
      <c r="P1" s="34" t="s">
        <v>2</v>
      </c>
      <c r="Q1" s="34" t="s">
        <v>3</v>
      </c>
      <c r="R1" s="34" t="s">
        <v>18</v>
      </c>
      <c r="S1" s="34" t="s">
        <v>1</v>
      </c>
      <c r="T1" s="34" t="s">
        <v>2</v>
      </c>
      <c r="U1" s="34" t="s">
        <v>3</v>
      </c>
      <c r="V1" s="34" t="s">
        <v>19</v>
      </c>
      <c r="W1" s="34" t="s">
        <v>1</v>
      </c>
      <c r="X1" s="34" t="s">
        <v>2</v>
      </c>
      <c r="Y1" s="34" t="s">
        <v>3</v>
      </c>
      <c r="Z1" s="34" t="s">
        <v>20</v>
      </c>
      <c r="AA1" s="34" t="s">
        <v>1</v>
      </c>
      <c r="AB1" s="34" t="s">
        <v>2</v>
      </c>
      <c r="AC1" s="34" t="s">
        <v>3</v>
      </c>
      <c r="AD1" s="34" t="s">
        <v>21</v>
      </c>
      <c r="AE1" s="34" t="s">
        <v>1</v>
      </c>
      <c r="AF1" s="34" t="s">
        <v>2</v>
      </c>
      <c r="AG1" s="34" t="s">
        <v>3</v>
      </c>
    </row>
    <row r="2" spans="1:34" x14ac:dyDescent="0.2">
      <c r="A2" s="32" t="s">
        <v>6</v>
      </c>
      <c r="B2" s="37">
        <v>12.63782325632277</v>
      </c>
      <c r="C2" s="37">
        <v>14.867656937817399</v>
      </c>
      <c r="D2" s="37">
        <v>15.688421353732469</v>
      </c>
      <c r="E2" s="37">
        <v>18.501534568431548</v>
      </c>
      <c r="F2" s="37">
        <v>19.957408079353801</v>
      </c>
      <c r="G2" s="37">
        <v>18.577887718440621</v>
      </c>
      <c r="H2" s="37">
        <v>18.142990374631239</v>
      </c>
      <c r="I2" s="37">
        <v>18.471253092817634</v>
      </c>
      <c r="J2" s="37">
        <v>19.915197345555537</v>
      </c>
      <c r="K2" s="37">
        <v>21.441061540014328</v>
      </c>
      <c r="L2" s="37">
        <v>21.802970329446179</v>
      </c>
      <c r="M2" s="37">
        <v>18.4650394172487</v>
      </c>
      <c r="N2" s="37">
        <v>18.5691871739267</v>
      </c>
      <c r="O2" s="37">
        <v>17.765111827263201</v>
      </c>
      <c r="P2" s="37">
        <v>18.656732700199999</v>
      </c>
      <c r="Q2" s="37">
        <v>14.998376929305499</v>
      </c>
      <c r="R2" s="37">
        <v>15.357631718397901</v>
      </c>
      <c r="S2" s="37">
        <v>13.814316860867601</v>
      </c>
      <c r="T2" s="37">
        <v>11.956634956334899</v>
      </c>
      <c r="U2" s="37">
        <v>10.196045166079701</v>
      </c>
      <c r="V2" s="37">
        <v>11.556072889353899</v>
      </c>
      <c r="W2" s="37">
        <v>11.398405048673199</v>
      </c>
      <c r="X2" s="37">
        <v>11.272247196111701</v>
      </c>
      <c r="Y2" s="37">
        <v>10.0983600177114</v>
      </c>
      <c r="Z2" s="37">
        <v>10.2863472697004</v>
      </c>
      <c r="AA2" s="37">
        <v>9.6219771420033986</v>
      </c>
      <c r="AB2" s="37">
        <v>9.9468982758980999</v>
      </c>
      <c r="AC2" s="37">
        <v>8.9302432594995</v>
      </c>
      <c r="AD2" s="37">
        <v>9.7010300157195992</v>
      </c>
      <c r="AE2" s="37">
        <v>10.3998841896295</v>
      </c>
      <c r="AF2" s="37">
        <v>8.2132070390709</v>
      </c>
      <c r="AG2" s="37">
        <v>7.9597824142902001</v>
      </c>
      <c r="AH2" s="36"/>
    </row>
    <row r="3" spans="1:34" x14ac:dyDescent="0.2">
      <c r="A3" s="32" t="s">
        <v>7</v>
      </c>
      <c r="B3" s="37">
        <v>4.0828933741262006</v>
      </c>
      <c r="C3" s="37">
        <v>5.6143883373071493</v>
      </c>
      <c r="D3" s="37">
        <v>6.009968108973716</v>
      </c>
      <c r="E3" s="37">
        <v>5.1350522568380184</v>
      </c>
      <c r="F3" s="37">
        <v>5.0440222661098009</v>
      </c>
      <c r="G3" s="37">
        <v>5.4296144713245029</v>
      </c>
      <c r="H3" s="37">
        <v>5.7485488468572195</v>
      </c>
      <c r="I3" s="37">
        <v>6.1904871125233711</v>
      </c>
      <c r="J3" s="37">
        <v>6.0692198178961325</v>
      </c>
      <c r="K3" s="37">
        <v>7.0136936970949133</v>
      </c>
      <c r="L3" s="37">
        <v>6.8768707136142417</v>
      </c>
      <c r="M3" s="37">
        <v>7.0577800849112009</v>
      </c>
      <c r="N3" s="37">
        <v>7.1585289730218999</v>
      </c>
      <c r="O3" s="37">
        <v>6.7875133654111997</v>
      </c>
      <c r="P3" s="37">
        <v>6.4870345566681999</v>
      </c>
      <c r="Q3" s="37">
        <v>6.7530225713624006</v>
      </c>
      <c r="R3" s="37">
        <v>6.7703025374734995</v>
      </c>
      <c r="S3" s="37">
        <v>6.0265628560713003</v>
      </c>
      <c r="T3" s="37">
        <v>6.1329307871359999</v>
      </c>
      <c r="U3" s="37">
        <v>5.8271593321898001</v>
      </c>
      <c r="V3" s="37">
        <v>6.4329637887226996</v>
      </c>
      <c r="W3" s="37">
        <v>6.6506714186579003</v>
      </c>
      <c r="X3" s="37">
        <v>6.0375156793273996</v>
      </c>
      <c r="Y3" s="37">
        <v>7.1133048859674002</v>
      </c>
      <c r="Z3" s="37">
        <v>7.2297089742168001</v>
      </c>
      <c r="AA3" s="37">
        <v>7.2302017352535</v>
      </c>
      <c r="AB3" s="37">
        <v>6.2907583859468996</v>
      </c>
      <c r="AC3" s="37">
        <v>6.7657988849922006</v>
      </c>
      <c r="AD3" s="37">
        <v>7.2100767251548996</v>
      </c>
      <c r="AE3" s="37">
        <v>6.9715431087588007</v>
      </c>
      <c r="AF3" s="37">
        <v>6.6320681813078997</v>
      </c>
      <c r="AG3" s="37">
        <v>6.6210003781003</v>
      </c>
      <c r="AH3" s="36"/>
    </row>
    <row r="4" spans="1:34" x14ac:dyDescent="0.2">
      <c r="A4" s="32" t="s">
        <v>31</v>
      </c>
      <c r="B4" s="37">
        <v>5.4752181517103491</v>
      </c>
      <c r="C4" s="37">
        <v>5.7503135761440678</v>
      </c>
      <c r="D4" s="37">
        <v>6.6653178957117563</v>
      </c>
      <c r="E4" s="37">
        <v>5.9151225784000783</v>
      </c>
      <c r="F4" s="37">
        <v>5.7041451230710001</v>
      </c>
      <c r="G4" s="37">
        <v>6.035075422566992</v>
      </c>
      <c r="H4" s="37">
        <v>6.7555247799201599</v>
      </c>
      <c r="I4" s="37">
        <v>6.2310526402856423</v>
      </c>
      <c r="J4" s="37">
        <v>7.1409714519483281</v>
      </c>
      <c r="K4" s="37">
        <v>8.3548622334699143</v>
      </c>
      <c r="L4" s="37">
        <v>7.6541979791326877</v>
      </c>
      <c r="M4" s="37">
        <v>12.424172022824202</v>
      </c>
      <c r="N4" s="37">
        <v>7.8737588715019999</v>
      </c>
      <c r="O4" s="37">
        <v>9.7436371432068984</v>
      </c>
      <c r="P4" s="37">
        <v>13.6142422621832</v>
      </c>
      <c r="Q4" s="37">
        <v>15.032804911459099</v>
      </c>
      <c r="R4" s="37">
        <v>14.728557391490799</v>
      </c>
      <c r="S4" s="37">
        <v>14.283477019870599</v>
      </c>
      <c r="T4" s="37">
        <v>13.435892655570798</v>
      </c>
      <c r="U4" s="37">
        <v>12.534499582602198</v>
      </c>
      <c r="V4" s="37">
        <v>10.3867481775691</v>
      </c>
      <c r="W4" s="37">
        <v>10.434031854851501</v>
      </c>
      <c r="X4" s="37">
        <v>9.3587494639102982</v>
      </c>
      <c r="Y4" s="37">
        <v>11.0806862288361</v>
      </c>
      <c r="Z4" s="37">
        <v>11.041981711806798</v>
      </c>
      <c r="AA4" s="37">
        <v>9.7605702739011004</v>
      </c>
      <c r="AB4" s="37">
        <v>7.7291741350853007</v>
      </c>
      <c r="AC4" s="37">
        <v>5.5402021509513997</v>
      </c>
      <c r="AD4" s="37">
        <v>5.8340917745022001</v>
      </c>
      <c r="AE4" s="37">
        <v>6.4198538626576998</v>
      </c>
      <c r="AF4" s="37">
        <v>6.8731558284916003</v>
      </c>
      <c r="AG4" s="37">
        <v>6.5777133058143997</v>
      </c>
      <c r="AH4" s="36"/>
    </row>
    <row r="5" spans="1:34" x14ac:dyDescent="0.2">
      <c r="A5" s="32" t="s">
        <v>32</v>
      </c>
      <c r="B5" s="37">
        <v>22.19593478215932</v>
      </c>
      <c r="C5" s="37">
        <v>26.232358851268614</v>
      </c>
      <c r="D5" s="37">
        <v>28.36370735841794</v>
      </c>
      <c r="E5" s="37">
        <v>29.551709403669648</v>
      </c>
      <c r="F5" s="37">
        <v>30.705575468534605</v>
      </c>
      <c r="G5" s="37">
        <v>30.042577612332117</v>
      </c>
      <c r="H5" s="37">
        <v>30.647064001408616</v>
      </c>
      <c r="I5" s="37">
        <v>30.892792845626648</v>
      </c>
      <c r="J5" s="37">
        <v>33.125388615399999</v>
      </c>
      <c r="K5" s="37">
        <v>36.809617470579155</v>
      </c>
      <c r="L5" s="37">
        <v>36.33403902219311</v>
      </c>
      <c r="M5" s="37">
        <v>37.946991524984099</v>
      </c>
      <c r="N5" s="37">
        <f t="shared" ref="N5:AB5" si="0">+N2+N3+N4</f>
        <v>33.6014750184506</v>
      </c>
      <c r="O5" s="37">
        <f t="shared" si="0"/>
        <v>34.296262335881302</v>
      </c>
      <c r="P5" s="37">
        <f t="shared" si="0"/>
        <v>38.758009519051399</v>
      </c>
      <c r="Q5" s="37">
        <f t="shared" si="0"/>
        <v>36.784204412126996</v>
      </c>
      <c r="R5" s="37">
        <f t="shared" si="0"/>
        <v>36.856491647362205</v>
      </c>
      <c r="S5" s="37">
        <f t="shared" si="0"/>
        <v>34.124356736809503</v>
      </c>
      <c r="T5" s="37">
        <f t="shared" si="0"/>
        <v>31.525458399041696</v>
      </c>
      <c r="U5" s="37">
        <f t="shared" si="0"/>
        <v>28.557704080871698</v>
      </c>
      <c r="V5" s="37">
        <f t="shared" si="0"/>
        <v>28.375784855645698</v>
      </c>
      <c r="W5" s="37">
        <f t="shared" si="0"/>
        <v>28.483108322182598</v>
      </c>
      <c r="X5" s="37">
        <f t="shared" si="0"/>
        <v>26.668512339349398</v>
      </c>
      <c r="Y5" s="37">
        <f t="shared" si="0"/>
        <v>28.292351132514902</v>
      </c>
      <c r="Z5" s="37">
        <f t="shared" si="0"/>
        <v>28.558037955723997</v>
      </c>
      <c r="AA5" s="37">
        <f t="shared" si="0"/>
        <v>26.612749151157999</v>
      </c>
      <c r="AB5" s="37">
        <f t="shared" si="0"/>
        <v>23.966830796930303</v>
      </c>
      <c r="AC5" s="37">
        <f t="shared" ref="AC5:AE5" si="1">+AC2+AC3+AC4</f>
        <v>21.2362442954431</v>
      </c>
      <c r="AD5" s="37">
        <f t="shared" si="1"/>
        <v>22.7451985153767</v>
      </c>
      <c r="AE5" s="37">
        <f t="shared" si="1"/>
        <v>23.791281161046001</v>
      </c>
      <c r="AF5" s="37">
        <f t="shared" ref="AF5:AG5" si="2">+AF2+AF3+AF4</f>
        <v>21.7184310488704</v>
      </c>
      <c r="AG5" s="37">
        <f t="shared" si="2"/>
        <v>21.1584960982049</v>
      </c>
      <c r="AH5" s="36"/>
    </row>
    <row r="6" spans="1:34" x14ac:dyDescent="0.2">
      <c r="A6" s="32" t="s">
        <v>33</v>
      </c>
      <c r="B6" s="37">
        <v>26.107717371006022</v>
      </c>
      <c r="C6" s="37">
        <v>29.135354193289881</v>
      </c>
      <c r="D6" s="37">
        <v>29.576977275970251</v>
      </c>
      <c r="E6" s="37">
        <v>29.607046047510849</v>
      </c>
      <c r="F6" s="37">
        <v>30.010864674827513</v>
      </c>
      <c r="G6" s="37">
        <v>29.090625212338068</v>
      </c>
      <c r="H6" s="37">
        <v>28.859651056814155</v>
      </c>
      <c r="I6" s="37">
        <v>29.137810395401907</v>
      </c>
      <c r="J6" s="37">
        <v>29.780195355383555</v>
      </c>
      <c r="K6" s="37">
        <v>32.851378287558603</v>
      </c>
      <c r="L6" s="37">
        <v>32.825892111388789</v>
      </c>
      <c r="M6" s="37">
        <v>34.68089218390805</v>
      </c>
      <c r="N6" s="37">
        <v>30.097474197202079</v>
      </c>
      <c r="O6" s="37">
        <v>30.294260910664832</v>
      </c>
      <c r="P6" s="37">
        <v>34.700268743053378</v>
      </c>
      <c r="Q6" s="37">
        <v>35.030444325949532</v>
      </c>
      <c r="R6" s="37">
        <v>35.746638554559084</v>
      </c>
      <c r="S6" s="37">
        <v>33.121197642252795</v>
      </c>
      <c r="T6" s="37">
        <v>31.008305606240956</v>
      </c>
      <c r="U6" s="37">
        <v>29.236343227598095</v>
      </c>
      <c r="V6" s="37">
        <v>29.700713220295206</v>
      </c>
      <c r="W6" s="37">
        <v>30.202998728563145</v>
      </c>
      <c r="X6" s="37">
        <v>29.853644045325218</v>
      </c>
      <c r="Y6" s="37">
        <v>31.64041913064748</v>
      </c>
      <c r="Z6" s="37">
        <v>31.812194900599835</v>
      </c>
      <c r="AA6" s="37">
        <v>29.452203773131863</v>
      </c>
      <c r="AB6" s="37">
        <v>26.917095085705828</v>
      </c>
      <c r="AC6" s="37">
        <v>24.387179488088176</v>
      </c>
      <c r="AD6" s="37">
        <v>24.549954682257901</v>
      </c>
      <c r="AE6" s="37">
        <v>27.083149297354332</v>
      </c>
      <c r="AF6" s="37">
        <v>26.00067947530798</v>
      </c>
      <c r="AG6" s="37">
        <v>26.003322634472585</v>
      </c>
      <c r="AH6" s="36"/>
    </row>
    <row r="7" spans="1:34" x14ac:dyDescent="0.2">
      <c r="AG7" s="36"/>
    </row>
    <row r="8" spans="1:34" x14ac:dyDescent="0.2">
      <c r="AG8" s="36"/>
    </row>
    <row r="11" spans="1:34" x14ac:dyDescent="0.2">
      <c r="AG11" s="36"/>
    </row>
    <row r="12" spans="1:34" x14ac:dyDescent="0.2">
      <c r="AG12" s="36"/>
    </row>
    <row r="13" spans="1:34" x14ac:dyDescent="0.2">
      <c r="AG13" s="36"/>
    </row>
    <row r="14" spans="1:34" x14ac:dyDescent="0.2">
      <c r="AG14" s="36"/>
    </row>
    <row r="15" spans="1:34" x14ac:dyDescent="0.2">
      <c r="AG15" s="36"/>
    </row>
    <row r="16" spans="1:34" x14ac:dyDescent="0.2">
      <c r="AG16" s="36"/>
    </row>
    <row r="17" spans="33:33" x14ac:dyDescent="0.2">
      <c r="AG17" s="36"/>
    </row>
    <row r="18" spans="33:33" x14ac:dyDescent="0.2">
      <c r="AG18" s="36"/>
    </row>
    <row r="19" spans="33:33" x14ac:dyDescent="0.2">
      <c r="AG19" s="36"/>
    </row>
    <row r="20" spans="33:33" x14ac:dyDescent="0.2">
      <c r="AG20" s="36"/>
    </row>
    <row r="21" spans="33:33" x14ac:dyDescent="0.2">
      <c r="AG21" s="36"/>
    </row>
    <row r="22" spans="33:33" x14ac:dyDescent="0.2">
      <c r="AG22" s="36"/>
    </row>
    <row r="23" spans="33:33" x14ac:dyDescent="0.2">
      <c r="AG23" s="36"/>
    </row>
    <row r="24" spans="33:33" x14ac:dyDescent="0.2">
      <c r="AG24" s="36"/>
    </row>
    <row r="25" spans="33:33" x14ac:dyDescent="0.2">
      <c r="AG25" s="36"/>
    </row>
    <row r="26" spans="33:33" x14ac:dyDescent="0.2">
      <c r="AG26" s="36"/>
    </row>
    <row r="27" spans="33:33" x14ac:dyDescent="0.2">
      <c r="AG27" s="3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4" sqref="D13:D14"/>
    </sheetView>
  </sheetViews>
  <sheetFormatPr defaultRowHeight="12.75" x14ac:dyDescent="0.2"/>
  <cols>
    <col min="1" max="1" width="25.28515625" style="2" customWidth="1"/>
    <col min="2" max="5" width="11" style="2" customWidth="1"/>
    <col min="6" max="9" width="9.85546875" style="2" bestFit="1" customWidth="1"/>
    <col min="10" max="16384" width="9.140625" style="2"/>
  </cols>
  <sheetData>
    <row r="1" spans="1:10" x14ac:dyDescent="0.2">
      <c r="A1" s="4"/>
      <c r="B1" s="4">
        <v>2008</v>
      </c>
      <c r="C1" s="4">
        <v>2009</v>
      </c>
      <c r="D1" s="4">
        <v>2010</v>
      </c>
      <c r="E1" s="4">
        <v>2011</v>
      </c>
      <c r="F1" s="4">
        <v>2012</v>
      </c>
      <c r="G1" s="4">
        <v>2013</v>
      </c>
      <c r="H1" s="4">
        <v>2014</v>
      </c>
      <c r="I1" s="4">
        <v>2015</v>
      </c>
    </row>
    <row r="2" spans="1:10" x14ac:dyDescent="0.2">
      <c r="A2" s="8" t="s">
        <v>34</v>
      </c>
      <c r="B2" s="5">
        <v>9.2710543857609018</v>
      </c>
      <c r="C2" s="5">
        <v>-0.93096198372219896</v>
      </c>
      <c r="D2" s="5">
        <v>-1.5842420242201984</v>
      </c>
      <c r="E2" s="5">
        <v>0.27103949958859985</v>
      </c>
      <c r="F2" s="5">
        <v>-4.5292287025046987</v>
      </c>
      <c r="G2" s="5">
        <v>-6.1338946171937003</v>
      </c>
      <c r="H2" s="5">
        <v>-4.9350797180803001</v>
      </c>
      <c r="I2" s="5">
        <v>-8.309112562612599</v>
      </c>
      <c r="J2" s="4"/>
    </row>
    <row r="3" spans="1:10" x14ac:dyDescent="0.2">
      <c r="A3" s="8" t="s">
        <v>35</v>
      </c>
      <c r="B3" s="5">
        <v>28.284603983246079</v>
      </c>
      <c r="C3" s="5">
        <v>29.551709403669648</v>
      </c>
      <c r="D3" s="5">
        <v>30.892792845626648</v>
      </c>
      <c r="E3" s="5">
        <v>37.946991524984099</v>
      </c>
      <c r="F3" s="5">
        <v>36.784204412126996</v>
      </c>
      <c r="G3" s="5">
        <v>28.557704080871698</v>
      </c>
      <c r="H3" s="5">
        <v>28.292351132514902</v>
      </c>
      <c r="I3" s="6">
        <v>21.236244295443104</v>
      </c>
      <c r="J3" s="4"/>
    </row>
    <row r="4" spans="1:10" x14ac:dyDescent="0.2">
      <c r="A4" s="8" t="s">
        <v>38</v>
      </c>
      <c r="B4" s="5">
        <v>37.555658369006977</v>
      </c>
      <c r="C4" s="5">
        <v>28.620747419947449</v>
      </c>
      <c r="D4" s="5">
        <v>29.308550821406449</v>
      </c>
      <c r="E4" s="5">
        <v>38.218031024572696</v>
      </c>
      <c r="F4" s="5">
        <v>32.2549757096223</v>
      </c>
      <c r="G4" s="5">
        <v>22.423809463677998</v>
      </c>
      <c r="H4" s="5">
        <v>23.357271414434603</v>
      </c>
      <c r="I4" s="5">
        <v>12.927131732830505</v>
      </c>
      <c r="J4" s="5"/>
    </row>
    <row r="5" spans="1:10" x14ac:dyDescent="0.2">
      <c r="A5" s="4"/>
      <c r="B5" s="4"/>
      <c r="C5" s="4"/>
      <c r="D5" s="4"/>
      <c r="E5" s="4"/>
      <c r="F5" s="4"/>
      <c r="G5" s="4"/>
      <c r="H5" s="5"/>
      <c r="I5" s="4"/>
      <c r="J5" s="4"/>
    </row>
    <row r="6" spans="1:10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9" spans="1:10" x14ac:dyDescent="0.2">
      <c r="C9" s="8"/>
    </row>
    <row r="10" spans="1:10" x14ac:dyDescent="0.2">
      <c r="C10" s="8"/>
    </row>
    <row r="11" spans="1:10" x14ac:dyDescent="0.2">
      <c r="C11" s="8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"/>
  <sheetViews>
    <sheetView tabSelected="1" workbookViewId="0">
      <selection activeCell="Q32" sqref="Q32"/>
    </sheetView>
  </sheetViews>
  <sheetFormatPr defaultRowHeight="12.75" x14ac:dyDescent="0.2"/>
  <cols>
    <col min="1" max="1" width="24.28515625" bestFit="1" customWidth="1"/>
    <col min="2" max="31" width="9.85546875" bestFit="1" customWidth="1"/>
  </cols>
  <sheetData>
    <row r="1" spans="1:33" s="7" customFormat="1" x14ac:dyDescent="0.2">
      <c r="B1" s="7" t="s">
        <v>14</v>
      </c>
      <c r="C1" s="7" t="s">
        <v>1</v>
      </c>
      <c r="D1" s="7" t="s">
        <v>2</v>
      </c>
      <c r="E1" s="7" t="s">
        <v>3</v>
      </c>
      <c r="F1" s="7" t="s">
        <v>15</v>
      </c>
      <c r="G1" s="7" t="s">
        <v>1</v>
      </c>
      <c r="H1" s="7" t="s">
        <v>2</v>
      </c>
      <c r="I1" s="7" t="s">
        <v>3</v>
      </c>
      <c r="J1" s="7" t="s">
        <v>16</v>
      </c>
      <c r="K1" s="7" t="s">
        <v>1</v>
      </c>
      <c r="L1" s="7" t="s">
        <v>2</v>
      </c>
      <c r="M1" s="7" t="s">
        <v>3</v>
      </c>
      <c r="N1" s="7" t="s">
        <v>17</v>
      </c>
      <c r="O1" s="7" t="s">
        <v>1</v>
      </c>
      <c r="P1" s="7" t="s">
        <v>2</v>
      </c>
      <c r="Q1" s="7" t="s">
        <v>3</v>
      </c>
      <c r="R1" s="7" t="s">
        <v>18</v>
      </c>
      <c r="S1" s="7" t="s">
        <v>1</v>
      </c>
      <c r="T1" s="7" t="s">
        <v>2</v>
      </c>
      <c r="U1" s="7" t="s">
        <v>3</v>
      </c>
      <c r="V1" s="7" t="s">
        <v>19</v>
      </c>
      <c r="W1" s="7" t="s">
        <v>1</v>
      </c>
      <c r="X1" s="7" t="s">
        <v>2</v>
      </c>
      <c r="Y1" s="7" t="s">
        <v>3</v>
      </c>
      <c r="Z1" s="7" t="s">
        <v>20</v>
      </c>
      <c r="AA1" s="7" t="s">
        <v>1</v>
      </c>
      <c r="AB1" s="7" t="s">
        <v>2</v>
      </c>
      <c r="AC1" s="7" t="s">
        <v>3</v>
      </c>
      <c r="AD1" s="7" t="s">
        <v>21</v>
      </c>
      <c r="AE1" s="7" t="s">
        <v>1</v>
      </c>
      <c r="AF1" s="7" t="s">
        <v>2</v>
      </c>
      <c r="AG1" s="7" t="s">
        <v>3</v>
      </c>
    </row>
    <row r="2" spans="1:33" x14ac:dyDescent="0.2">
      <c r="A2" t="s">
        <v>37</v>
      </c>
      <c r="B2" s="3">
        <v>22.19593478215932</v>
      </c>
      <c r="C2" s="3">
        <v>26.232358851268614</v>
      </c>
      <c r="D2" s="3">
        <v>28.36370735841794</v>
      </c>
      <c r="E2" s="3">
        <v>29.551709403669648</v>
      </c>
      <c r="F2" s="3">
        <v>30.705575468534605</v>
      </c>
      <c r="G2" s="3">
        <v>30.042577612332117</v>
      </c>
      <c r="H2" s="3">
        <v>30.647064001408616</v>
      </c>
      <c r="I2" s="3">
        <v>30.892792845626648</v>
      </c>
      <c r="J2" s="3">
        <v>33.125388615399999</v>
      </c>
      <c r="K2" s="3">
        <v>36.809617470579155</v>
      </c>
      <c r="L2" s="3">
        <v>36.33403902219311</v>
      </c>
      <c r="M2" s="3">
        <v>37.946991524984099</v>
      </c>
      <c r="N2" s="3">
        <v>33.6014750184506</v>
      </c>
      <c r="O2" s="3">
        <v>34.296262335881302</v>
      </c>
      <c r="P2" s="3">
        <v>38.758009519051399</v>
      </c>
      <c r="Q2" s="3">
        <v>36.784204412126996</v>
      </c>
      <c r="R2" s="3">
        <v>36.856491647362205</v>
      </c>
      <c r="S2" s="3">
        <v>34.124356736809503</v>
      </c>
      <c r="T2" s="3">
        <v>31.525458399041696</v>
      </c>
      <c r="U2" s="3">
        <v>28.557704080871698</v>
      </c>
      <c r="V2" s="3">
        <v>28.3753077586458</v>
      </c>
      <c r="W2" s="3">
        <v>28.482679167182798</v>
      </c>
      <c r="X2" s="3">
        <v>26.668246158349397</v>
      </c>
      <c r="Y2" s="3">
        <v>28.292022641515</v>
      </c>
      <c r="Z2" s="3">
        <v>28.5550964235373</v>
      </c>
      <c r="AA2" s="3">
        <v>26.6090960375241</v>
      </c>
      <c r="AB2" s="3">
        <v>23.963434684896303</v>
      </c>
      <c r="AC2" s="3">
        <v>21.234676120068301</v>
      </c>
      <c r="AD2" s="3">
        <v>22.388758250478197</v>
      </c>
      <c r="AE2" s="3">
        <f>+'Data 43'!AE5</f>
        <v>23.791281161046001</v>
      </c>
      <c r="AF2" s="3">
        <f>+'Data 43'!AF5</f>
        <v>21.7184310488704</v>
      </c>
      <c r="AG2" s="3">
        <f>+'Data 43'!AG5</f>
        <v>21.1584960982049</v>
      </c>
    </row>
    <row r="3" spans="1:33" x14ac:dyDescent="0.2">
      <c r="A3" t="s">
        <v>36</v>
      </c>
      <c r="B3" s="3">
        <v>16.815373236377599</v>
      </c>
      <c r="C3" s="3">
        <v>17.289920818690103</v>
      </c>
      <c r="D3" s="3">
        <v>17.4091495614311</v>
      </c>
      <c r="E3" s="3">
        <v>24.0400964892209</v>
      </c>
      <c r="F3" s="3">
        <v>27.889611909898402</v>
      </c>
      <c r="G3" s="3">
        <v>26.949769083012299</v>
      </c>
      <c r="H3" s="3">
        <v>30.602756250325498</v>
      </c>
      <c r="I3" s="3">
        <v>30.6765030092761</v>
      </c>
      <c r="J3" s="3">
        <v>33.852421377584101</v>
      </c>
      <c r="K3" s="3">
        <v>35.173628335884501</v>
      </c>
      <c r="L3" s="3">
        <v>33.675912760676596</v>
      </c>
      <c r="M3" s="3">
        <v>33.674484305903597</v>
      </c>
      <c r="N3" s="3">
        <v>35.692021652890205</v>
      </c>
      <c r="O3" s="3">
        <v>37.0025176050016</v>
      </c>
      <c r="P3" s="3">
        <v>38.763665695027299</v>
      </c>
      <c r="Q3" s="3">
        <v>37.774495790921399</v>
      </c>
      <c r="R3" s="3">
        <v>34.696509871292506</v>
      </c>
      <c r="S3" s="3">
        <v>35.575259895366202</v>
      </c>
      <c r="T3" s="3">
        <v>34.576731545045604</v>
      </c>
      <c r="U3" s="3">
        <v>33.881319204484598</v>
      </c>
      <c r="V3" s="3">
        <v>35.466862749824998</v>
      </c>
      <c r="W3" s="3">
        <v>34.329140313021405</v>
      </c>
      <c r="X3" s="3">
        <v>30.815128028888701</v>
      </c>
      <c r="Y3" s="3">
        <v>33.782474656428604</v>
      </c>
      <c r="Z3" s="3">
        <v>36.196514171843596</v>
      </c>
      <c r="AA3" s="3">
        <v>36.079979503341903</v>
      </c>
      <c r="AB3" s="3">
        <v>35.6839566592312</v>
      </c>
      <c r="AC3" s="3">
        <v>34.578278784205303</v>
      </c>
      <c r="AD3" s="3">
        <v>36.907730637108202</v>
      </c>
      <c r="AE3" s="3">
        <v>34.760983971123501</v>
      </c>
      <c r="AF3" s="3">
        <v>32.126605008000595</v>
      </c>
      <c r="AG3" s="3">
        <v>30.322119670870098</v>
      </c>
    </row>
    <row r="5" spans="1:33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Diagramok</vt:lpstr>
      </vt:variant>
      <vt:variant>
        <vt:i4>9</vt:i4>
      </vt:variant>
    </vt:vector>
  </HeadingPairs>
  <TitlesOfParts>
    <vt:vector size="18" baseType="lpstr">
      <vt:lpstr>Data 37</vt:lpstr>
      <vt:lpstr>Data 38</vt:lpstr>
      <vt:lpstr>Data 39</vt:lpstr>
      <vt:lpstr>Data 40</vt:lpstr>
      <vt:lpstr>Data 41</vt:lpstr>
      <vt:lpstr>Data 42</vt:lpstr>
      <vt:lpstr>Data 43</vt:lpstr>
      <vt:lpstr>Data 44</vt:lpstr>
      <vt:lpstr>Data 45</vt:lpstr>
      <vt:lpstr>Chart 37</vt:lpstr>
      <vt:lpstr>Chart 38</vt:lpstr>
      <vt:lpstr>Chart 39</vt:lpstr>
      <vt:lpstr>Chart 40</vt:lpstr>
      <vt:lpstr>Chart 41</vt:lpstr>
      <vt:lpstr>Chart 42</vt:lpstr>
      <vt:lpstr>Chart 43</vt:lpstr>
      <vt:lpstr>Chart 44</vt:lpstr>
      <vt:lpstr>Chart 45</vt:lpstr>
    </vt:vector>
  </TitlesOfParts>
  <Company>Magyar Nemzeti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Csortos Orsolya</cp:lastModifiedBy>
  <dcterms:created xsi:type="dcterms:W3CDTF">2015-03-04T14:18:37Z</dcterms:created>
  <dcterms:modified xsi:type="dcterms:W3CDTF">2016-03-31T07:19:11Z</dcterms:modified>
</cp:coreProperties>
</file>