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3155" yWindow="570" windowWidth="15570" windowHeight="8460" activeTab="1"/>
  </bookViews>
  <sheets>
    <sheet name="felteteles_conditional" sheetId="2" r:id="rId1"/>
    <sheet name="feltetel_nelkuli_unconditional" sheetId="5" r:id="rId2"/>
  </sheets>
  <calcPr calcId="145621"/>
</workbook>
</file>

<file path=xl/calcChain.xml><?xml version="1.0" encoding="utf-8"?>
<calcChain xmlns="http://schemas.openxmlformats.org/spreadsheetml/2006/main">
  <c r="G68" i="5" l="1"/>
  <c r="D12" i="2"/>
  <c r="F12" i="2" s="1"/>
  <c r="K12" i="2" s="1"/>
</calcChain>
</file>

<file path=xl/sharedStrings.xml><?xml version="1.0" encoding="utf-8"?>
<sst xmlns="http://schemas.openxmlformats.org/spreadsheetml/2006/main" count="89" uniqueCount="46">
  <si>
    <t>MNB swappont</t>
  </si>
  <si>
    <t>Tender típusa</t>
  </si>
  <si>
    <t>Type of tender operation</t>
  </si>
  <si>
    <t>*Az MNB eurót ad el forint ellenében, a swap azonnali lábán pedig eurót kap forint ellenében. / The MNB sells euro against forint and on the spot leg of the swap buys euro against forint.</t>
  </si>
  <si>
    <t>Tender időpont</t>
  </si>
  <si>
    <t>Time for submission of bids</t>
  </si>
  <si>
    <t>11:00-11:15</t>
  </si>
  <si>
    <t>Eredményhirdetés időpont</t>
  </si>
  <si>
    <t>Time of result announcement</t>
  </si>
  <si>
    <t>Értéknap</t>
  </si>
  <si>
    <t>Value date</t>
  </si>
  <si>
    <t>Euro/forint azonnali árfolyam</t>
  </si>
  <si>
    <t>Euro/forint spot exchange rate</t>
  </si>
  <si>
    <t>Meghirdetett mennyiség (millió EUR)</t>
  </si>
  <si>
    <t>Maximum offered amount (EUR million)</t>
  </si>
  <si>
    <t>Lejárati láb</t>
  </si>
  <si>
    <t>Maturity date</t>
  </si>
  <si>
    <t>14:15-14:30</t>
  </si>
  <si>
    <t>Meghirdetett együttes mennyiség (millió EUR)</t>
  </si>
  <si>
    <t>Maximum total offered amount (EUR million)</t>
  </si>
  <si>
    <t>Piaci swappont</t>
  </si>
  <si>
    <t>Market swap point</t>
  </si>
  <si>
    <t>MNB swap point</t>
  </si>
  <si>
    <t>Benyújtott ajánlat (millió EUR)</t>
  </si>
  <si>
    <t>Bid amount (EUR million)</t>
  </si>
  <si>
    <t>Swap lejárati láb</t>
  </si>
  <si>
    <t>Maturity date of the swap</t>
  </si>
  <si>
    <t>Együttes benyújtott ajánlat
(millió EUR)</t>
  </si>
  <si>
    <t>Total bid amount
(EUR million)</t>
  </si>
  <si>
    <t>euro/forint eladási tender* és kapcsolódó euro/forint FX-swaptender /  euro/forint sale tender* and related euro/forint FX swap tender</t>
  </si>
  <si>
    <t>Első kamatperiódus változó forint referenciahozama (%)</t>
  </si>
  <si>
    <t>Első kamatperiódus változó euro referenciahozama (%)</t>
  </si>
  <si>
    <t>Floating reference forint interest rate of the first interest period (%)</t>
  </si>
  <si>
    <t>Floating reference euro interest rate of the first interest period (%)</t>
  </si>
  <si>
    <t>euro/forint eladási tender* és kapcsolódó euro/forint CIRS tender /  euro/forint sale tender* and related euro/forint CIRS tender</t>
  </si>
  <si>
    <t>Elfogadott mennyiség (millió EUR)**</t>
  </si>
  <si>
    <t>Allotted amount (EUR million)**</t>
  </si>
  <si>
    <t>**Az elfogadott mennyiség túljegyzés hiányában is alatta maradhat a benyújtott ajánlatnak, amennyiben van hitelintézet, amely a limitjét meghaladó ajánlatot tesz. / The allotted amount can be lower than the bid amount even in case of lack of overbidding if there is any credit institution the bid amount of which exceeds its limit.</t>
  </si>
  <si>
    <t>**Az együttes elfogadott mennyiség túljegyzés hiányában is alatta maradhat az együttes benyújtott ajánlatnak, amennyiben van hitelintézet, amely a limitjét meghaladó ajánlatot tesz. / The total allotted amount can be lower than the total bid amount even in case of lack of overbidding if there is any credit institution the bid amount of which exceeds its limit.</t>
  </si>
  <si>
    <t>BUBOR-hoz képesti piaci felár (bázispont)***</t>
  </si>
  <si>
    <t>Market spread on BUBOR (basis point)***</t>
  </si>
  <si>
    <t>BUBOR-hoz képesti MNB felár (bázispont)***</t>
  </si>
  <si>
    <t>MNB spread on BUBOR (basis point)***</t>
  </si>
  <si>
    <t>***Az első kamatperiódus esetén az interpolált BUBOR-hoz képesti felár. / In the case of the first interest period spread on interpolated BUBOR.</t>
  </si>
  <si>
    <t>Együttes elfogadott mennyiség
(millió EUR)**</t>
  </si>
  <si>
    <t>Total allotted amount 
(EUR million)**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</si>
</sst>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4" x14ac:knownFonts="1">
    <font>
      <sz val="10"/>
      <color theme="1"/>
      <name val="Calibri"/>
      <family val="2"/>
      <charset val="238"/>
    </font>
    <font>
      <sz val="10"/>
      <name val="Calibri"/>
      <family val="2"/>
      <charset val="238"/>
      <scheme val="minor"/>
    </font>
    <font>
      <sz val="10"/>
      <color theme="1"/>
      <name val="Calibri"/>
      <family val="2"/>
      <charset val="238"/>
      <scheme val="minor"/>
    </font>
    <font>
      <sz val="10"/>
      <name val="Calibri"/>
      <family val="2"/>
      <charset val="238"/>
    </font>
  </fonts>
  <fills count="2">
    <fill>
      <patternFill patternType="none"/>
    </fill>
    <fill>
      <patternFill patternType="gray125"/>
    </fill>
  </fills>
  <borders count="28">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auto="1"/>
      </left>
      <right style="thin">
        <color indexed="64"/>
      </right>
      <top/>
      <bottom/>
      <diagonal/>
    </border>
    <border>
      <left/>
      <right style="thin">
        <color auto="1"/>
      </right>
      <top style="medium">
        <color auto="1"/>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s>
  <cellStyleXfs count="1">
    <xf numFmtId="0" fontId="0" fillId="0" borderId="0"/>
  </cellStyleXfs>
  <cellXfs count="117">
    <xf numFmtId="0" fontId="0" fillId="0" borderId="0" xfId="0"/>
    <xf numFmtId="0" fontId="1" fillId="0" borderId="5" xfId="0" applyFont="1" applyBorder="1" applyAlignment="1">
      <alignment horizontal="center" vertical="center" wrapText="1"/>
    </xf>
    <xf numFmtId="0" fontId="2" fillId="0" borderId="0" xfId="0" applyFont="1"/>
    <xf numFmtId="0" fontId="1" fillId="0" borderId="6" xfId="0" applyFont="1" applyBorder="1" applyAlignment="1">
      <alignment horizontal="center" vertical="center" wrapText="1"/>
    </xf>
    <xf numFmtId="0" fontId="1" fillId="0" borderId="0" xfId="0" applyFont="1" applyAlignment="1">
      <alignment horizontal="left"/>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14"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20" fontId="2" fillId="0" borderId="12" xfId="0" applyNumberFormat="1" applyFont="1" applyBorder="1" applyAlignment="1">
      <alignment horizontal="center" vertical="center"/>
    </xf>
    <xf numFmtId="3" fontId="2" fillId="0" borderId="12"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2" fontId="2" fillId="0" borderId="13" xfId="0" applyNumberFormat="1" applyFont="1" applyBorder="1" applyAlignment="1">
      <alignment horizontal="center" vertical="center"/>
    </xf>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1" fillId="0" borderId="14" xfId="0" applyFont="1" applyBorder="1" applyAlignment="1">
      <alignment horizontal="center" vertical="center" wrapText="1"/>
    </xf>
    <xf numFmtId="3" fontId="2" fillId="0" borderId="12" xfId="0" applyNumberFormat="1" applyFont="1" applyFill="1" applyBorder="1" applyAlignment="1">
      <alignment horizontal="center" vertical="center"/>
    </xf>
    <xf numFmtId="0" fontId="3" fillId="0" borderId="1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2" fontId="2" fillId="0" borderId="18" xfId="0" applyNumberFormat="1" applyFont="1" applyBorder="1" applyAlignment="1">
      <alignment horizontal="center" vertical="center"/>
    </xf>
    <xf numFmtId="2" fontId="2" fillId="0" borderId="12" xfId="0" applyNumberFormat="1" applyFont="1" applyFill="1" applyBorder="1" applyAlignment="1">
      <alignment horizontal="center" vertical="center"/>
    </xf>
    <xf numFmtId="0" fontId="1" fillId="0" borderId="0" xfId="0" applyFont="1" applyFill="1" applyBorder="1" applyAlignment="1">
      <alignment horizontal="left" vertical="center"/>
    </xf>
    <xf numFmtId="14" fontId="3" fillId="0" borderId="1" xfId="0" applyNumberFormat="1" applyFont="1" applyBorder="1" applyAlignment="1">
      <alignment horizontal="center" vertical="center" wrapText="1"/>
    </xf>
    <xf numFmtId="164" fontId="3" fillId="0" borderId="2" xfId="0" applyNumberFormat="1" applyFont="1" applyFill="1" applyBorder="1" applyAlignment="1">
      <alignment horizontal="center" vertical="center"/>
    </xf>
    <xf numFmtId="14" fontId="3" fillId="0" borderId="1" xfId="0" applyNumberFormat="1" applyFont="1" applyBorder="1"/>
    <xf numFmtId="14" fontId="3" fillId="0" borderId="21" xfId="0" applyNumberFormat="1" applyFont="1" applyBorder="1"/>
    <xf numFmtId="164" fontId="3" fillId="0" borderId="7" xfId="0" applyNumberFormat="1" applyFont="1" applyFill="1" applyBorder="1" applyAlignment="1">
      <alignment horizontal="center" vertical="center"/>
    </xf>
    <xf numFmtId="1" fontId="3" fillId="0" borderId="3" xfId="0" applyNumberFormat="1" applyFont="1" applyBorder="1" applyAlignment="1">
      <alignment horizontal="center" vertical="center" wrapText="1"/>
    </xf>
    <xf numFmtId="1" fontId="3" fillId="0" borderId="10" xfId="0" applyNumberFormat="1" applyFont="1" applyBorder="1" applyAlignment="1">
      <alignment horizontal="center" vertical="center" wrapText="1"/>
    </xf>
    <xf numFmtId="1" fontId="3" fillId="0" borderId="3" xfId="0" applyNumberFormat="1" applyFont="1" applyBorder="1" applyAlignment="1">
      <alignment horizontal="center" vertical="center"/>
    </xf>
    <xf numFmtId="1" fontId="3" fillId="0" borderId="10" xfId="0" applyNumberFormat="1" applyFont="1" applyBorder="1" applyAlignment="1">
      <alignment horizontal="center" vertical="center"/>
    </xf>
    <xf numFmtId="1" fontId="3" fillId="0" borderId="17" xfId="0" applyNumberFormat="1" applyFont="1" applyBorder="1" applyAlignment="1">
      <alignment horizontal="center" vertical="center"/>
    </xf>
    <xf numFmtId="1" fontId="3" fillId="0" borderId="11" xfId="0" applyNumberFormat="1" applyFont="1" applyBorder="1" applyAlignment="1">
      <alignment horizontal="center" vertical="center"/>
    </xf>
    <xf numFmtId="1" fontId="0" fillId="0" borderId="0" xfId="0" applyNumberFormat="1" applyBorder="1" applyAlignment="1">
      <alignment horizontal="center" vertical="center" wrapText="1"/>
    </xf>
    <xf numFmtId="0" fontId="1" fillId="0" borderId="22" xfId="0" applyFont="1" applyFill="1" applyBorder="1" applyAlignment="1">
      <alignment horizontal="center" vertical="center" wrapText="1"/>
    </xf>
    <xf numFmtId="14" fontId="3" fillId="0" borderId="25" xfId="0" applyNumberFormat="1" applyFont="1" applyBorder="1" applyAlignment="1">
      <alignment horizontal="center" vertical="center" wrapText="1"/>
    </xf>
    <xf numFmtId="14" fontId="3" fillId="0" borderId="2" xfId="0" applyNumberFormat="1" applyFont="1" applyBorder="1"/>
    <xf numFmtId="1" fontId="3" fillId="0" borderId="26" xfId="0" applyNumberFormat="1" applyFont="1" applyBorder="1" applyAlignment="1">
      <alignment horizontal="center" vertical="center" wrapText="1"/>
    </xf>
    <xf numFmtId="1" fontId="3" fillId="0" borderId="27" xfId="0" applyNumberFormat="1" applyFont="1" applyBorder="1" applyAlignment="1">
      <alignment horizontal="center" vertical="center" wrapText="1"/>
    </xf>
    <xf numFmtId="0" fontId="1" fillId="0" borderId="23" xfId="0" applyFont="1" applyFill="1" applyBorder="1" applyAlignment="1">
      <alignment horizontal="center" vertical="center" wrapText="1"/>
    </xf>
    <xf numFmtId="14" fontId="1" fillId="0" borderId="24" xfId="0" applyNumberFormat="1" applyFont="1" applyBorder="1" applyAlignment="1">
      <alignment horizontal="center" vertical="center" wrapText="1"/>
    </xf>
    <xf numFmtId="0" fontId="2" fillId="0" borderId="24" xfId="0" applyFont="1" applyBorder="1" applyAlignment="1">
      <alignment horizontal="center" vertical="center"/>
    </xf>
    <xf numFmtId="14" fontId="2" fillId="0" borderId="24" xfId="0" applyNumberFormat="1" applyFont="1" applyBorder="1" applyAlignment="1">
      <alignment horizontal="center" vertical="center" wrapText="1"/>
    </xf>
    <xf numFmtId="20" fontId="2" fillId="0" borderId="24" xfId="0" applyNumberFormat="1" applyFont="1" applyBorder="1" applyAlignment="1">
      <alignment horizontal="center" vertical="center"/>
    </xf>
    <xf numFmtId="14" fontId="2" fillId="0" borderId="24" xfId="0" applyNumberFormat="1" applyFont="1" applyBorder="1" applyAlignment="1">
      <alignment horizontal="center" vertical="center"/>
    </xf>
    <xf numFmtId="0" fontId="2" fillId="0" borderId="24" xfId="0" applyFont="1" applyBorder="1" applyAlignment="1">
      <alignment horizontal="center" vertical="center" wrapText="1"/>
    </xf>
    <xf numFmtId="3" fontId="2" fillId="0" borderId="24" xfId="0" applyNumberFormat="1"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164" fontId="3" fillId="0" borderId="24" xfId="0" applyNumberFormat="1" applyFont="1" applyFill="1" applyBorder="1" applyAlignment="1">
      <alignment horizontal="center" vertical="center"/>
    </xf>
    <xf numFmtId="2" fontId="2" fillId="0" borderId="26" xfId="0" applyNumberFormat="1" applyFont="1" applyBorder="1" applyAlignment="1">
      <alignment horizontal="center" vertical="center" wrapText="1"/>
    </xf>
    <xf numFmtId="2" fontId="2" fillId="0" borderId="27" xfId="0" applyNumberFormat="1" applyFont="1" applyBorder="1" applyAlignment="1">
      <alignment horizontal="center" vertical="center" wrapText="1"/>
    </xf>
    <xf numFmtId="2" fontId="2" fillId="0" borderId="2" xfId="0" applyNumberFormat="1" applyFont="1" applyFill="1" applyBorder="1" applyAlignment="1">
      <alignment horizontal="center" vertical="center"/>
    </xf>
    <xf numFmtId="0" fontId="1" fillId="0" borderId="24" xfId="0" applyFont="1" applyBorder="1" applyAlignment="1">
      <alignment horizontal="center" vertical="center" wrapText="1"/>
    </xf>
    <xf numFmtId="2" fontId="2" fillId="0" borderId="24" xfId="0" applyNumberFormat="1" applyFont="1" applyFill="1" applyBorder="1" applyAlignment="1">
      <alignment horizontal="center" vertical="center"/>
    </xf>
    <xf numFmtId="2" fontId="2" fillId="0" borderId="24"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8" xfId="0" applyBorder="1" applyAlignment="1">
      <alignment horizontal="center" vertical="center" wrapText="1"/>
    </xf>
    <xf numFmtId="0" fontId="2" fillId="0" borderId="27" xfId="0" applyFont="1" applyBorder="1" applyAlignment="1">
      <alignment horizontal="center" vertical="center"/>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164" fontId="3" fillId="0" borderId="19" xfId="0" applyNumberFormat="1" applyFont="1" applyFill="1" applyBorder="1" applyAlignment="1">
      <alignment horizontal="center" vertical="center"/>
    </xf>
    <xf numFmtId="164" fontId="3" fillId="0" borderId="24" xfId="0" applyNumberFormat="1" applyFont="1" applyFill="1" applyBorder="1" applyAlignment="1">
      <alignment horizontal="center" vertical="center"/>
    </xf>
    <xf numFmtId="14"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2" fontId="3" fillId="0" borderId="19" xfId="0" applyNumberFormat="1" applyFont="1" applyFill="1" applyBorder="1" applyAlignment="1">
      <alignment horizontal="center" vertical="center"/>
    </xf>
    <xf numFmtId="2" fontId="3" fillId="0" borderId="24" xfId="0" applyNumberFormat="1" applyFont="1" applyFill="1" applyBorder="1" applyAlignment="1">
      <alignment horizontal="center" vertical="center"/>
    </xf>
    <xf numFmtId="3" fontId="0" fillId="0" borderId="24" xfId="0" applyNumberFormat="1" applyBorder="1" applyAlignment="1">
      <alignment horizontal="center" vertical="center" wrapText="1"/>
    </xf>
    <xf numFmtId="3" fontId="0" fillId="0" borderId="2" xfId="0" applyNumberFormat="1" applyBorder="1" applyAlignment="1">
      <alignment horizontal="center" vertical="center" wrapText="1"/>
    </xf>
    <xf numFmtId="3" fontId="3" fillId="0" borderId="19" xfId="0" applyNumberFormat="1" applyFont="1" applyFill="1" applyBorder="1" applyAlignment="1">
      <alignment horizontal="center" vertical="center"/>
    </xf>
    <xf numFmtId="3" fontId="3" fillId="0" borderId="24"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14" fontId="0" fillId="0" borderId="4" xfId="0" applyNumberFormat="1" applyBorder="1" applyAlignment="1">
      <alignment horizontal="center" vertical="center"/>
    </xf>
    <xf numFmtId="2" fontId="3" fillId="0" borderId="4" xfId="0" applyNumberFormat="1" applyFont="1" applyFill="1" applyBorder="1" applyAlignment="1">
      <alignment horizontal="center" vertical="center"/>
    </xf>
    <xf numFmtId="3" fontId="0" fillId="0" borderId="4" xfId="0" applyNumberFormat="1" applyBorder="1" applyAlignment="1">
      <alignment horizontal="center" vertical="center" wrapText="1"/>
    </xf>
    <xf numFmtId="3" fontId="0" fillId="0" borderId="19" xfId="0" applyNumberFormat="1" applyBorder="1" applyAlignment="1">
      <alignment horizontal="center" vertical="center" wrapText="1"/>
    </xf>
    <xf numFmtId="3" fontId="3" fillId="0"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20" fontId="3" fillId="0" borderId="4"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24" xfId="0" applyNumberFormat="1" applyFont="1" applyBorder="1" applyAlignment="1">
      <alignment horizontal="center" vertical="center"/>
    </xf>
    <xf numFmtId="0" fontId="3" fillId="0" borderId="2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14" fontId="3" fillId="0" borderId="19" xfId="0" applyNumberFormat="1" applyFont="1" applyBorder="1" applyAlignment="1">
      <alignment horizontal="center" vertical="center"/>
    </xf>
    <xf numFmtId="14"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20" fontId="3" fillId="0" borderId="12" xfId="0" applyNumberFormat="1" applyFont="1" applyBorder="1" applyAlignment="1">
      <alignment horizontal="center" vertical="center"/>
    </xf>
    <xf numFmtId="2" fontId="3" fillId="0" borderId="12" xfId="0" applyNumberFormat="1" applyFont="1" applyFill="1" applyBorder="1" applyAlignment="1">
      <alignment horizontal="center" vertical="center"/>
    </xf>
    <xf numFmtId="3" fontId="3" fillId="0" borderId="12" xfId="0" applyNumberFormat="1" applyFont="1" applyFill="1" applyBorder="1" applyAlignment="1">
      <alignment horizontal="center" vertical="center"/>
    </xf>
    <xf numFmtId="14" fontId="0" fillId="0" borderId="4" xfId="0" applyNumberFormat="1" applyBorder="1" applyAlignment="1">
      <alignment horizontal="center" vertical="center" wrapText="1"/>
    </xf>
    <xf numFmtId="0" fontId="0" fillId="0" borderId="19" xfId="0" applyBorder="1" applyAlignment="1">
      <alignment horizontal="center" vertical="center" wrapText="1"/>
    </xf>
    <xf numFmtId="0" fontId="0" fillId="0" borderId="24"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4"/>
  <sheetViews>
    <sheetView workbookViewId="0">
      <selection activeCell="A2" sqref="A2"/>
    </sheetView>
  </sheetViews>
  <sheetFormatPr defaultRowHeight="12.75" x14ac:dyDescent="0.2"/>
  <cols>
    <col min="1" max="1" width="43.85546875" customWidth="1"/>
    <col min="2" max="3" width="12" customWidth="1"/>
    <col min="4" max="5" width="10" customWidth="1"/>
    <col min="6" max="6" width="11.42578125" customWidth="1"/>
    <col min="7" max="7" width="17.42578125" customWidth="1"/>
    <col min="8" max="8" width="20.28515625" customWidth="1"/>
    <col min="9" max="9" width="15" customWidth="1"/>
    <col min="10" max="10" width="19.140625" customWidth="1"/>
    <col min="11" max="11" width="12.7109375" customWidth="1"/>
    <col min="12" max="13" width="10.28515625" customWidth="1"/>
  </cols>
  <sheetData>
    <row r="1" spans="1:14" ht="13.5" thickBot="1" x14ac:dyDescent="0.25"/>
    <row r="2" spans="1:14" ht="27" customHeight="1" x14ac:dyDescent="0.2">
      <c r="A2" s="1" t="s">
        <v>1</v>
      </c>
      <c r="B2" s="76" t="s">
        <v>4</v>
      </c>
      <c r="C2" s="76"/>
      <c r="D2" s="78" t="s">
        <v>7</v>
      </c>
      <c r="E2" s="78"/>
      <c r="F2" s="5" t="s">
        <v>9</v>
      </c>
      <c r="G2" s="6" t="s">
        <v>11</v>
      </c>
      <c r="H2" s="6" t="s">
        <v>13</v>
      </c>
      <c r="I2" s="6" t="s">
        <v>23</v>
      </c>
      <c r="J2" s="6" t="s">
        <v>35</v>
      </c>
      <c r="K2" s="6" t="s">
        <v>25</v>
      </c>
      <c r="L2" s="17" t="s">
        <v>20</v>
      </c>
      <c r="M2" s="7" t="s">
        <v>0</v>
      </c>
      <c r="N2" s="2"/>
    </row>
    <row r="3" spans="1:14" ht="27.6" customHeight="1" thickBot="1" x14ac:dyDescent="0.25">
      <c r="A3" s="3" t="s">
        <v>2</v>
      </c>
      <c r="B3" s="77" t="s">
        <v>5</v>
      </c>
      <c r="C3" s="77"/>
      <c r="D3" s="79" t="s">
        <v>8</v>
      </c>
      <c r="E3" s="79"/>
      <c r="F3" s="8" t="s">
        <v>10</v>
      </c>
      <c r="G3" s="13" t="s">
        <v>12</v>
      </c>
      <c r="H3" s="13" t="s">
        <v>14</v>
      </c>
      <c r="I3" s="13" t="s">
        <v>24</v>
      </c>
      <c r="J3" s="13" t="s">
        <v>36</v>
      </c>
      <c r="K3" s="13" t="s">
        <v>26</v>
      </c>
      <c r="L3" s="18" t="s">
        <v>21</v>
      </c>
      <c r="M3" s="14" t="s">
        <v>22</v>
      </c>
      <c r="N3" s="2"/>
    </row>
    <row r="4" spans="1:14" ht="42" customHeight="1" x14ac:dyDescent="0.2">
      <c r="A4" s="48" t="s">
        <v>29</v>
      </c>
      <c r="B4" s="49">
        <v>41981</v>
      </c>
      <c r="C4" s="62" t="s">
        <v>6</v>
      </c>
      <c r="D4" s="49">
        <v>41981</v>
      </c>
      <c r="E4" s="52">
        <v>0.51041666666666663</v>
      </c>
      <c r="F4" s="53">
        <v>41983</v>
      </c>
      <c r="G4" s="63">
        <v>306.51</v>
      </c>
      <c r="H4" s="55">
        <v>1757</v>
      </c>
      <c r="I4" s="54">
        <v>50</v>
      </c>
      <c r="J4" s="54">
        <v>50</v>
      </c>
      <c r="K4" s="51">
        <v>41990</v>
      </c>
      <c r="L4" s="64">
        <v>5.9</v>
      </c>
      <c r="M4" s="60">
        <v>2.92</v>
      </c>
      <c r="N4" s="2"/>
    </row>
    <row r="5" spans="1:14" ht="42" customHeight="1" x14ac:dyDescent="0.2">
      <c r="A5" s="48" t="s">
        <v>29</v>
      </c>
      <c r="B5" s="49">
        <v>41974</v>
      </c>
      <c r="C5" s="62" t="s">
        <v>6</v>
      </c>
      <c r="D5" s="49">
        <v>41974</v>
      </c>
      <c r="E5" s="52">
        <v>0.51041666666666663</v>
      </c>
      <c r="F5" s="53">
        <v>41976</v>
      </c>
      <c r="G5" s="63">
        <v>306.66000000000003</v>
      </c>
      <c r="H5" s="55">
        <v>1757</v>
      </c>
      <c r="I5" s="54">
        <v>0</v>
      </c>
      <c r="J5" s="54">
        <v>0</v>
      </c>
      <c r="K5" s="51">
        <v>41983</v>
      </c>
      <c r="L5" s="64">
        <v>5.9</v>
      </c>
      <c r="M5" s="60">
        <v>2.92</v>
      </c>
      <c r="N5" s="2"/>
    </row>
    <row r="6" spans="1:14" ht="42" customHeight="1" x14ac:dyDescent="0.2">
      <c r="A6" s="48" t="s">
        <v>29</v>
      </c>
      <c r="B6" s="49">
        <v>41967</v>
      </c>
      <c r="C6" s="62" t="s">
        <v>6</v>
      </c>
      <c r="D6" s="49">
        <v>41967</v>
      </c>
      <c r="E6" s="52">
        <v>0.51041666666666663</v>
      </c>
      <c r="F6" s="53">
        <v>41969</v>
      </c>
      <c r="G6" s="63">
        <v>304.56</v>
      </c>
      <c r="H6" s="55">
        <v>1757</v>
      </c>
      <c r="I6" s="54">
        <v>0</v>
      </c>
      <c r="J6" s="54">
        <v>0</v>
      </c>
      <c r="K6" s="51">
        <v>41976</v>
      </c>
      <c r="L6" s="64">
        <v>9.36</v>
      </c>
      <c r="M6" s="60">
        <v>6.39</v>
      </c>
      <c r="N6" s="2"/>
    </row>
    <row r="7" spans="1:14" ht="42" customHeight="1" x14ac:dyDescent="0.2">
      <c r="A7" s="48" t="s">
        <v>29</v>
      </c>
      <c r="B7" s="49">
        <v>41960</v>
      </c>
      <c r="C7" s="62" t="s">
        <v>6</v>
      </c>
      <c r="D7" s="49">
        <v>41960</v>
      </c>
      <c r="E7" s="52">
        <v>0.51041666666666663</v>
      </c>
      <c r="F7" s="53">
        <v>41962</v>
      </c>
      <c r="G7" s="63">
        <v>305.85000000000002</v>
      </c>
      <c r="H7" s="55">
        <v>1757</v>
      </c>
      <c r="I7" s="54">
        <v>0</v>
      </c>
      <c r="J7" s="54">
        <v>0</v>
      </c>
      <c r="K7" s="51">
        <v>41969</v>
      </c>
      <c r="L7" s="64">
        <v>10.3</v>
      </c>
      <c r="M7" s="60">
        <v>7.32</v>
      </c>
      <c r="N7" s="2"/>
    </row>
    <row r="8" spans="1:14" ht="42" customHeight="1" x14ac:dyDescent="0.2">
      <c r="A8" s="48" t="s">
        <v>29</v>
      </c>
      <c r="B8" s="49">
        <v>41953</v>
      </c>
      <c r="C8" s="62" t="s">
        <v>6</v>
      </c>
      <c r="D8" s="49">
        <v>41953</v>
      </c>
      <c r="E8" s="52">
        <v>0.51041666666666663</v>
      </c>
      <c r="F8" s="53">
        <v>41955</v>
      </c>
      <c r="G8" s="63">
        <v>309</v>
      </c>
      <c r="H8" s="55">
        <v>1757</v>
      </c>
      <c r="I8" s="54">
        <v>0</v>
      </c>
      <c r="J8" s="54">
        <v>0</v>
      </c>
      <c r="K8" s="51">
        <v>41962</v>
      </c>
      <c r="L8" s="59">
        <v>10.4</v>
      </c>
      <c r="M8" s="60">
        <v>7.4</v>
      </c>
      <c r="N8" s="2"/>
    </row>
    <row r="9" spans="1:14" ht="42" customHeight="1" x14ac:dyDescent="0.2">
      <c r="A9" s="48" t="s">
        <v>29</v>
      </c>
      <c r="B9" s="49">
        <v>41946</v>
      </c>
      <c r="C9" s="50" t="s">
        <v>6</v>
      </c>
      <c r="D9" s="51">
        <v>41946</v>
      </c>
      <c r="E9" s="52">
        <v>0.51041666666666663</v>
      </c>
      <c r="F9" s="53">
        <v>41948</v>
      </c>
      <c r="G9" s="61">
        <v>308.25</v>
      </c>
      <c r="H9" s="55">
        <v>1770</v>
      </c>
      <c r="I9" s="54">
        <v>13</v>
      </c>
      <c r="J9" s="54">
        <v>13</v>
      </c>
      <c r="K9" s="51">
        <v>41955</v>
      </c>
      <c r="L9" s="59">
        <v>7.9</v>
      </c>
      <c r="M9" s="60">
        <v>4.9000000000000004</v>
      </c>
      <c r="N9" s="2"/>
    </row>
    <row r="10" spans="1:14" ht="42" customHeight="1" x14ac:dyDescent="0.2">
      <c r="A10" s="48" t="s">
        <v>29</v>
      </c>
      <c r="B10" s="49">
        <v>41939</v>
      </c>
      <c r="C10" s="50" t="s">
        <v>6</v>
      </c>
      <c r="D10" s="51">
        <v>41939</v>
      </c>
      <c r="E10" s="52">
        <v>0.51041666666666663</v>
      </c>
      <c r="F10" s="53">
        <v>41941</v>
      </c>
      <c r="G10" s="61">
        <v>308.77</v>
      </c>
      <c r="H10" s="55">
        <v>1770</v>
      </c>
      <c r="I10" s="54">
        <v>0</v>
      </c>
      <c r="J10" s="54">
        <v>0</v>
      </c>
      <c r="K10" s="51">
        <v>41948</v>
      </c>
      <c r="L10" s="56">
        <v>7.16</v>
      </c>
      <c r="M10" s="57">
        <v>4.1500000000000004</v>
      </c>
      <c r="N10" s="2"/>
    </row>
    <row r="11" spans="1:14" ht="42" customHeight="1" x14ac:dyDescent="0.2">
      <c r="A11" s="48" t="s">
        <v>29</v>
      </c>
      <c r="B11" s="49">
        <v>41932</v>
      </c>
      <c r="C11" s="50" t="s">
        <v>6</v>
      </c>
      <c r="D11" s="51">
        <v>41932</v>
      </c>
      <c r="E11" s="52">
        <v>0.51041666666666663</v>
      </c>
      <c r="F11" s="53">
        <v>41934</v>
      </c>
      <c r="G11" s="61">
        <v>306.66000000000003</v>
      </c>
      <c r="H11" s="55">
        <v>1770</v>
      </c>
      <c r="I11" s="54">
        <v>0</v>
      </c>
      <c r="J11" s="54">
        <v>0</v>
      </c>
      <c r="K11" s="51">
        <v>41941</v>
      </c>
      <c r="L11" s="56">
        <v>6.55</v>
      </c>
      <c r="M11" s="57">
        <v>3.57</v>
      </c>
      <c r="N11" s="2"/>
    </row>
    <row r="12" spans="1:14" ht="42" customHeight="1" thickBot="1" x14ac:dyDescent="0.25">
      <c r="A12" s="43" t="s">
        <v>29</v>
      </c>
      <c r="B12" s="9">
        <v>41925</v>
      </c>
      <c r="C12" s="10" t="s">
        <v>6</v>
      </c>
      <c r="D12" s="9">
        <f>B12</f>
        <v>41925</v>
      </c>
      <c r="E12" s="11">
        <v>0.51041666666666663</v>
      </c>
      <c r="F12" s="9">
        <f>D12+2</f>
        <v>41927</v>
      </c>
      <c r="G12" s="29">
        <v>305.45</v>
      </c>
      <c r="H12" s="12">
        <v>2000</v>
      </c>
      <c r="I12" s="23">
        <v>230</v>
      </c>
      <c r="J12" s="23">
        <v>230</v>
      </c>
      <c r="K12" s="9">
        <f>F12+7</f>
        <v>41934</v>
      </c>
      <c r="L12" s="28">
        <v>8.25</v>
      </c>
      <c r="M12" s="19">
        <v>5.28</v>
      </c>
      <c r="N12" s="2"/>
    </row>
    <row r="13" spans="1:14" x14ac:dyDescent="0.2">
      <c r="A13" s="4" t="s">
        <v>3</v>
      </c>
      <c r="B13" s="2"/>
      <c r="C13" s="2"/>
      <c r="D13" s="2"/>
      <c r="E13" s="2"/>
      <c r="F13" s="2"/>
      <c r="G13" s="2"/>
      <c r="H13" s="2"/>
      <c r="I13" s="2"/>
      <c r="J13" s="2"/>
      <c r="K13" s="2"/>
      <c r="L13" s="2"/>
      <c r="M13" s="2"/>
      <c r="N13" s="2"/>
    </row>
    <row r="14" spans="1:14" x14ac:dyDescent="0.2">
      <c r="A14" s="30" t="s">
        <v>37</v>
      </c>
    </row>
  </sheetData>
  <mergeCells count="4">
    <mergeCell ref="B2:C2"/>
    <mergeCell ref="B3:C3"/>
    <mergeCell ref="D2:E2"/>
    <mergeCell ref="D3:E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78"/>
  <sheetViews>
    <sheetView tabSelected="1" workbookViewId="0">
      <selection activeCell="A2" sqref="A2"/>
    </sheetView>
  </sheetViews>
  <sheetFormatPr defaultRowHeight="12.75" x14ac:dyDescent="0.2"/>
  <cols>
    <col min="1" max="1" width="43.85546875" customWidth="1"/>
    <col min="2" max="3" width="9.85546875" bestFit="1" customWidth="1"/>
    <col min="4" max="4" width="10.5703125" customWidth="1"/>
    <col min="5" max="5" width="9.85546875" bestFit="1" customWidth="1"/>
    <col min="7" max="7" width="9.85546875" bestFit="1" customWidth="1"/>
    <col min="8" max="8" width="18.140625" customWidth="1"/>
    <col min="9" max="9" width="20.85546875" customWidth="1"/>
    <col min="10" max="10" width="22.7109375" customWidth="1"/>
    <col min="11" max="11" width="25" customWidth="1"/>
    <col min="12" max="12" width="28.85546875" customWidth="1"/>
    <col min="13" max="13" width="27.7109375" customWidth="1"/>
    <col min="14" max="14" width="20.140625" customWidth="1"/>
    <col min="15" max="15" width="20.28515625" customWidth="1"/>
    <col min="16" max="16" width="10.28515625" customWidth="1"/>
    <col min="17" max="17" width="12.28515625" customWidth="1"/>
  </cols>
  <sheetData>
    <row r="1" spans="1:18" ht="13.5" thickBot="1" x14ac:dyDescent="0.25"/>
    <row r="2" spans="1:18" ht="27" customHeight="1" x14ac:dyDescent="0.2">
      <c r="A2" s="22" t="s">
        <v>1</v>
      </c>
      <c r="B2" s="21" t="s">
        <v>15</v>
      </c>
      <c r="C2" s="115" t="s">
        <v>4</v>
      </c>
      <c r="D2" s="115"/>
      <c r="E2" s="115" t="s">
        <v>7</v>
      </c>
      <c r="F2" s="115"/>
      <c r="G2" s="69" t="s">
        <v>9</v>
      </c>
      <c r="H2" s="69" t="s">
        <v>11</v>
      </c>
      <c r="I2" s="69" t="s">
        <v>18</v>
      </c>
      <c r="J2" s="20" t="s">
        <v>27</v>
      </c>
      <c r="K2" s="20" t="s">
        <v>44</v>
      </c>
      <c r="L2" s="24" t="s">
        <v>30</v>
      </c>
      <c r="M2" s="24" t="s">
        <v>31</v>
      </c>
      <c r="N2" s="24" t="s">
        <v>39</v>
      </c>
      <c r="O2" s="25" t="s">
        <v>41</v>
      </c>
      <c r="P2" s="16"/>
      <c r="Q2" s="15"/>
      <c r="R2" s="15"/>
    </row>
    <row r="3" spans="1:18" ht="28.15" customHeight="1" thickBot="1" x14ac:dyDescent="0.25">
      <c r="A3" s="3" t="s">
        <v>2</v>
      </c>
      <c r="B3" s="71" t="s">
        <v>16</v>
      </c>
      <c r="C3" s="116" t="s">
        <v>5</v>
      </c>
      <c r="D3" s="116"/>
      <c r="E3" s="116" t="s">
        <v>8</v>
      </c>
      <c r="F3" s="116"/>
      <c r="G3" s="72" t="s">
        <v>10</v>
      </c>
      <c r="H3" s="72" t="s">
        <v>12</v>
      </c>
      <c r="I3" s="72" t="s">
        <v>19</v>
      </c>
      <c r="J3" s="73" t="s">
        <v>28</v>
      </c>
      <c r="K3" s="73" t="s">
        <v>45</v>
      </c>
      <c r="L3" s="74" t="s">
        <v>32</v>
      </c>
      <c r="M3" s="74" t="s">
        <v>33</v>
      </c>
      <c r="N3" s="74" t="s">
        <v>40</v>
      </c>
      <c r="O3" s="75" t="s">
        <v>42</v>
      </c>
      <c r="P3" s="16"/>
      <c r="Q3" s="15"/>
      <c r="R3" s="15"/>
    </row>
    <row r="4" spans="1:18" ht="14.1" customHeight="1" x14ac:dyDescent="0.2">
      <c r="A4" s="103" t="s">
        <v>34</v>
      </c>
      <c r="B4" s="44">
        <v>42445</v>
      </c>
      <c r="C4" s="82">
        <v>41981</v>
      </c>
      <c r="D4" s="98" t="s">
        <v>17</v>
      </c>
      <c r="E4" s="82">
        <v>41981</v>
      </c>
      <c r="F4" s="101">
        <v>0.64583333333333337</v>
      </c>
      <c r="G4" s="82">
        <v>41983</v>
      </c>
      <c r="H4" s="85">
        <v>306.55</v>
      </c>
      <c r="I4" s="87">
        <v>250</v>
      </c>
      <c r="J4" s="89">
        <v>38</v>
      </c>
      <c r="K4" s="89">
        <v>38</v>
      </c>
      <c r="L4" s="80">
        <v>2.0699999999999998</v>
      </c>
      <c r="M4" s="80">
        <v>-0.01</v>
      </c>
      <c r="N4" s="50">
        <v>-59</v>
      </c>
      <c r="O4" s="70">
        <v>-69</v>
      </c>
      <c r="P4" s="16"/>
      <c r="Q4" s="15"/>
      <c r="R4" s="15"/>
    </row>
    <row r="5" spans="1:18" ht="14.1" customHeight="1" x14ac:dyDescent="0.2">
      <c r="A5" s="104"/>
      <c r="B5" s="33">
        <v>42536</v>
      </c>
      <c r="C5" s="83"/>
      <c r="D5" s="98"/>
      <c r="E5" s="83"/>
      <c r="F5" s="101"/>
      <c r="G5" s="83"/>
      <c r="H5" s="85"/>
      <c r="I5" s="88"/>
      <c r="J5" s="89"/>
      <c r="K5" s="89"/>
      <c r="L5" s="80"/>
      <c r="M5" s="80"/>
      <c r="N5" s="65">
        <v>-54</v>
      </c>
      <c r="O5" s="66">
        <v>-64</v>
      </c>
      <c r="P5" s="16"/>
      <c r="Q5" s="15"/>
      <c r="R5" s="15"/>
    </row>
    <row r="6" spans="1:18" ht="14.1" customHeight="1" x14ac:dyDescent="0.2">
      <c r="A6" s="104"/>
      <c r="B6" s="33">
        <v>42634</v>
      </c>
      <c r="C6" s="83"/>
      <c r="D6" s="98"/>
      <c r="E6" s="83"/>
      <c r="F6" s="101"/>
      <c r="G6" s="83"/>
      <c r="H6" s="85"/>
      <c r="I6" s="88"/>
      <c r="J6" s="89"/>
      <c r="K6" s="89"/>
      <c r="L6" s="80"/>
      <c r="M6" s="80"/>
      <c r="N6" s="65">
        <v>-49</v>
      </c>
      <c r="O6" s="66">
        <v>-59</v>
      </c>
      <c r="P6" s="16"/>
      <c r="Q6" s="15"/>
      <c r="R6" s="15"/>
    </row>
    <row r="7" spans="1:18" ht="14.1" customHeight="1" x14ac:dyDescent="0.2">
      <c r="A7" s="104"/>
      <c r="B7" s="33">
        <v>42725</v>
      </c>
      <c r="C7" s="83"/>
      <c r="D7" s="98"/>
      <c r="E7" s="83"/>
      <c r="F7" s="101"/>
      <c r="G7" s="83"/>
      <c r="H7" s="85"/>
      <c r="I7" s="88"/>
      <c r="J7" s="89"/>
      <c r="K7" s="89"/>
      <c r="L7" s="80"/>
      <c r="M7" s="80"/>
      <c r="N7" s="65">
        <v>-44</v>
      </c>
      <c r="O7" s="66">
        <v>-54</v>
      </c>
      <c r="P7" s="16"/>
      <c r="Q7" s="15"/>
      <c r="R7" s="15"/>
    </row>
    <row r="8" spans="1:18" ht="14.1" customHeight="1" x14ac:dyDescent="0.2">
      <c r="A8" s="104"/>
      <c r="B8" s="33">
        <v>42810</v>
      </c>
      <c r="C8" s="83"/>
      <c r="D8" s="98"/>
      <c r="E8" s="83"/>
      <c r="F8" s="101"/>
      <c r="G8" s="83"/>
      <c r="H8" s="85"/>
      <c r="I8" s="88"/>
      <c r="J8" s="89"/>
      <c r="K8" s="89"/>
      <c r="L8" s="80"/>
      <c r="M8" s="80"/>
      <c r="N8" s="65">
        <v>-41</v>
      </c>
      <c r="O8" s="66">
        <v>-51</v>
      </c>
      <c r="P8" s="16"/>
      <c r="Q8" s="15"/>
      <c r="R8" s="15"/>
    </row>
    <row r="9" spans="1:18" ht="14.1" customHeight="1" x14ac:dyDescent="0.2">
      <c r="A9" s="104"/>
      <c r="B9" s="33">
        <v>42907</v>
      </c>
      <c r="C9" s="83"/>
      <c r="D9" s="98"/>
      <c r="E9" s="83"/>
      <c r="F9" s="101"/>
      <c r="G9" s="83"/>
      <c r="H9" s="85"/>
      <c r="I9" s="88"/>
      <c r="J9" s="89"/>
      <c r="K9" s="89"/>
      <c r="L9" s="80"/>
      <c r="M9" s="80"/>
      <c r="N9" s="65">
        <v>-39</v>
      </c>
      <c r="O9" s="66">
        <v>-49</v>
      </c>
      <c r="P9" s="16"/>
      <c r="Q9" s="15"/>
      <c r="R9" s="15"/>
    </row>
    <row r="10" spans="1:18" ht="14.1" customHeight="1" x14ac:dyDescent="0.2">
      <c r="A10" s="104"/>
      <c r="B10" s="33">
        <v>42998</v>
      </c>
      <c r="C10" s="83"/>
      <c r="D10" s="98"/>
      <c r="E10" s="83"/>
      <c r="F10" s="101"/>
      <c r="G10" s="83"/>
      <c r="H10" s="85"/>
      <c r="I10" s="88"/>
      <c r="J10" s="89"/>
      <c r="K10" s="89"/>
      <c r="L10" s="80"/>
      <c r="M10" s="80"/>
      <c r="N10" s="65">
        <v>-36</v>
      </c>
      <c r="O10" s="66">
        <v>-46</v>
      </c>
      <c r="P10" s="16"/>
      <c r="Q10" s="15"/>
      <c r="R10" s="15"/>
    </row>
    <row r="11" spans="1:18" ht="14.1" customHeight="1" x14ac:dyDescent="0.2">
      <c r="A11" s="104"/>
      <c r="B11" s="45">
        <v>43089</v>
      </c>
      <c r="C11" s="84"/>
      <c r="D11" s="99"/>
      <c r="E11" s="84"/>
      <c r="F11" s="102"/>
      <c r="G11" s="84"/>
      <c r="H11" s="86"/>
      <c r="I11" s="88"/>
      <c r="J11" s="90"/>
      <c r="K11" s="90"/>
      <c r="L11" s="81"/>
      <c r="M11" s="81"/>
      <c r="N11" s="65">
        <v>-34</v>
      </c>
      <c r="O11" s="66">
        <v>-44</v>
      </c>
      <c r="P11" s="16"/>
      <c r="Q11" s="15"/>
      <c r="R11" s="15"/>
    </row>
    <row r="12" spans="1:18" ht="14.1" customHeight="1" x14ac:dyDescent="0.2">
      <c r="A12" s="103" t="s">
        <v>34</v>
      </c>
      <c r="B12" s="44">
        <v>42445</v>
      </c>
      <c r="C12" s="82">
        <v>41974</v>
      </c>
      <c r="D12" s="98" t="s">
        <v>17</v>
      </c>
      <c r="E12" s="82">
        <v>41974</v>
      </c>
      <c r="F12" s="101">
        <v>0.64583333333333337</v>
      </c>
      <c r="G12" s="82">
        <v>41976</v>
      </c>
      <c r="H12" s="85">
        <v>306.43</v>
      </c>
      <c r="I12" s="87">
        <v>250</v>
      </c>
      <c r="J12" s="89">
        <v>0</v>
      </c>
      <c r="K12" s="89">
        <v>0</v>
      </c>
      <c r="L12" s="80">
        <v>2.1</v>
      </c>
      <c r="M12" s="80">
        <v>-2E-3</v>
      </c>
      <c r="N12" s="50">
        <v>-50</v>
      </c>
      <c r="O12" s="70">
        <v>-60</v>
      </c>
      <c r="P12" s="16"/>
      <c r="Q12" s="15"/>
      <c r="R12" s="15"/>
    </row>
    <row r="13" spans="1:18" ht="14.1" customHeight="1" x14ac:dyDescent="0.2">
      <c r="A13" s="104"/>
      <c r="B13" s="33">
        <v>42536</v>
      </c>
      <c r="C13" s="83"/>
      <c r="D13" s="98"/>
      <c r="E13" s="83"/>
      <c r="F13" s="101"/>
      <c r="G13" s="83"/>
      <c r="H13" s="85"/>
      <c r="I13" s="88"/>
      <c r="J13" s="89"/>
      <c r="K13" s="89"/>
      <c r="L13" s="80"/>
      <c r="M13" s="80"/>
      <c r="N13" s="65">
        <v>-46</v>
      </c>
      <c r="O13" s="66">
        <v>-56</v>
      </c>
      <c r="P13" s="16"/>
      <c r="Q13" s="15"/>
      <c r="R13" s="15"/>
    </row>
    <row r="14" spans="1:18" ht="14.1" customHeight="1" x14ac:dyDescent="0.2">
      <c r="A14" s="104"/>
      <c r="B14" s="33">
        <v>42634</v>
      </c>
      <c r="C14" s="83"/>
      <c r="D14" s="98"/>
      <c r="E14" s="83"/>
      <c r="F14" s="101"/>
      <c r="G14" s="83"/>
      <c r="H14" s="85"/>
      <c r="I14" s="88"/>
      <c r="J14" s="89"/>
      <c r="K14" s="89"/>
      <c r="L14" s="80"/>
      <c r="M14" s="80"/>
      <c r="N14" s="65">
        <v>-42</v>
      </c>
      <c r="O14" s="66">
        <v>-52</v>
      </c>
      <c r="P14" s="16"/>
      <c r="Q14" s="15"/>
      <c r="R14" s="15"/>
    </row>
    <row r="15" spans="1:18" ht="14.1" customHeight="1" x14ac:dyDescent="0.2">
      <c r="A15" s="104"/>
      <c r="B15" s="33">
        <v>42725</v>
      </c>
      <c r="C15" s="83"/>
      <c r="D15" s="98"/>
      <c r="E15" s="83"/>
      <c r="F15" s="101"/>
      <c r="G15" s="83"/>
      <c r="H15" s="85"/>
      <c r="I15" s="88"/>
      <c r="J15" s="89"/>
      <c r="K15" s="89"/>
      <c r="L15" s="80"/>
      <c r="M15" s="80"/>
      <c r="N15" s="65">
        <v>-40</v>
      </c>
      <c r="O15" s="66">
        <v>-50</v>
      </c>
      <c r="P15" s="16"/>
      <c r="Q15" s="15"/>
      <c r="R15" s="15"/>
    </row>
    <row r="16" spans="1:18" ht="14.1" customHeight="1" x14ac:dyDescent="0.2">
      <c r="A16" s="104"/>
      <c r="B16" s="33">
        <v>42810</v>
      </c>
      <c r="C16" s="83"/>
      <c r="D16" s="98"/>
      <c r="E16" s="83"/>
      <c r="F16" s="101"/>
      <c r="G16" s="83"/>
      <c r="H16" s="85"/>
      <c r="I16" s="88"/>
      <c r="J16" s="89"/>
      <c r="K16" s="89"/>
      <c r="L16" s="80"/>
      <c r="M16" s="80"/>
      <c r="N16" s="65">
        <v>-38</v>
      </c>
      <c r="O16" s="66">
        <v>-48</v>
      </c>
      <c r="P16" s="16"/>
      <c r="Q16" s="15"/>
      <c r="R16" s="15"/>
    </row>
    <row r="17" spans="1:18" ht="14.1" customHeight="1" x14ac:dyDescent="0.2">
      <c r="A17" s="104"/>
      <c r="B17" s="33">
        <v>42907</v>
      </c>
      <c r="C17" s="83"/>
      <c r="D17" s="98"/>
      <c r="E17" s="83"/>
      <c r="F17" s="101"/>
      <c r="G17" s="83"/>
      <c r="H17" s="85"/>
      <c r="I17" s="88"/>
      <c r="J17" s="89"/>
      <c r="K17" s="89"/>
      <c r="L17" s="80"/>
      <c r="M17" s="80"/>
      <c r="N17" s="65">
        <v>-36</v>
      </c>
      <c r="O17" s="66">
        <v>-46</v>
      </c>
      <c r="P17" s="16"/>
      <c r="Q17" s="15"/>
      <c r="R17" s="15"/>
    </row>
    <row r="18" spans="1:18" ht="14.1" customHeight="1" x14ac:dyDescent="0.2">
      <c r="A18" s="104"/>
      <c r="B18" s="33">
        <v>42998</v>
      </c>
      <c r="C18" s="83"/>
      <c r="D18" s="98"/>
      <c r="E18" s="83"/>
      <c r="F18" s="101"/>
      <c r="G18" s="83"/>
      <c r="H18" s="85"/>
      <c r="I18" s="88"/>
      <c r="J18" s="89"/>
      <c r="K18" s="89"/>
      <c r="L18" s="80"/>
      <c r="M18" s="80"/>
      <c r="N18" s="65">
        <v>-34</v>
      </c>
      <c r="O18" s="66">
        <v>-44</v>
      </c>
      <c r="P18" s="16"/>
      <c r="Q18" s="15"/>
      <c r="R18" s="15"/>
    </row>
    <row r="19" spans="1:18" ht="14.1" customHeight="1" x14ac:dyDescent="0.2">
      <c r="A19" s="104"/>
      <c r="B19" s="45">
        <v>43089</v>
      </c>
      <c r="C19" s="84"/>
      <c r="D19" s="99"/>
      <c r="E19" s="84"/>
      <c r="F19" s="102"/>
      <c r="G19" s="84"/>
      <c r="H19" s="86"/>
      <c r="I19" s="88"/>
      <c r="J19" s="90"/>
      <c r="K19" s="90"/>
      <c r="L19" s="81"/>
      <c r="M19" s="81"/>
      <c r="N19" s="65">
        <v>-33</v>
      </c>
      <c r="O19" s="66">
        <v>-43</v>
      </c>
      <c r="P19" s="16"/>
      <c r="Q19" s="15"/>
      <c r="R19" s="15"/>
    </row>
    <row r="20" spans="1:18" ht="14.1" customHeight="1" x14ac:dyDescent="0.2">
      <c r="A20" s="104" t="s">
        <v>34</v>
      </c>
      <c r="B20" s="31">
        <v>42445</v>
      </c>
      <c r="C20" s="92">
        <v>41967</v>
      </c>
      <c r="D20" s="97" t="s">
        <v>17</v>
      </c>
      <c r="E20" s="92">
        <v>41967</v>
      </c>
      <c r="F20" s="100">
        <v>0.64583333333333337</v>
      </c>
      <c r="G20" s="92">
        <v>41969</v>
      </c>
      <c r="H20" s="93">
        <v>304.76</v>
      </c>
      <c r="I20" s="94">
        <v>250</v>
      </c>
      <c r="J20" s="96">
        <v>0</v>
      </c>
      <c r="K20" s="96">
        <v>0</v>
      </c>
      <c r="L20" s="91">
        <v>2.1</v>
      </c>
      <c r="M20" s="91">
        <v>3.3159999999999999E-3</v>
      </c>
      <c r="N20" s="65">
        <v>-53</v>
      </c>
      <c r="O20" s="66">
        <v>-63</v>
      </c>
      <c r="P20" s="16"/>
      <c r="Q20" s="15"/>
      <c r="R20" s="15"/>
    </row>
    <row r="21" spans="1:18" ht="14.1" customHeight="1" x14ac:dyDescent="0.2">
      <c r="A21" s="104"/>
      <c r="B21" s="33">
        <v>42536</v>
      </c>
      <c r="C21" s="83"/>
      <c r="D21" s="98"/>
      <c r="E21" s="83"/>
      <c r="F21" s="101"/>
      <c r="G21" s="83"/>
      <c r="H21" s="85"/>
      <c r="I21" s="95"/>
      <c r="J21" s="89"/>
      <c r="K21" s="89"/>
      <c r="L21" s="80"/>
      <c r="M21" s="80"/>
      <c r="N21" s="65">
        <v>-49</v>
      </c>
      <c r="O21" s="66">
        <v>-59</v>
      </c>
      <c r="P21" s="16"/>
      <c r="Q21" s="15"/>
      <c r="R21" s="15"/>
    </row>
    <row r="22" spans="1:18" ht="14.1" customHeight="1" x14ac:dyDescent="0.2">
      <c r="A22" s="104"/>
      <c r="B22" s="33">
        <v>42634</v>
      </c>
      <c r="C22" s="83"/>
      <c r="D22" s="98"/>
      <c r="E22" s="83"/>
      <c r="F22" s="101"/>
      <c r="G22" s="83"/>
      <c r="H22" s="85"/>
      <c r="I22" s="95"/>
      <c r="J22" s="89"/>
      <c r="K22" s="89"/>
      <c r="L22" s="80"/>
      <c r="M22" s="80"/>
      <c r="N22" s="65">
        <v>-45</v>
      </c>
      <c r="O22" s="66">
        <v>-55</v>
      </c>
      <c r="P22" s="16"/>
      <c r="Q22" s="15"/>
      <c r="R22" s="15"/>
    </row>
    <row r="23" spans="1:18" ht="14.1" customHeight="1" x14ac:dyDescent="0.2">
      <c r="A23" s="104"/>
      <c r="B23" s="33">
        <v>42725</v>
      </c>
      <c r="C23" s="83"/>
      <c r="D23" s="98"/>
      <c r="E23" s="83"/>
      <c r="F23" s="101"/>
      <c r="G23" s="83"/>
      <c r="H23" s="85"/>
      <c r="I23" s="95"/>
      <c r="J23" s="89"/>
      <c r="K23" s="89"/>
      <c r="L23" s="80"/>
      <c r="M23" s="80"/>
      <c r="N23" s="65">
        <v>-43</v>
      </c>
      <c r="O23" s="66">
        <v>-53</v>
      </c>
      <c r="P23" s="16"/>
      <c r="Q23" s="15"/>
      <c r="R23" s="15"/>
    </row>
    <row r="24" spans="1:18" ht="14.1" customHeight="1" x14ac:dyDescent="0.2">
      <c r="A24" s="104"/>
      <c r="B24" s="33">
        <v>42810</v>
      </c>
      <c r="C24" s="83"/>
      <c r="D24" s="98"/>
      <c r="E24" s="83"/>
      <c r="F24" s="101"/>
      <c r="G24" s="83"/>
      <c r="H24" s="85"/>
      <c r="I24" s="95"/>
      <c r="J24" s="89"/>
      <c r="K24" s="89"/>
      <c r="L24" s="80"/>
      <c r="M24" s="80"/>
      <c r="N24" s="65">
        <v>-41</v>
      </c>
      <c r="O24" s="66">
        <v>-51</v>
      </c>
      <c r="P24" s="16"/>
      <c r="Q24" s="15"/>
      <c r="R24" s="15"/>
    </row>
    <row r="25" spans="1:18" ht="14.1" customHeight="1" x14ac:dyDescent="0.2">
      <c r="A25" s="104"/>
      <c r="B25" s="33">
        <v>42907</v>
      </c>
      <c r="C25" s="83"/>
      <c r="D25" s="98"/>
      <c r="E25" s="83"/>
      <c r="F25" s="101"/>
      <c r="G25" s="83"/>
      <c r="H25" s="85"/>
      <c r="I25" s="95"/>
      <c r="J25" s="89"/>
      <c r="K25" s="89"/>
      <c r="L25" s="80"/>
      <c r="M25" s="80"/>
      <c r="N25" s="65">
        <v>-39</v>
      </c>
      <c r="O25" s="66">
        <v>-49</v>
      </c>
      <c r="P25" s="16"/>
      <c r="Q25" s="15"/>
      <c r="R25" s="15"/>
    </row>
    <row r="26" spans="1:18" ht="14.1" customHeight="1" x14ac:dyDescent="0.2">
      <c r="A26" s="104"/>
      <c r="B26" s="33">
        <v>42998</v>
      </c>
      <c r="C26" s="83"/>
      <c r="D26" s="98"/>
      <c r="E26" s="83"/>
      <c r="F26" s="101"/>
      <c r="G26" s="83"/>
      <c r="H26" s="85"/>
      <c r="I26" s="95"/>
      <c r="J26" s="89"/>
      <c r="K26" s="89"/>
      <c r="L26" s="80"/>
      <c r="M26" s="80"/>
      <c r="N26" s="65">
        <v>-37</v>
      </c>
      <c r="O26" s="66">
        <v>-47</v>
      </c>
      <c r="P26" s="16"/>
      <c r="Q26" s="15"/>
      <c r="R26" s="15"/>
    </row>
    <row r="27" spans="1:18" ht="14.1" customHeight="1" x14ac:dyDescent="0.2">
      <c r="A27" s="104"/>
      <c r="B27" s="45">
        <v>43089</v>
      </c>
      <c r="C27" s="84"/>
      <c r="D27" s="99"/>
      <c r="E27" s="84"/>
      <c r="F27" s="102"/>
      <c r="G27" s="84"/>
      <c r="H27" s="86"/>
      <c r="I27" s="95"/>
      <c r="J27" s="90"/>
      <c r="K27" s="90"/>
      <c r="L27" s="81"/>
      <c r="M27" s="81"/>
      <c r="N27" s="65">
        <v>-36</v>
      </c>
      <c r="O27" s="66">
        <v>-46</v>
      </c>
      <c r="P27" s="16"/>
      <c r="Q27" s="15"/>
      <c r="R27" s="15"/>
    </row>
    <row r="28" spans="1:18" ht="13.9" customHeight="1" x14ac:dyDescent="0.2">
      <c r="A28" s="104" t="s">
        <v>34</v>
      </c>
      <c r="B28" s="31">
        <v>42445</v>
      </c>
      <c r="C28" s="92">
        <v>41960</v>
      </c>
      <c r="D28" s="97" t="s">
        <v>17</v>
      </c>
      <c r="E28" s="92">
        <v>41960</v>
      </c>
      <c r="F28" s="100">
        <v>0.64583333333333337</v>
      </c>
      <c r="G28" s="92">
        <v>41962</v>
      </c>
      <c r="H28" s="93">
        <v>306.01</v>
      </c>
      <c r="I28" s="94">
        <v>250</v>
      </c>
      <c r="J28" s="96">
        <v>0</v>
      </c>
      <c r="K28" s="96">
        <v>0</v>
      </c>
      <c r="L28" s="91">
        <v>2.1</v>
      </c>
      <c r="M28" s="91">
        <v>6.3749999999999996E-3</v>
      </c>
      <c r="N28" s="67">
        <v>-52</v>
      </c>
      <c r="O28" s="68">
        <v>-62</v>
      </c>
      <c r="P28" s="16"/>
      <c r="Q28" s="15"/>
      <c r="R28" s="15"/>
    </row>
    <row r="29" spans="1:18" ht="13.9" customHeight="1" x14ac:dyDescent="0.2">
      <c r="A29" s="104"/>
      <c r="B29" s="33">
        <v>42536</v>
      </c>
      <c r="C29" s="83"/>
      <c r="D29" s="98"/>
      <c r="E29" s="83"/>
      <c r="F29" s="101"/>
      <c r="G29" s="83"/>
      <c r="H29" s="85"/>
      <c r="I29" s="95"/>
      <c r="J29" s="89"/>
      <c r="K29" s="89"/>
      <c r="L29" s="80"/>
      <c r="M29" s="80"/>
      <c r="N29" s="67">
        <v>-49</v>
      </c>
      <c r="O29" s="68">
        <v>-59</v>
      </c>
      <c r="P29" s="16"/>
      <c r="Q29" s="15"/>
      <c r="R29" s="15"/>
    </row>
    <row r="30" spans="1:18" ht="13.9" customHeight="1" x14ac:dyDescent="0.2">
      <c r="A30" s="104"/>
      <c r="B30" s="33">
        <v>42634</v>
      </c>
      <c r="C30" s="83"/>
      <c r="D30" s="98"/>
      <c r="E30" s="83"/>
      <c r="F30" s="101"/>
      <c r="G30" s="83"/>
      <c r="H30" s="85"/>
      <c r="I30" s="95"/>
      <c r="J30" s="89"/>
      <c r="K30" s="89"/>
      <c r="L30" s="80"/>
      <c r="M30" s="80"/>
      <c r="N30" s="26">
        <v>-45</v>
      </c>
      <c r="O30" s="27">
        <v>-55</v>
      </c>
      <c r="P30" s="16"/>
      <c r="Q30" s="15"/>
      <c r="R30" s="15"/>
    </row>
    <row r="31" spans="1:18" ht="13.9" customHeight="1" x14ac:dyDescent="0.2">
      <c r="A31" s="104"/>
      <c r="B31" s="33">
        <v>42725</v>
      </c>
      <c r="C31" s="83"/>
      <c r="D31" s="98"/>
      <c r="E31" s="83"/>
      <c r="F31" s="101"/>
      <c r="G31" s="83"/>
      <c r="H31" s="85"/>
      <c r="I31" s="95"/>
      <c r="J31" s="89"/>
      <c r="K31" s="89"/>
      <c r="L31" s="80"/>
      <c r="M31" s="80"/>
      <c r="N31" s="26">
        <v>-43</v>
      </c>
      <c r="O31" s="27">
        <v>-53</v>
      </c>
      <c r="P31" s="16"/>
      <c r="Q31" s="15"/>
      <c r="R31" s="15"/>
    </row>
    <row r="32" spans="1:18" ht="13.9" customHeight="1" x14ac:dyDescent="0.2">
      <c r="A32" s="104"/>
      <c r="B32" s="33">
        <v>42810</v>
      </c>
      <c r="C32" s="83"/>
      <c r="D32" s="98"/>
      <c r="E32" s="83"/>
      <c r="F32" s="101"/>
      <c r="G32" s="83"/>
      <c r="H32" s="85"/>
      <c r="I32" s="95"/>
      <c r="J32" s="89"/>
      <c r="K32" s="89"/>
      <c r="L32" s="80"/>
      <c r="M32" s="80"/>
      <c r="N32" s="26">
        <v>-42</v>
      </c>
      <c r="O32" s="27">
        <v>-52</v>
      </c>
      <c r="P32" s="16"/>
      <c r="Q32" s="15"/>
      <c r="R32" s="15"/>
    </row>
    <row r="33" spans="1:18" ht="13.9" customHeight="1" x14ac:dyDescent="0.2">
      <c r="A33" s="104"/>
      <c r="B33" s="33">
        <v>42907</v>
      </c>
      <c r="C33" s="83"/>
      <c r="D33" s="98"/>
      <c r="E33" s="83"/>
      <c r="F33" s="101"/>
      <c r="G33" s="83"/>
      <c r="H33" s="85"/>
      <c r="I33" s="95"/>
      <c r="J33" s="89"/>
      <c r="K33" s="89"/>
      <c r="L33" s="80"/>
      <c r="M33" s="80"/>
      <c r="N33" s="26">
        <v>-41</v>
      </c>
      <c r="O33" s="27">
        <v>-51</v>
      </c>
      <c r="P33" s="16"/>
      <c r="Q33" s="15"/>
      <c r="R33" s="15"/>
    </row>
    <row r="34" spans="1:18" ht="13.9" customHeight="1" x14ac:dyDescent="0.2">
      <c r="A34" s="104"/>
      <c r="B34" s="33">
        <v>42998</v>
      </c>
      <c r="C34" s="83"/>
      <c r="D34" s="98"/>
      <c r="E34" s="83"/>
      <c r="F34" s="101"/>
      <c r="G34" s="83"/>
      <c r="H34" s="85"/>
      <c r="I34" s="95"/>
      <c r="J34" s="89"/>
      <c r="K34" s="89"/>
      <c r="L34" s="80"/>
      <c r="M34" s="80"/>
      <c r="N34" s="26">
        <v>-40</v>
      </c>
      <c r="O34" s="27">
        <v>-50</v>
      </c>
      <c r="P34" s="16"/>
      <c r="Q34" s="15"/>
      <c r="R34" s="15"/>
    </row>
    <row r="35" spans="1:18" ht="13.9" customHeight="1" x14ac:dyDescent="0.2">
      <c r="A35" s="104"/>
      <c r="B35" s="45">
        <v>43089</v>
      </c>
      <c r="C35" s="84"/>
      <c r="D35" s="99"/>
      <c r="E35" s="84"/>
      <c r="F35" s="102"/>
      <c r="G35" s="84"/>
      <c r="H35" s="86"/>
      <c r="I35" s="95"/>
      <c r="J35" s="90"/>
      <c r="K35" s="90"/>
      <c r="L35" s="81"/>
      <c r="M35" s="81"/>
      <c r="N35" s="26">
        <v>-39</v>
      </c>
      <c r="O35" s="27">
        <v>-49</v>
      </c>
      <c r="P35" s="16"/>
      <c r="Q35" s="15"/>
      <c r="R35" s="15"/>
    </row>
    <row r="36" spans="1:18" ht="13.9" customHeight="1" x14ac:dyDescent="0.2">
      <c r="A36" s="104" t="s">
        <v>34</v>
      </c>
      <c r="B36" s="31">
        <v>42445</v>
      </c>
      <c r="C36" s="92">
        <v>41953</v>
      </c>
      <c r="D36" s="97" t="s">
        <v>17</v>
      </c>
      <c r="E36" s="92">
        <v>41953</v>
      </c>
      <c r="F36" s="100">
        <v>0.64583333333333337</v>
      </c>
      <c r="G36" s="92">
        <v>41955</v>
      </c>
      <c r="H36" s="93">
        <v>307.04000000000002</v>
      </c>
      <c r="I36" s="94">
        <v>250</v>
      </c>
      <c r="J36" s="96">
        <v>0</v>
      </c>
      <c r="K36" s="96">
        <v>0</v>
      </c>
      <c r="L36" s="91">
        <v>2.1</v>
      </c>
      <c r="M36" s="91">
        <v>1.4645E-2</v>
      </c>
      <c r="N36" s="26">
        <v>-59</v>
      </c>
      <c r="O36" s="27">
        <v>-69</v>
      </c>
      <c r="P36" s="16"/>
      <c r="Q36" s="15"/>
      <c r="R36" s="15"/>
    </row>
    <row r="37" spans="1:18" ht="13.9" customHeight="1" x14ac:dyDescent="0.2">
      <c r="A37" s="104"/>
      <c r="B37" s="33">
        <v>42536</v>
      </c>
      <c r="C37" s="83"/>
      <c r="D37" s="98"/>
      <c r="E37" s="83"/>
      <c r="F37" s="101"/>
      <c r="G37" s="83"/>
      <c r="H37" s="85"/>
      <c r="I37" s="95"/>
      <c r="J37" s="89"/>
      <c r="K37" s="89"/>
      <c r="L37" s="80"/>
      <c r="M37" s="80"/>
      <c r="N37" s="26">
        <v>-56</v>
      </c>
      <c r="O37" s="27">
        <v>-66</v>
      </c>
      <c r="P37" s="16"/>
      <c r="Q37" s="15"/>
      <c r="R37" s="15"/>
    </row>
    <row r="38" spans="1:18" ht="13.9" customHeight="1" x14ac:dyDescent="0.2">
      <c r="A38" s="104"/>
      <c r="B38" s="33">
        <v>42634</v>
      </c>
      <c r="C38" s="83"/>
      <c r="D38" s="98"/>
      <c r="E38" s="83"/>
      <c r="F38" s="101"/>
      <c r="G38" s="83"/>
      <c r="H38" s="85"/>
      <c r="I38" s="95"/>
      <c r="J38" s="89"/>
      <c r="K38" s="89"/>
      <c r="L38" s="80"/>
      <c r="M38" s="80"/>
      <c r="N38" s="26">
        <v>-53</v>
      </c>
      <c r="O38" s="27">
        <v>-63</v>
      </c>
      <c r="P38" s="16"/>
      <c r="Q38" s="15"/>
      <c r="R38" s="15"/>
    </row>
    <row r="39" spans="1:18" ht="13.9" customHeight="1" x14ac:dyDescent="0.2">
      <c r="A39" s="104"/>
      <c r="B39" s="33">
        <v>42725</v>
      </c>
      <c r="C39" s="83"/>
      <c r="D39" s="98"/>
      <c r="E39" s="83"/>
      <c r="F39" s="101"/>
      <c r="G39" s="83"/>
      <c r="H39" s="85"/>
      <c r="I39" s="95"/>
      <c r="J39" s="89"/>
      <c r="K39" s="89"/>
      <c r="L39" s="80"/>
      <c r="M39" s="80"/>
      <c r="N39" s="26">
        <v>-50</v>
      </c>
      <c r="O39" s="27">
        <v>-60</v>
      </c>
      <c r="P39" s="16"/>
      <c r="Q39" s="15"/>
      <c r="R39" s="15"/>
    </row>
    <row r="40" spans="1:18" ht="13.9" customHeight="1" x14ac:dyDescent="0.2">
      <c r="A40" s="104"/>
      <c r="B40" s="33">
        <v>42810</v>
      </c>
      <c r="C40" s="83"/>
      <c r="D40" s="98"/>
      <c r="E40" s="83"/>
      <c r="F40" s="101"/>
      <c r="G40" s="83"/>
      <c r="H40" s="85"/>
      <c r="I40" s="95"/>
      <c r="J40" s="89"/>
      <c r="K40" s="89"/>
      <c r="L40" s="80"/>
      <c r="M40" s="80"/>
      <c r="N40" s="26">
        <v>-48</v>
      </c>
      <c r="O40" s="27">
        <v>-58</v>
      </c>
      <c r="P40" s="16"/>
      <c r="Q40" s="15"/>
      <c r="R40" s="15"/>
    </row>
    <row r="41" spans="1:18" ht="13.9" customHeight="1" x14ac:dyDescent="0.2">
      <c r="A41" s="104"/>
      <c r="B41" s="33">
        <v>42907</v>
      </c>
      <c r="C41" s="83"/>
      <c r="D41" s="98"/>
      <c r="E41" s="83"/>
      <c r="F41" s="101"/>
      <c r="G41" s="83"/>
      <c r="H41" s="85"/>
      <c r="I41" s="95"/>
      <c r="J41" s="89"/>
      <c r="K41" s="89"/>
      <c r="L41" s="80"/>
      <c r="M41" s="80"/>
      <c r="N41" s="26">
        <v>-46</v>
      </c>
      <c r="O41" s="27">
        <v>-56</v>
      </c>
      <c r="P41" s="16"/>
      <c r="Q41" s="15"/>
      <c r="R41" s="15"/>
    </row>
    <row r="42" spans="1:18" ht="13.9" customHeight="1" x14ac:dyDescent="0.2">
      <c r="A42" s="104"/>
      <c r="B42" s="33">
        <v>42998</v>
      </c>
      <c r="C42" s="83"/>
      <c r="D42" s="98"/>
      <c r="E42" s="83"/>
      <c r="F42" s="101"/>
      <c r="G42" s="83"/>
      <c r="H42" s="85"/>
      <c r="I42" s="95"/>
      <c r="J42" s="89"/>
      <c r="K42" s="89"/>
      <c r="L42" s="80"/>
      <c r="M42" s="80"/>
      <c r="N42" s="26">
        <v>-44</v>
      </c>
      <c r="O42" s="27">
        <v>-54</v>
      </c>
      <c r="P42" s="16"/>
      <c r="Q42" s="15"/>
      <c r="R42" s="15"/>
    </row>
    <row r="43" spans="1:18" ht="13.9" customHeight="1" x14ac:dyDescent="0.2">
      <c r="A43" s="104"/>
      <c r="B43" s="45">
        <v>43089</v>
      </c>
      <c r="C43" s="84"/>
      <c r="D43" s="99"/>
      <c r="E43" s="84"/>
      <c r="F43" s="102"/>
      <c r="G43" s="84"/>
      <c r="H43" s="86"/>
      <c r="I43" s="95"/>
      <c r="J43" s="90"/>
      <c r="K43" s="90"/>
      <c r="L43" s="81"/>
      <c r="M43" s="81"/>
      <c r="N43" s="26">
        <v>-43</v>
      </c>
      <c r="O43" s="27">
        <v>-53</v>
      </c>
      <c r="P43" s="16"/>
      <c r="Q43" s="15"/>
      <c r="R43" s="15"/>
    </row>
    <row r="44" spans="1:18" ht="13.9" customHeight="1" x14ac:dyDescent="0.2">
      <c r="A44" s="104" t="s">
        <v>34</v>
      </c>
      <c r="B44" s="31">
        <v>42445</v>
      </c>
      <c r="C44" s="92">
        <v>41946</v>
      </c>
      <c r="D44" s="97" t="s">
        <v>17</v>
      </c>
      <c r="E44" s="92">
        <v>41946</v>
      </c>
      <c r="F44" s="100">
        <v>0.64583333333333337</v>
      </c>
      <c r="G44" s="92">
        <v>41948</v>
      </c>
      <c r="H44" s="93">
        <v>308.64</v>
      </c>
      <c r="I44" s="94">
        <v>250</v>
      </c>
      <c r="J44" s="96">
        <v>0</v>
      </c>
      <c r="K44" s="96">
        <v>0</v>
      </c>
      <c r="L44" s="91">
        <v>2.1</v>
      </c>
      <c r="M44" s="91">
        <v>2.5871000000000002E-2</v>
      </c>
      <c r="N44" s="26">
        <v>-65</v>
      </c>
      <c r="O44" s="27">
        <v>-75</v>
      </c>
      <c r="P44" s="16"/>
      <c r="Q44" s="15"/>
      <c r="R44" s="15"/>
    </row>
    <row r="45" spans="1:18" ht="13.9" customHeight="1" x14ac:dyDescent="0.2">
      <c r="A45" s="104"/>
      <c r="B45" s="33">
        <v>42536</v>
      </c>
      <c r="C45" s="83"/>
      <c r="D45" s="98"/>
      <c r="E45" s="83"/>
      <c r="F45" s="101"/>
      <c r="G45" s="83"/>
      <c r="H45" s="85"/>
      <c r="I45" s="95"/>
      <c r="J45" s="89"/>
      <c r="K45" s="89"/>
      <c r="L45" s="80"/>
      <c r="M45" s="80"/>
      <c r="N45" s="26">
        <v>-61</v>
      </c>
      <c r="O45" s="27">
        <v>-71</v>
      </c>
      <c r="P45" s="16"/>
      <c r="Q45" s="15"/>
      <c r="R45" s="15"/>
    </row>
    <row r="46" spans="1:18" ht="13.9" customHeight="1" x14ac:dyDescent="0.2">
      <c r="A46" s="104"/>
      <c r="B46" s="33">
        <v>42634</v>
      </c>
      <c r="C46" s="83"/>
      <c r="D46" s="98"/>
      <c r="E46" s="83"/>
      <c r="F46" s="101"/>
      <c r="G46" s="83"/>
      <c r="H46" s="85"/>
      <c r="I46" s="95"/>
      <c r="J46" s="89"/>
      <c r="K46" s="89"/>
      <c r="L46" s="80"/>
      <c r="M46" s="80"/>
      <c r="N46" s="26">
        <v>-58</v>
      </c>
      <c r="O46" s="27">
        <v>-68</v>
      </c>
      <c r="P46" s="16"/>
      <c r="Q46" s="15"/>
      <c r="R46" s="15"/>
    </row>
    <row r="47" spans="1:18" ht="13.9" customHeight="1" x14ac:dyDescent="0.2">
      <c r="A47" s="104"/>
      <c r="B47" s="33">
        <v>42725</v>
      </c>
      <c r="C47" s="83"/>
      <c r="D47" s="98"/>
      <c r="E47" s="83"/>
      <c r="F47" s="101"/>
      <c r="G47" s="83"/>
      <c r="H47" s="85"/>
      <c r="I47" s="95"/>
      <c r="J47" s="89"/>
      <c r="K47" s="89"/>
      <c r="L47" s="80"/>
      <c r="M47" s="80"/>
      <c r="N47" s="26">
        <v>-55</v>
      </c>
      <c r="O47" s="27">
        <v>-65</v>
      </c>
      <c r="P47" s="16"/>
      <c r="Q47" s="15"/>
      <c r="R47" s="15"/>
    </row>
    <row r="48" spans="1:18" ht="13.9" customHeight="1" x14ac:dyDescent="0.2">
      <c r="A48" s="104"/>
      <c r="B48" s="33">
        <v>42810</v>
      </c>
      <c r="C48" s="83"/>
      <c r="D48" s="98"/>
      <c r="E48" s="83"/>
      <c r="F48" s="101"/>
      <c r="G48" s="83"/>
      <c r="H48" s="85"/>
      <c r="I48" s="95"/>
      <c r="J48" s="89"/>
      <c r="K48" s="89"/>
      <c r="L48" s="80"/>
      <c r="M48" s="80"/>
      <c r="N48" s="26">
        <v>-53</v>
      </c>
      <c r="O48" s="27">
        <v>-63</v>
      </c>
      <c r="P48" s="16"/>
      <c r="Q48" s="15"/>
      <c r="R48" s="15"/>
    </row>
    <row r="49" spans="1:18" ht="13.9" customHeight="1" x14ac:dyDescent="0.2">
      <c r="A49" s="104"/>
      <c r="B49" s="33">
        <v>42907</v>
      </c>
      <c r="C49" s="83"/>
      <c r="D49" s="98"/>
      <c r="E49" s="83"/>
      <c r="F49" s="101"/>
      <c r="G49" s="83"/>
      <c r="H49" s="85"/>
      <c r="I49" s="95"/>
      <c r="J49" s="89"/>
      <c r="K49" s="89"/>
      <c r="L49" s="80"/>
      <c r="M49" s="80"/>
      <c r="N49" s="26">
        <v>-52</v>
      </c>
      <c r="O49" s="27">
        <v>-62</v>
      </c>
      <c r="P49" s="16"/>
      <c r="Q49" s="15"/>
      <c r="R49" s="15"/>
    </row>
    <row r="50" spans="1:18" ht="13.9" customHeight="1" x14ac:dyDescent="0.2">
      <c r="A50" s="104"/>
      <c r="B50" s="33">
        <v>42998</v>
      </c>
      <c r="C50" s="83"/>
      <c r="D50" s="98"/>
      <c r="E50" s="83"/>
      <c r="F50" s="101"/>
      <c r="G50" s="83"/>
      <c r="H50" s="85"/>
      <c r="I50" s="95"/>
      <c r="J50" s="89"/>
      <c r="K50" s="89"/>
      <c r="L50" s="80"/>
      <c r="M50" s="80"/>
      <c r="N50" s="26">
        <v>-50</v>
      </c>
      <c r="O50" s="27">
        <v>-60</v>
      </c>
      <c r="P50" s="16"/>
      <c r="Q50" s="15"/>
      <c r="R50" s="15"/>
    </row>
    <row r="51" spans="1:18" ht="13.9" customHeight="1" x14ac:dyDescent="0.2">
      <c r="A51" s="104"/>
      <c r="B51" s="45">
        <v>43089</v>
      </c>
      <c r="C51" s="84"/>
      <c r="D51" s="99"/>
      <c r="E51" s="84"/>
      <c r="F51" s="102"/>
      <c r="G51" s="84"/>
      <c r="H51" s="86"/>
      <c r="I51" s="95"/>
      <c r="J51" s="90"/>
      <c r="K51" s="90"/>
      <c r="L51" s="81"/>
      <c r="M51" s="81"/>
      <c r="N51" s="26">
        <v>-49</v>
      </c>
      <c r="O51" s="27">
        <v>-59</v>
      </c>
      <c r="P51" s="16"/>
      <c r="Q51" s="15"/>
      <c r="R51" s="15"/>
    </row>
    <row r="52" spans="1:18" ht="13.9" customHeight="1" x14ac:dyDescent="0.2">
      <c r="A52" s="104" t="s">
        <v>34</v>
      </c>
      <c r="B52" s="31">
        <v>42445</v>
      </c>
      <c r="C52" s="92">
        <v>41939</v>
      </c>
      <c r="D52" s="97" t="s">
        <v>17</v>
      </c>
      <c r="E52" s="92">
        <v>41939</v>
      </c>
      <c r="F52" s="100">
        <v>0.64583333333333337</v>
      </c>
      <c r="G52" s="92">
        <v>41941</v>
      </c>
      <c r="H52" s="85">
        <v>308.77999999999997</v>
      </c>
      <c r="I52" s="94">
        <v>250</v>
      </c>
      <c r="J52" s="89">
        <v>0</v>
      </c>
      <c r="K52" s="89">
        <v>0</v>
      </c>
      <c r="L52" s="91">
        <v>2.1</v>
      </c>
      <c r="M52" s="91">
        <v>3.3714000000000001E-2</v>
      </c>
      <c r="N52" s="26">
        <v>-70</v>
      </c>
      <c r="O52" s="27">
        <v>-80</v>
      </c>
      <c r="P52" s="16"/>
      <c r="Q52" s="15"/>
      <c r="R52" s="15"/>
    </row>
    <row r="53" spans="1:18" ht="13.9" customHeight="1" x14ac:dyDescent="0.2">
      <c r="A53" s="104"/>
      <c r="B53" s="33">
        <v>42536</v>
      </c>
      <c r="C53" s="83"/>
      <c r="D53" s="98"/>
      <c r="E53" s="83"/>
      <c r="F53" s="101"/>
      <c r="G53" s="83"/>
      <c r="H53" s="85"/>
      <c r="I53" s="95"/>
      <c r="J53" s="89"/>
      <c r="K53" s="89"/>
      <c r="L53" s="80"/>
      <c r="M53" s="80"/>
      <c r="N53" s="26">
        <v>-67</v>
      </c>
      <c r="O53" s="27">
        <v>-77</v>
      </c>
      <c r="P53" s="16"/>
      <c r="Q53" s="15"/>
      <c r="R53" s="15"/>
    </row>
    <row r="54" spans="1:18" ht="13.9" customHeight="1" x14ac:dyDescent="0.2">
      <c r="A54" s="104"/>
      <c r="B54" s="33">
        <v>42634</v>
      </c>
      <c r="C54" s="83"/>
      <c r="D54" s="98"/>
      <c r="E54" s="83"/>
      <c r="F54" s="101"/>
      <c r="G54" s="83"/>
      <c r="H54" s="85"/>
      <c r="I54" s="95"/>
      <c r="J54" s="89"/>
      <c r="K54" s="89"/>
      <c r="L54" s="80"/>
      <c r="M54" s="80"/>
      <c r="N54" s="26">
        <v>-63</v>
      </c>
      <c r="O54" s="27">
        <v>-73</v>
      </c>
      <c r="P54" s="16"/>
      <c r="Q54" s="15"/>
      <c r="R54" s="15"/>
    </row>
    <row r="55" spans="1:18" ht="13.9" customHeight="1" x14ac:dyDescent="0.2">
      <c r="A55" s="104"/>
      <c r="B55" s="33">
        <v>42725</v>
      </c>
      <c r="C55" s="83"/>
      <c r="D55" s="98"/>
      <c r="E55" s="83"/>
      <c r="F55" s="101"/>
      <c r="G55" s="83"/>
      <c r="H55" s="85"/>
      <c r="I55" s="95"/>
      <c r="J55" s="89"/>
      <c r="K55" s="89"/>
      <c r="L55" s="80"/>
      <c r="M55" s="80"/>
      <c r="N55" s="26">
        <v>-61</v>
      </c>
      <c r="O55" s="27">
        <v>-71</v>
      </c>
      <c r="P55" s="16"/>
      <c r="Q55" s="15"/>
      <c r="R55" s="15"/>
    </row>
    <row r="56" spans="1:18" ht="13.9" customHeight="1" x14ac:dyDescent="0.2">
      <c r="A56" s="104"/>
      <c r="B56" s="33">
        <v>42810</v>
      </c>
      <c r="C56" s="83"/>
      <c r="D56" s="98"/>
      <c r="E56" s="83"/>
      <c r="F56" s="101"/>
      <c r="G56" s="83"/>
      <c r="H56" s="85"/>
      <c r="I56" s="95"/>
      <c r="J56" s="89"/>
      <c r="K56" s="89"/>
      <c r="L56" s="80"/>
      <c r="M56" s="80"/>
      <c r="N56" s="26">
        <v>-59</v>
      </c>
      <c r="O56" s="27">
        <v>-69</v>
      </c>
      <c r="P56" s="16"/>
      <c r="Q56" s="15"/>
      <c r="R56" s="15"/>
    </row>
    <row r="57" spans="1:18" ht="13.9" customHeight="1" x14ac:dyDescent="0.2">
      <c r="A57" s="104"/>
      <c r="B57" s="33">
        <v>42907</v>
      </c>
      <c r="C57" s="83"/>
      <c r="D57" s="98"/>
      <c r="E57" s="83"/>
      <c r="F57" s="101"/>
      <c r="G57" s="83"/>
      <c r="H57" s="85"/>
      <c r="I57" s="95"/>
      <c r="J57" s="89"/>
      <c r="K57" s="89"/>
      <c r="L57" s="80"/>
      <c r="M57" s="80"/>
      <c r="N57" s="26">
        <v>-57</v>
      </c>
      <c r="O57" s="27">
        <v>-67</v>
      </c>
      <c r="P57" s="16"/>
      <c r="Q57" s="15"/>
      <c r="R57" s="15"/>
    </row>
    <row r="58" spans="1:18" ht="13.9" customHeight="1" x14ac:dyDescent="0.2">
      <c r="A58" s="104"/>
      <c r="B58" s="33">
        <v>42998</v>
      </c>
      <c r="C58" s="83"/>
      <c r="D58" s="98"/>
      <c r="E58" s="83"/>
      <c r="F58" s="101"/>
      <c r="G58" s="83"/>
      <c r="H58" s="85"/>
      <c r="I58" s="95"/>
      <c r="J58" s="89"/>
      <c r="K58" s="89"/>
      <c r="L58" s="80"/>
      <c r="M58" s="80"/>
      <c r="N58" s="26">
        <v>-56</v>
      </c>
      <c r="O58" s="27">
        <v>-66</v>
      </c>
      <c r="P58" s="16"/>
      <c r="Q58" s="15"/>
      <c r="R58" s="15"/>
    </row>
    <row r="59" spans="1:18" ht="13.9" customHeight="1" x14ac:dyDescent="0.2">
      <c r="A59" s="104"/>
      <c r="B59" s="45">
        <v>43089</v>
      </c>
      <c r="C59" s="84"/>
      <c r="D59" s="99"/>
      <c r="E59" s="84"/>
      <c r="F59" s="102"/>
      <c r="G59" s="84"/>
      <c r="H59" s="85"/>
      <c r="I59" s="95"/>
      <c r="J59" s="89"/>
      <c r="K59" s="89"/>
      <c r="L59" s="81"/>
      <c r="M59" s="81"/>
      <c r="N59" s="26">
        <v>-55</v>
      </c>
      <c r="O59" s="27">
        <v>-65</v>
      </c>
      <c r="P59" s="16"/>
      <c r="Q59" s="15"/>
      <c r="R59" s="15"/>
    </row>
    <row r="60" spans="1:18" ht="13.9" customHeight="1" x14ac:dyDescent="0.2">
      <c r="A60" s="104" t="s">
        <v>34</v>
      </c>
      <c r="B60" s="31">
        <v>42445</v>
      </c>
      <c r="C60" s="112">
        <v>41932</v>
      </c>
      <c r="D60" s="97" t="s">
        <v>17</v>
      </c>
      <c r="E60" s="112">
        <v>41932</v>
      </c>
      <c r="F60" s="100">
        <v>0.64583333333333337</v>
      </c>
      <c r="G60" s="112">
        <v>41934</v>
      </c>
      <c r="H60" s="93">
        <v>306.37</v>
      </c>
      <c r="I60" s="94">
        <v>250</v>
      </c>
      <c r="J60" s="96">
        <v>0</v>
      </c>
      <c r="K60" s="96">
        <v>0</v>
      </c>
      <c r="L60" s="91">
        <v>2.1</v>
      </c>
      <c r="M60" s="91">
        <v>3.8036E-2</v>
      </c>
      <c r="N60" s="36">
        <v>-66</v>
      </c>
      <c r="O60" s="37">
        <v>-76</v>
      </c>
      <c r="P60" s="16"/>
      <c r="Q60" s="15"/>
      <c r="R60" s="15"/>
    </row>
    <row r="61" spans="1:18" ht="13.9" customHeight="1" x14ac:dyDescent="0.2">
      <c r="A61" s="104"/>
      <c r="B61" s="33">
        <v>42536</v>
      </c>
      <c r="C61" s="113"/>
      <c r="D61" s="98"/>
      <c r="E61" s="113"/>
      <c r="F61" s="101"/>
      <c r="G61" s="113"/>
      <c r="H61" s="85"/>
      <c r="I61" s="95"/>
      <c r="J61" s="89"/>
      <c r="K61" s="89"/>
      <c r="L61" s="80"/>
      <c r="M61" s="80"/>
      <c r="N61" s="36">
        <v>-64</v>
      </c>
      <c r="O61" s="37">
        <v>-74</v>
      </c>
      <c r="P61" s="16"/>
      <c r="Q61" s="15"/>
      <c r="R61" s="15"/>
    </row>
    <row r="62" spans="1:18" ht="13.9" customHeight="1" x14ac:dyDescent="0.2">
      <c r="A62" s="104"/>
      <c r="B62" s="33">
        <v>42634</v>
      </c>
      <c r="C62" s="113"/>
      <c r="D62" s="98"/>
      <c r="E62" s="113"/>
      <c r="F62" s="101"/>
      <c r="G62" s="113"/>
      <c r="H62" s="85"/>
      <c r="I62" s="95"/>
      <c r="J62" s="89"/>
      <c r="K62" s="89"/>
      <c r="L62" s="80"/>
      <c r="M62" s="80"/>
      <c r="N62" s="36">
        <v>-61</v>
      </c>
      <c r="O62" s="37">
        <v>-71</v>
      </c>
      <c r="P62" s="16"/>
      <c r="Q62" s="15"/>
      <c r="R62" s="15"/>
    </row>
    <row r="63" spans="1:18" ht="13.9" customHeight="1" x14ac:dyDescent="0.2">
      <c r="A63" s="104"/>
      <c r="B63" s="33">
        <v>42725</v>
      </c>
      <c r="C63" s="113"/>
      <c r="D63" s="98"/>
      <c r="E63" s="113"/>
      <c r="F63" s="101"/>
      <c r="G63" s="113"/>
      <c r="H63" s="85"/>
      <c r="I63" s="95"/>
      <c r="J63" s="89"/>
      <c r="K63" s="89"/>
      <c r="L63" s="80"/>
      <c r="M63" s="80"/>
      <c r="N63" s="36">
        <v>-59</v>
      </c>
      <c r="O63" s="37">
        <v>-69</v>
      </c>
      <c r="P63" s="16"/>
      <c r="Q63" s="15"/>
      <c r="R63" s="15"/>
    </row>
    <row r="64" spans="1:18" ht="13.9" customHeight="1" x14ac:dyDescent="0.2">
      <c r="A64" s="104"/>
      <c r="B64" s="33">
        <v>42810</v>
      </c>
      <c r="C64" s="113"/>
      <c r="D64" s="98"/>
      <c r="E64" s="113"/>
      <c r="F64" s="101"/>
      <c r="G64" s="113"/>
      <c r="H64" s="85"/>
      <c r="I64" s="95"/>
      <c r="J64" s="89"/>
      <c r="K64" s="89"/>
      <c r="L64" s="80"/>
      <c r="M64" s="80"/>
      <c r="N64" s="36">
        <v>-58</v>
      </c>
      <c r="O64" s="37">
        <v>-68</v>
      </c>
      <c r="P64" s="16"/>
      <c r="Q64" s="15"/>
      <c r="R64" s="15"/>
    </row>
    <row r="65" spans="1:18" ht="13.9" customHeight="1" x14ac:dyDescent="0.2">
      <c r="A65" s="104"/>
      <c r="B65" s="33">
        <v>42907</v>
      </c>
      <c r="C65" s="113"/>
      <c r="D65" s="98"/>
      <c r="E65" s="113"/>
      <c r="F65" s="101"/>
      <c r="G65" s="113"/>
      <c r="H65" s="85"/>
      <c r="I65" s="95"/>
      <c r="J65" s="89"/>
      <c r="K65" s="89"/>
      <c r="L65" s="80"/>
      <c r="M65" s="80"/>
      <c r="N65" s="36">
        <v>-57</v>
      </c>
      <c r="O65" s="37">
        <v>-67</v>
      </c>
      <c r="P65" s="16"/>
      <c r="Q65" s="15"/>
      <c r="R65" s="15"/>
    </row>
    <row r="66" spans="1:18" ht="13.9" customHeight="1" x14ac:dyDescent="0.2">
      <c r="A66" s="104"/>
      <c r="B66" s="33">
        <v>42998</v>
      </c>
      <c r="C66" s="113"/>
      <c r="D66" s="98"/>
      <c r="E66" s="113"/>
      <c r="F66" s="101"/>
      <c r="G66" s="113"/>
      <c r="H66" s="85"/>
      <c r="I66" s="95"/>
      <c r="J66" s="89"/>
      <c r="K66" s="89"/>
      <c r="L66" s="80"/>
      <c r="M66" s="80"/>
      <c r="N66" s="36">
        <v>-55</v>
      </c>
      <c r="O66" s="37">
        <v>-65</v>
      </c>
      <c r="P66" s="16"/>
      <c r="Q66" s="15"/>
      <c r="R66" s="15"/>
    </row>
    <row r="67" spans="1:18" ht="13.9" customHeight="1" x14ac:dyDescent="0.2">
      <c r="A67" s="104"/>
      <c r="B67" s="45">
        <v>43089</v>
      </c>
      <c r="C67" s="114"/>
      <c r="D67" s="99"/>
      <c r="E67" s="114"/>
      <c r="F67" s="102"/>
      <c r="G67" s="114"/>
      <c r="H67" s="86"/>
      <c r="I67" s="87"/>
      <c r="J67" s="90"/>
      <c r="K67" s="90"/>
      <c r="L67" s="81"/>
      <c r="M67" s="81"/>
      <c r="N67" s="36">
        <v>-55</v>
      </c>
      <c r="O67" s="37">
        <v>-65</v>
      </c>
      <c r="P67" s="16"/>
      <c r="Q67" s="15"/>
      <c r="R67" s="15"/>
    </row>
    <row r="68" spans="1:18" ht="13.9" customHeight="1" x14ac:dyDescent="0.2">
      <c r="A68" s="103" t="s">
        <v>34</v>
      </c>
      <c r="B68" s="44">
        <v>42445</v>
      </c>
      <c r="C68" s="106">
        <v>41925</v>
      </c>
      <c r="D68" s="98" t="s">
        <v>17</v>
      </c>
      <c r="E68" s="106">
        <v>41925</v>
      </c>
      <c r="F68" s="101">
        <v>0.64583333333333337</v>
      </c>
      <c r="G68" s="106">
        <f>C68+2</f>
        <v>41927</v>
      </c>
      <c r="H68" s="85">
        <v>305.51</v>
      </c>
      <c r="I68" s="89">
        <v>1000</v>
      </c>
      <c r="J68" s="89">
        <v>750</v>
      </c>
      <c r="K68" s="89">
        <v>750</v>
      </c>
      <c r="L68" s="58">
        <v>2.1</v>
      </c>
      <c r="M68" s="58">
        <v>4.52258064516129E-2</v>
      </c>
      <c r="N68" s="46">
        <v>-79.131506849315073</v>
      </c>
      <c r="O68" s="47">
        <v>-89.131506849315073</v>
      </c>
      <c r="P68" s="42"/>
      <c r="Q68" s="15"/>
      <c r="R68" s="15"/>
    </row>
    <row r="69" spans="1:18" x14ac:dyDescent="0.2">
      <c r="A69" s="104"/>
      <c r="B69" s="33">
        <v>42536</v>
      </c>
      <c r="C69" s="106"/>
      <c r="D69" s="98"/>
      <c r="E69" s="106"/>
      <c r="F69" s="101"/>
      <c r="G69" s="106"/>
      <c r="H69" s="85"/>
      <c r="I69" s="89"/>
      <c r="J69" s="89"/>
      <c r="K69" s="89"/>
      <c r="L69" s="32">
        <v>2.1</v>
      </c>
      <c r="M69" s="32">
        <v>4.3999999999999997E-2</v>
      </c>
      <c r="N69" s="38">
        <v>-75.641095890410952</v>
      </c>
      <c r="O69" s="39">
        <v>-85.641095890410952</v>
      </c>
      <c r="P69" s="42"/>
    </row>
    <row r="70" spans="1:18" x14ac:dyDescent="0.2">
      <c r="A70" s="104"/>
      <c r="B70" s="33">
        <v>42634</v>
      </c>
      <c r="C70" s="106"/>
      <c r="D70" s="98"/>
      <c r="E70" s="106"/>
      <c r="F70" s="101"/>
      <c r="G70" s="106"/>
      <c r="H70" s="85"/>
      <c r="I70" s="89"/>
      <c r="J70" s="89"/>
      <c r="K70" s="89"/>
      <c r="L70" s="32">
        <v>2.1</v>
      </c>
      <c r="M70" s="32">
        <v>5.2580645161290324E-2</v>
      </c>
      <c r="N70" s="38">
        <v>-71.882191780821913</v>
      </c>
      <c r="O70" s="39">
        <v>-81.882191780821913</v>
      </c>
      <c r="P70" s="42"/>
    </row>
    <row r="71" spans="1:18" x14ac:dyDescent="0.2">
      <c r="A71" s="104"/>
      <c r="B71" s="33">
        <v>42725</v>
      </c>
      <c r="C71" s="106"/>
      <c r="D71" s="98"/>
      <c r="E71" s="106"/>
      <c r="F71" s="101"/>
      <c r="G71" s="106"/>
      <c r="H71" s="85"/>
      <c r="I71" s="89"/>
      <c r="J71" s="89"/>
      <c r="K71" s="89"/>
      <c r="L71" s="32">
        <v>2.1</v>
      </c>
      <c r="M71" s="32">
        <v>5.2580645161290324E-2</v>
      </c>
      <c r="N71" s="38">
        <v>-69.882191780821913</v>
      </c>
      <c r="O71" s="39">
        <v>-79.882191780821913</v>
      </c>
      <c r="P71" s="42"/>
    </row>
    <row r="72" spans="1:18" x14ac:dyDescent="0.2">
      <c r="A72" s="104"/>
      <c r="B72" s="33">
        <v>42810</v>
      </c>
      <c r="C72" s="106"/>
      <c r="D72" s="98"/>
      <c r="E72" s="106"/>
      <c r="F72" s="101"/>
      <c r="G72" s="106"/>
      <c r="H72" s="85"/>
      <c r="I72" s="89"/>
      <c r="J72" s="89"/>
      <c r="K72" s="89"/>
      <c r="L72" s="32">
        <v>2.1</v>
      </c>
      <c r="M72" s="32">
        <v>4.52258064516129E-2</v>
      </c>
      <c r="N72" s="38">
        <v>-68.484931506849321</v>
      </c>
      <c r="O72" s="39">
        <v>-78.484931506849321</v>
      </c>
      <c r="P72" s="42"/>
    </row>
    <row r="73" spans="1:18" x14ac:dyDescent="0.2">
      <c r="A73" s="104"/>
      <c r="B73" s="33">
        <v>42907</v>
      </c>
      <c r="C73" s="106"/>
      <c r="D73" s="98"/>
      <c r="E73" s="106"/>
      <c r="F73" s="101"/>
      <c r="G73" s="106"/>
      <c r="H73" s="85"/>
      <c r="I73" s="89"/>
      <c r="J73" s="89"/>
      <c r="K73" s="89"/>
      <c r="L73" s="32">
        <v>2.1</v>
      </c>
      <c r="M73" s="32">
        <v>5.2580645161290324E-2</v>
      </c>
      <c r="N73" s="38">
        <v>-66.890410958904113</v>
      </c>
      <c r="O73" s="39">
        <v>-76.890410958904113</v>
      </c>
      <c r="P73" s="42"/>
    </row>
    <row r="74" spans="1:18" x14ac:dyDescent="0.2">
      <c r="A74" s="104"/>
      <c r="B74" s="33">
        <v>42998</v>
      </c>
      <c r="C74" s="106"/>
      <c r="D74" s="98"/>
      <c r="E74" s="106"/>
      <c r="F74" s="101"/>
      <c r="G74" s="106"/>
      <c r="H74" s="85"/>
      <c r="I74" s="89"/>
      <c r="J74" s="89"/>
      <c r="K74" s="89"/>
      <c r="L74" s="32">
        <v>2.1</v>
      </c>
      <c r="M74" s="32">
        <v>5.2580645161290324E-2</v>
      </c>
      <c r="N74" s="38">
        <v>-65.394520547945206</v>
      </c>
      <c r="O74" s="39">
        <v>-75.394520547945206</v>
      </c>
      <c r="P74" s="42"/>
    </row>
    <row r="75" spans="1:18" ht="13.5" thickBot="1" x14ac:dyDescent="0.25">
      <c r="A75" s="105"/>
      <c r="B75" s="34">
        <v>43089</v>
      </c>
      <c r="C75" s="107"/>
      <c r="D75" s="108"/>
      <c r="E75" s="107"/>
      <c r="F75" s="109"/>
      <c r="G75" s="107"/>
      <c r="H75" s="110"/>
      <c r="I75" s="111"/>
      <c r="J75" s="111"/>
      <c r="K75" s="111"/>
      <c r="L75" s="35">
        <v>2.1</v>
      </c>
      <c r="M75" s="35">
        <v>5.2580645161290324E-2</v>
      </c>
      <c r="N75" s="40">
        <v>-64.632876712328766</v>
      </c>
      <c r="O75" s="41">
        <v>-74.632876712328766</v>
      </c>
      <c r="P75" s="42"/>
    </row>
    <row r="76" spans="1:18" x14ac:dyDescent="0.2">
      <c r="A76" s="4" t="s">
        <v>3</v>
      </c>
    </row>
    <row r="77" spans="1:18" x14ac:dyDescent="0.2">
      <c r="A77" s="30" t="s">
        <v>38</v>
      </c>
    </row>
    <row r="78" spans="1:18" x14ac:dyDescent="0.2">
      <c r="A78" t="s">
        <v>43</v>
      </c>
    </row>
  </sheetData>
  <mergeCells count="110">
    <mergeCell ref="A4:A11"/>
    <mergeCell ref="C4:C11"/>
    <mergeCell ref="D4:D11"/>
    <mergeCell ref="E4:E11"/>
    <mergeCell ref="F4:F11"/>
    <mergeCell ref="E20:E27"/>
    <mergeCell ref="F20:F27"/>
    <mergeCell ref="L4:L11"/>
    <mergeCell ref="M4:M11"/>
    <mergeCell ref="G4:G11"/>
    <mergeCell ref="H4:H11"/>
    <mergeCell ref="I4:I11"/>
    <mergeCell ref="J4:J11"/>
    <mergeCell ref="K4:K11"/>
    <mergeCell ref="C2:D2"/>
    <mergeCell ref="E2:F2"/>
    <mergeCell ref="C3:D3"/>
    <mergeCell ref="E3:F3"/>
    <mergeCell ref="A44:A51"/>
    <mergeCell ref="C44:C51"/>
    <mergeCell ref="D44:D51"/>
    <mergeCell ref="E44:E51"/>
    <mergeCell ref="F44:F51"/>
    <mergeCell ref="A36:A43"/>
    <mergeCell ref="C36:C43"/>
    <mergeCell ref="D36:D43"/>
    <mergeCell ref="E36:E43"/>
    <mergeCell ref="F36:F43"/>
    <mergeCell ref="A28:A35"/>
    <mergeCell ref="C28:C35"/>
    <mergeCell ref="A12:A19"/>
    <mergeCell ref="C12:C19"/>
    <mergeCell ref="D12:D19"/>
    <mergeCell ref="E12:E19"/>
    <mergeCell ref="F12:F19"/>
    <mergeCell ref="A20:A27"/>
    <mergeCell ref="C20:C27"/>
    <mergeCell ref="D20:D27"/>
    <mergeCell ref="M44:M51"/>
    <mergeCell ref="A52:A59"/>
    <mergeCell ref="C52:C59"/>
    <mergeCell ref="D52:D59"/>
    <mergeCell ref="E52:E59"/>
    <mergeCell ref="F52:F59"/>
    <mergeCell ref="G52:G59"/>
    <mergeCell ref="H52:H59"/>
    <mergeCell ref="I52:I59"/>
    <mergeCell ref="J52:J59"/>
    <mergeCell ref="G44:G51"/>
    <mergeCell ref="H44:H51"/>
    <mergeCell ref="I44:I51"/>
    <mergeCell ref="J44:J51"/>
    <mergeCell ref="K44:K51"/>
    <mergeCell ref="L44:L51"/>
    <mergeCell ref="K52:K59"/>
    <mergeCell ref="L52:L59"/>
    <mergeCell ref="M52:M59"/>
    <mergeCell ref="K60:K67"/>
    <mergeCell ref="L60:L67"/>
    <mergeCell ref="M60:M67"/>
    <mergeCell ref="A68:A75"/>
    <mergeCell ref="C68:C75"/>
    <mergeCell ref="D68:D75"/>
    <mergeCell ref="E68:E75"/>
    <mergeCell ref="F68:F75"/>
    <mergeCell ref="G68:G75"/>
    <mergeCell ref="H68:H75"/>
    <mergeCell ref="I68:I75"/>
    <mergeCell ref="J68:J75"/>
    <mergeCell ref="K68:K75"/>
    <mergeCell ref="A60:A67"/>
    <mergeCell ref="C60:C67"/>
    <mergeCell ref="D60:D67"/>
    <mergeCell ref="E60:E67"/>
    <mergeCell ref="F60:F67"/>
    <mergeCell ref="G60:G67"/>
    <mergeCell ref="H60:H67"/>
    <mergeCell ref="I60:I67"/>
    <mergeCell ref="J60:J67"/>
    <mergeCell ref="D28:D35"/>
    <mergeCell ref="E28:E35"/>
    <mergeCell ref="F28:F35"/>
    <mergeCell ref="G28:G35"/>
    <mergeCell ref="H28:H35"/>
    <mergeCell ref="I28:I35"/>
    <mergeCell ref="J28:J35"/>
    <mergeCell ref="K28:K35"/>
    <mergeCell ref="L28:L35"/>
    <mergeCell ref="L12:L19"/>
    <mergeCell ref="M12:M19"/>
    <mergeCell ref="G12:G19"/>
    <mergeCell ref="H12:H19"/>
    <mergeCell ref="I12:I19"/>
    <mergeCell ref="J12:J19"/>
    <mergeCell ref="K12:K19"/>
    <mergeCell ref="L36:L43"/>
    <mergeCell ref="M36:M43"/>
    <mergeCell ref="G36:G43"/>
    <mergeCell ref="H36:H43"/>
    <mergeCell ref="I36:I43"/>
    <mergeCell ref="J36:J43"/>
    <mergeCell ref="K36:K43"/>
    <mergeCell ref="M28:M35"/>
    <mergeCell ref="L20:L27"/>
    <mergeCell ref="M20:M27"/>
    <mergeCell ref="G20:G27"/>
    <mergeCell ref="H20:H27"/>
    <mergeCell ref="I20:I27"/>
    <mergeCell ref="J20:J27"/>
    <mergeCell ref="K20:K2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felteteles_conditional</vt:lpstr>
      <vt:lpstr>feltetel_nelkuli_unconditional</vt:lpstr>
    </vt:vector>
  </TitlesOfParts>
  <Company>Magyar Nemzeti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kollarika</dc:creator>
  <cp:lastModifiedBy>Sin Gábor</cp:lastModifiedBy>
  <dcterms:created xsi:type="dcterms:W3CDTF">2014-10-06T11:51:09Z</dcterms:created>
  <dcterms:modified xsi:type="dcterms:W3CDTF">2014-12-08T13:55:22Z</dcterms:modified>
</cp:coreProperties>
</file>