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7.xml" ContentType="application/vnd.openxmlformats-officedocument.drawing+xml"/>
  <Override PartName="/xl/worksheets/sheet4.xml" ContentType="application/vnd.openxmlformats-officedocument.spreadsheetml.worksheet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chartsheets/sheet9.xml" ContentType="application/vnd.openxmlformats-officedocument.spreadsheetml.chartsheet+xml"/>
  <Override PartName="/xl/drawings/drawing10.xml" ContentType="application/vnd.openxmlformats-officedocument.drawing+xml"/>
  <Override PartName="/xl/chartsheets/sheet10.xml" ContentType="application/vnd.openxmlformats-officedocument.spreadsheetml.chartsheet+xml"/>
  <Override PartName="/xl/drawings/drawing11.xml" ContentType="application/vnd.openxmlformats-officedocument.drawing+xml"/>
  <Override PartName="/xl/chartsheets/sheet11.xml" ContentType="application/vnd.openxmlformats-officedocument.spreadsheetml.chartsheet+xml"/>
  <Override PartName="/xl/drawings/drawing12.xml" ContentType="application/vnd.openxmlformats-officedocument.drawing+xml"/>
  <Override PartName="/xl/chartsheets/sheet12.xml" ContentType="application/vnd.openxmlformats-officedocument.spreadsheetml.chartsheet+xml"/>
  <Override PartName="/xl/drawings/drawing1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05" yWindow="65521" windowWidth="7905" windowHeight="7635" tabRatio="872" activeTab="0"/>
  </bookViews>
  <sheets>
    <sheet name="Tartalom" sheetId="1" r:id="rId1"/>
    <sheet name="államkötvények, kincstárjegyek" sheetId="2" r:id="rId2"/>
    <sheet name="MNB kötvények" sheetId="3" r:id="rId3"/>
    <sheet name="kötvények" sheetId="4" r:id="rId4"/>
    <sheet name="jelzáloglevelek" sheetId="5" r:id="rId5"/>
    <sheet name="részvények" sheetId="6" r:id="rId6"/>
    <sheet name="befektetési jegyek" sheetId="7" r:id="rId7"/>
    <sheet name="Adatok1" sheetId="8" r:id="rId8"/>
    <sheet name="szektoronkénti alakulás " sheetId="9" r:id="rId9"/>
    <sheet name="Adatok2" sheetId="10" r:id="rId10"/>
    <sheet name="államkötvény, kincstárjegy" sheetId="11" r:id="rId11"/>
    <sheet name="MNB kötvény" sheetId="12" r:id="rId12"/>
    <sheet name="kötvény" sheetId="13" r:id="rId13"/>
    <sheet name="jelzáloglevél" sheetId="14" r:id="rId14"/>
    <sheet name="részvény" sheetId="15" r:id="rId15"/>
    <sheet name="befektetési jegy" sheetId="16" r:id="rId16"/>
    <sheet name="Adatok3" sheetId="17" r:id="rId17"/>
  </sheets>
  <externalReferences>
    <externalReference r:id="rId20"/>
  </externalReferences>
  <definedNames/>
  <calcPr fullCalcOnLoad="1"/>
</workbook>
</file>

<file path=xl/sharedStrings.xml><?xml version="1.0" encoding="utf-8"?>
<sst xmlns="http://schemas.openxmlformats.org/spreadsheetml/2006/main" count="594" uniqueCount="83">
  <si>
    <t>Nem pénzügyi vállalatok (S. 11)</t>
  </si>
  <si>
    <t xml:space="preserve">   Magyar Nemzeti Bank (S. 121)</t>
  </si>
  <si>
    <t xml:space="preserve">   Egyéb monetáris intézmények (S. 122)</t>
  </si>
  <si>
    <t xml:space="preserve">   Egyéb pénzügyi közvetítők (S. 123)</t>
  </si>
  <si>
    <t xml:space="preserve">   Pénzügyi kiegészítő tevékenységet végzők (S. 124)</t>
  </si>
  <si>
    <t xml:space="preserve">   Biztosítók, nyugdíjpénztárak (S. 125)</t>
  </si>
  <si>
    <t>Pénzügyi vállalatok összesen (S. 12)</t>
  </si>
  <si>
    <t xml:space="preserve">   Központi kormányzat (S. 1311)</t>
  </si>
  <si>
    <t xml:space="preserve">   Helyi önkormányzatok (S. 1313)</t>
  </si>
  <si>
    <t xml:space="preserve">   Társadalombiztosítási alapok (S. 1314)</t>
  </si>
  <si>
    <t>Államháztartás összesen (S. 13)</t>
  </si>
  <si>
    <t>Háztartások (S. 14)</t>
  </si>
  <si>
    <t>Háztartásokat segítő nonprofit intézmények (S. 15)</t>
  </si>
  <si>
    <t>Külföld (Nem-rezidensek) (S. 2)</t>
  </si>
  <si>
    <t>jelzáloglevelek</t>
  </si>
  <si>
    <t>részvények</t>
  </si>
  <si>
    <t xml:space="preserve">kötvények </t>
  </si>
  <si>
    <t>Értékpapírok tulajdonosi megoszlása</t>
  </si>
  <si>
    <t>Állampapírok</t>
  </si>
  <si>
    <t>Kötvények</t>
  </si>
  <si>
    <t>Jelzáloglevelek</t>
  </si>
  <si>
    <t>Részvények</t>
  </si>
  <si>
    <t>Befektetési jegyek</t>
  </si>
  <si>
    <t>Időszak</t>
  </si>
  <si>
    <t>jelzáloglevél</t>
  </si>
  <si>
    <t>részvény</t>
  </si>
  <si>
    <t>Állampapír</t>
  </si>
  <si>
    <t>Összes állomány</t>
  </si>
  <si>
    <t>Jelzáloglevél</t>
  </si>
  <si>
    <t>Részvény</t>
  </si>
  <si>
    <t>Biztosítók</t>
  </si>
  <si>
    <t>Államháztartás</t>
  </si>
  <si>
    <t>Háztartás</t>
  </si>
  <si>
    <t>Külföld</t>
  </si>
  <si>
    <t>Értékpapír-állományok szektoronkénti alakulása</t>
  </si>
  <si>
    <t>Szektoronkénti alakulás</t>
  </si>
  <si>
    <t>2004 I.NÉ</t>
  </si>
  <si>
    <t>II.NÉ</t>
  </si>
  <si>
    <t>III.NÉ</t>
  </si>
  <si>
    <t>IV.NÉ</t>
  </si>
  <si>
    <t>2005 I.NÉ</t>
  </si>
  <si>
    <t>2006 I.NÉ</t>
  </si>
  <si>
    <t>2007 I.NÉ</t>
  </si>
  <si>
    <t>2008 I.NÉ</t>
  </si>
  <si>
    <t>Kötvény</t>
  </si>
  <si>
    <t>Befektetési jegy</t>
  </si>
  <si>
    <t>Értékpapírok külföldi és az összes belföldi szektor közötti megoszlása</t>
  </si>
  <si>
    <t>Adatok2 (a szektoronkénti megoszlást bemutató grafikonok alapjául szolgáló idősorok adatai)</t>
  </si>
  <si>
    <t>Adatok3 (külföld-belföld megoszlást bemutató grafikonok alapjául szolgáló idősorok adatai)</t>
  </si>
  <si>
    <t>millió forint</t>
  </si>
  <si>
    <t>Összesen</t>
  </si>
  <si>
    <t>befektetési jegy</t>
  </si>
  <si>
    <t>kötvény</t>
  </si>
  <si>
    <t>államkötvény, kincstárjegy</t>
  </si>
  <si>
    <t>2001 II.negyedév</t>
  </si>
  <si>
    <t>2002 I.negyedév</t>
  </si>
  <si>
    <t>2003 I.negyedév</t>
  </si>
  <si>
    <t>2004 I.negyedév</t>
  </si>
  <si>
    <t>2005 I.negyedév</t>
  </si>
  <si>
    <t>2006 I.negyedév</t>
  </si>
  <si>
    <t>2007 I.negyedév</t>
  </si>
  <si>
    <t>2008 I.negyedév</t>
  </si>
  <si>
    <t>Egyéb monetáris intézmények (S. 122)</t>
  </si>
  <si>
    <t>Egyéb pénzügyi közvetítők (S. 123)</t>
  </si>
  <si>
    <t>2009.I. negyedév</t>
  </si>
  <si>
    <t>Pénzügyi kiegészítő tevékenységet végzők (S. 124)</t>
  </si>
  <si>
    <t xml:space="preserve">államkötvény, kincstárjegy </t>
  </si>
  <si>
    <t>2009 I.NÉ</t>
  </si>
  <si>
    <t>Belföld</t>
  </si>
  <si>
    <t>egyéb kötvény</t>
  </si>
  <si>
    <t>II.negyedév</t>
  </si>
  <si>
    <t>III.negyedév</t>
  </si>
  <si>
    <t>IV.negyedév</t>
  </si>
  <si>
    <t>Adatok1 (a tulajdonosi megoszlást bemutató grafikonok alapjául szolgáló adatok)</t>
  </si>
  <si>
    <t>II. negyedév</t>
  </si>
  <si>
    <t>III. negyedév</t>
  </si>
  <si>
    <t>IV. negyedév</t>
  </si>
  <si>
    <t>2010.I. negyedév</t>
  </si>
  <si>
    <t>2010. I. negyedév</t>
  </si>
  <si>
    <t>2010 I.NÉ</t>
  </si>
  <si>
    <t>MNB kötvények</t>
  </si>
  <si>
    <t>MNB kötvény</t>
  </si>
  <si>
    <t>2010.III. negyedév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</si>
</sst>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0.0"/>
    <numFmt numFmtId="166" formatCode="#,##0.0"/>
    <numFmt numFmtId="167" formatCode="0.000"/>
  </numFmts>
  <fonts count="63">
    <font>
      <sz val="12"/>
      <name val="Garamond"/>
      <family val="0"/>
    </font>
    <font>
      <sz val="8"/>
      <name val="Garamond"/>
      <family val="1"/>
    </font>
    <font>
      <sz val="10"/>
      <name val="Garamond"/>
      <family val="1"/>
    </font>
    <font>
      <b/>
      <sz val="11"/>
      <name val="Garamond"/>
      <family val="1"/>
    </font>
    <font>
      <sz val="11"/>
      <name val="Garamond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Garamond"/>
      <family val="1"/>
    </font>
    <font>
      <b/>
      <sz val="12"/>
      <name val="Garamond"/>
      <family val="1"/>
    </font>
    <font>
      <sz val="12"/>
      <color indexed="8"/>
      <name val="Garamond"/>
      <family val="0"/>
    </font>
    <font>
      <sz val="7.75"/>
      <color indexed="8"/>
      <name val="Garamond"/>
      <family val="0"/>
    </font>
    <font>
      <sz val="12"/>
      <color indexed="8"/>
      <name val="Arial"/>
      <family val="0"/>
    </font>
    <font>
      <sz val="7"/>
      <color indexed="8"/>
      <name val="Garamond"/>
      <family val="0"/>
    </font>
    <font>
      <sz val="8"/>
      <color indexed="8"/>
      <name val="Garamond"/>
      <family val="0"/>
    </font>
    <font>
      <sz val="6.2"/>
      <color indexed="8"/>
      <name val="Garamond"/>
      <family val="0"/>
    </font>
    <font>
      <sz val="8.25"/>
      <color indexed="8"/>
      <name val="Garamond"/>
      <family val="0"/>
    </font>
    <font>
      <sz val="14.25"/>
      <color indexed="8"/>
      <name val="Arial"/>
      <family val="0"/>
    </font>
    <font>
      <sz val="8.5"/>
      <color indexed="8"/>
      <name val="Garamond"/>
      <family val="0"/>
    </font>
    <font>
      <sz val="6.75"/>
      <color indexed="8"/>
      <name val="Garamond"/>
      <family val="0"/>
    </font>
    <font>
      <sz val="10"/>
      <color indexed="8"/>
      <name val="Garamond"/>
      <family val="0"/>
    </font>
    <font>
      <sz val="10"/>
      <color indexed="8"/>
      <name val="Arial"/>
      <family val="0"/>
    </font>
    <font>
      <sz val="6.2"/>
      <color indexed="8"/>
      <name val="Arial"/>
      <family val="0"/>
    </font>
    <font>
      <sz val="12"/>
      <color indexed="9"/>
      <name val="Garamond"/>
      <family val="2"/>
    </font>
    <font>
      <sz val="12"/>
      <color indexed="62"/>
      <name val="Garamond"/>
      <family val="2"/>
    </font>
    <font>
      <b/>
      <sz val="18"/>
      <color indexed="56"/>
      <name val="Cambria"/>
      <family val="2"/>
    </font>
    <font>
      <b/>
      <sz val="15"/>
      <color indexed="56"/>
      <name val="Garamond"/>
      <family val="2"/>
    </font>
    <font>
      <b/>
      <sz val="13"/>
      <color indexed="56"/>
      <name val="Garamond"/>
      <family val="2"/>
    </font>
    <font>
      <b/>
      <sz val="11"/>
      <color indexed="56"/>
      <name val="Garamond"/>
      <family val="2"/>
    </font>
    <font>
      <b/>
      <sz val="12"/>
      <color indexed="9"/>
      <name val="Garamond"/>
      <family val="2"/>
    </font>
    <font>
      <sz val="12"/>
      <color indexed="10"/>
      <name val="Garamond"/>
      <family val="2"/>
    </font>
    <font>
      <u val="single"/>
      <sz val="10.2"/>
      <color indexed="12"/>
      <name val="Garamond"/>
      <family val="1"/>
    </font>
    <font>
      <sz val="12"/>
      <color indexed="52"/>
      <name val="Garamond"/>
      <family val="2"/>
    </font>
    <font>
      <sz val="12"/>
      <color indexed="17"/>
      <name val="Garamond"/>
      <family val="2"/>
    </font>
    <font>
      <b/>
      <sz val="12"/>
      <color indexed="63"/>
      <name val="Garamond"/>
      <family val="2"/>
    </font>
    <font>
      <u val="single"/>
      <sz val="10.2"/>
      <color indexed="20"/>
      <name val="Garamond"/>
      <family val="1"/>
    </font>
    <font>
      <i/>
      <sz val="12"/>
      <color indexed="23"/>
      <name val="Garamond"/>
      <family val="2"/>
    </font>
    <font>
      <b/>
      <sz val="12"/>
      <color indexed="8"/>
      <name val="Garamond"/>
      <family val="2"/>
    </font>
    <font>
      <sz val="12"/>
      <color indexed="20"/>
      <name val="Garamond"/>
      <family val="2"/>
    </font>
    <font>
      <sz val="12"/>
      <color indexed="60"/>
      <name val="Garamond"/>
      <family val="2"/>
    </font>
    <font>
      <b/>
      <sz val="12"/>
      <color indexed="52"/>
      <name val="Garamond"/>
      <family val="2"/>
    </font>
    <font>
      <b/>
      <sz val="16"/>
      <color indexed="8"/>
      <name val="Garamond"/>
      <family val="0"/>
    </font>
    <font>
      <sz val="8.75"/>
      <color indexed="8"/>
      <name val="Garamond"/>
      <family val="0"/>
    </font>
    <font>
      <b/>
      <sz val="11.75"/>
      <color indexed="8"/>
      <name val="Garamond"/>
      <family val="0"/>
    </font>
    <font>
      <sz val="9"/>
      <color indexed="8"/>
      <name val="Garamond"/>
      <family val="0"/>
    </font>
    <font>
      <sz val="12"/>
      <color theme="1"/>
      <name val="Garamond"/>
      <family val="2"/>
    </font>
    <font>
      <sz val="12"/>
      <color theme="0"/>
      <name val="Garamond"/>
      <family val="2"/>
    </font>
    <font>
      <sz val="12"/>
      <color rgb="FF3F3F76"/>
      <name val="Garamond"/>
      <family val="2"/>
    </font>
    <font>
      <b/>
      <sz val="18"/>
      <color theme="3"/>
      <name val="Cambria"/>
      <family val="2"/>
    </font>
    <font>
      <b/>
      <sz val="15"/>
      <color theme="3"/>
      <name val="Garamond"/>
      <family val="2"/>
    </font>
    <font>
      <b/>
      <sz val="13"/>
      <color theme="3"/>
      <name val="Garamond"/>
      <family val="2"/>
    </font>
    <font>
      <b/>
      <sz val="11"/>
      <color theme="3"/>
      <name val="Garamond"/>
      <family val="2"/>
    </font>
    <font>
      <b/>
      <sz val="12"/>
      <color theme="0"/>
      <name val="Garamond"/>
      <family val="2"/>
    </font>
    <font>
      <sz val="12"/>
      <color rgb="FFFF0000"/>
      <name val="Garamond"/>
      <family val="2"/>
    </font>
    <font>
      <u val="single"/>
      <sz val="10.2"/>
      <color theme="10"/>
      <name val="Garamond"/>
      <family val="1"/>
    </font>
    <font>
      <sz val="12"/>
      <color rgb="FFFA7D00"/>
      <name val="Garamond"/>
      <family val="2"/>
    </font>
    <font>
      <sz val="12"/>
      <color rgb="FF006100"/>
      <name val="Garamond"/>
      <family val="2"/>
    </font>
    <font>
      <b/>
      <sz val="12"/>
      <color rgb="FF3F3F3F"/>
      <name val="Garamond"/>
      <family val="2"/>
    </font>
    <font>
      <u val="single"/>
      <sz val="10.2"/>
      <color theme="11"/>
      <name val="Garamond"/>
      <family val="1"/>
    </font>
    <font>
      <i/>
      <sz val="12"/>
      <color rgb="FF7F7F7F"/>
      <name val="Garamond"/>
      <family val="2"/>
    </font>
    <font>
      <b/>
      <sz val="12"/>
      <color theme="1"/>
      <name val="Garamond"/>
      <family val="2"/>
    </font>
    <font>
      <sz val="12"/>
      <color rgb="FF9C0006"/>
      <name val="Garamond"/>
      <family val="2"/>
    </font>
    <font>
      <sz val="12"/>
      <color rgb="FF9C6500"/>
      <name val="Garamond"/>
      <family val="2"/>
    </font>
    <font>
      <b/>
      <sz val="12"/>
      <color rgb="FFFA7D00"/>
      <name val="Garamond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ck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0" fillId="22" borderId="7" applyNumberFormat="0" applyFont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5" fillId="29" borderId="0" applyNumberFormat="0" applyBorder="0" applyAlignment="0" applyProtection="0"/>
    <xf numFmtId="0" fontId="56" fillId="30" borderId="8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0" fontId="62" fillId="30" borderId="1" applyNumberFormat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58">
      <alignment/>
      <protection/>
    </xf>
    <xf numFmtId="3" fontId="0" fillId="0" borderId="0" xfId="58" applyNumberFormat="1">
      <alignment/>
      <protection/>
    </xf>
    <xf numFmtId="0" fontId="5" fillId="0" borderId="0" xfId="57">
      <alignment/>
      <protection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3" fontId="0" fillId="0" borderId="10" xfId="0" applyNumberFormat="1" applyFont="1" applyBorder="1" applyAlignment="1">
      <alignment/>
    </xf>
    <xf numFmtId="0" fontId="0" fillId="33" borderId="10" xfId="0" applyFont="1" applyFill="1" applyBorder="1" applyAlignment="1" quotePrefix="1">
      <alignment horizontal="left"/>
    </xf>
    <xf numFmtId="0" fontId="0" fillId="33" borderId="10" xfId="0" applyFont="1" applyFill="1" applyBorder="1" applyAlignment="1">
      <alignment/>
    </xf>
    <xf numFmtId="0" fontId="8" fillId="33" borderId="10" xfId="0" applyFont="1" applyFill="1" applyBorder="1" applyAlignment="1" quotePrefix="1">
      <alignment horizontal="left"/>
    </xf>
    <xf numFmtId="3" fontId="0" fillId="0" borderId="0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3" fontId="0" fillId="0" borderId="0" xfId="58" applyNumberFormat="1" applyAlignment="1">
      <alignment horizontal="center"/>
      <protection/>
    </xf>
    <xf numFmtId="3" fontId="8" fillId="0" borderId="0" xfId="58" applyNumberFormat="1" applyFont="1">
      <alignment/>
      <protection/>
    </xf>
    <xf numFmtId="3" fontId="8" fillId="0" borderId="0" xfId="58" applyNumberFormat="1" applyFont="1" applyAlignment="1">
      <alignment horizontal="left"/>
      <protection/>
    </xf>
    <xf numFmtId="3" fontId="0" fillId="0" borderId="10" xfId="58" applyNumberFormat="1" applyBorder="1">
      <alignment/>
      <protection/>
    </xf>
    <xf numFmtId="0" fontId="0" fillId="0" borderId="10" xfId="58" applyBorder="1">
      <alignment/>
      <protection/>
    </xf>
    <xf numFmtId="0" fontId="8" fillId="0" borderId="10" xfId="58" applyFont="1" applyBorder="1">
      <alignment/>
      <protection/>
    </xf>
    <xf numFmtId="3" fontId="8" fillId="0" borderId="10" xfId="58" applyNumberFormat="1" applyFont="1" applyBorder="1" applyAlignment="1">
      <alignment horizontal="center"/>
      <protection/>
    </xf>
    <xf numFmtId="0" fontId="2" fillId="0" borderId="0" xfId="57" applyFont="1">
      <alignment/>
      <protection/>
    </xf>
    <xf numFmtId="0" fontId="2" fillId="0" borderId="0" xfId="57" applyFont="1" applyBorder="1">
      <alignment/>
      <protection/>
    </xf>
    <xf numFmtId="0" fontId="2" fillId="0" borderId="11" xfId="57" applyFont="1" applyBorder="1">
      <alignment/>
      <protection/>
    </xf>
    <xf numFmtId="0" fontId="7" fillId="0" borderId="10" xfId="57" applyFont="1" applyBorder="1" applyAlignment="1">
      <alignment horizontal="center"/>
      <protection/>
    </xf>
    <xf numFmtId="0" fontId="2" fillId="0" borderId="10" xfId="57" applyFont="1" applyBorder="1">
      <alignment/>
      <protection/>
    </xf>
    <xf numFmtId="0" fontId="7" fillId="0" borderId="0" xfId="57" applyFont="1">
      <alignment/>
      <protection/>
    </xf>
    <xf numFmtId="0" fontId="7" fillId="0" borderId="10" xfId="57" applyFont="1" applyBorder="1">
      <alignment/>
      <protection/>
    </xf>
    <xf numFmtId="3" fontId="2" fillId="0" borderId="10" xfId="57" applyNumberFormat="1" applyFont="1" applyBorder="1">
      <alignment/>
      <protection/>
    </xf>
    <xf numFmtId="3" fontId="0" fillId="0" borderId="0" xfId="0" applyNumberFormat="1" applyFont="1" applyAlignment="1">
      <alignment/>
    </xf>
    <xf numFmtId="3" fontId="0" fillId="0" borderId="10" xfId="0" applyNumberFormat="1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0" fontId="2" fillId="0" borderId="12" xfId="57" applyFont="1" applyBorder="1">
      <alignment/>
      <protection/>
    </xf>
    <xf numFmtId="4" fontId="2" fillId="0" borderId="13" xfId="0" applyNumberFormat="1" applyFont="1" applyBorder="1" applyAlignment="1">
      <alignment/>
    </xf>
    <xf numFmtId="1" fontId="2" fillId="0" borderId="10" xfId="57" applyNumberFormat="1" applyFont="1" applyBorder="1">
      <alignment/>
      <protection/>
    </xf>
    <xf numFmtId="165" fontId="2" fillId="0" borderId="10" xfId="57" applyNumberFormat="1" applyFont="1" applyBorder="1">
      <alignment/>
      <protection/>
    </xf>
    <xf numFmtId="0" fontId="0" fillId="0" borderId="0" xfId="58" applyBorder="1">
      <alignment/>
      <protection/>
    </xf>
    <xf numFmtId="165" fontId="2" fillId="0" borderId="12" xfId="57" applyNumberFormat="1" applyFont="1" applyBorder="1">
      <alignment/>
      <protection/>
    </xf>
    <xf numFmtId="0" fontId="0" fillId="0" borderId="10" xfId="0" applyFont="1" applyFill="1" applyBorder="1" applyAlignment="1">
      <alignment horizontal="center" wrapText="1"/>
    </xf>
    <xf numFmtId="3" fontId="8" fillId="0" borderId="10" xfId="58" applyNumberFormat="1" applyFont="1" applyBorder="1">
      <alignment/>
      <protection/>
    </xf>
    <xf numFmtId="2" fontId="2" fillId="0" borderId="12" xfId="57" applyNumberFormat="1" applyFont="1" applyBorder="1">
      <alignment/>
      <protection/>
    </xf>
    <xf numFmtId="166" fontId="2" fillId="0" borderId="10" xfId="56" applyNumberFormat="1" applyFont="1" applyFill="1" applyBorder="1">
      <alignment/>
      <protection/>
    </xf>
    <xf numFmtId="166" fontId="2" fillId="0" borderId="10" xfId="57" applyNumberFormat="1" applyFont="1" applyBorder="1">
      <alignment/>
      <protection/>
    </xf>
    <xf numFmtId="0" fontId="0" fillId="0" borderId="10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al 2" xfId="56"/>
    <cellStyle name="Normal_grafikonok_kf-bf" xfId="57"/>
    <cellStyle name="Normal_grafikonok_szektoros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worksheet" Target="worksheets/sheet2.xml" /><Relationship Id="rId9" Type="http://schemas.openxmlformats.org/officeDocument/2006/relationships/worksheet" Target="worksheets/sheet3.xml" /><Relationship Id="rId10" Type="http://schemas.openxmlformats.org/officeDocument/2006/relationships/worksheet" Target="worksheets/sheet4.xml" /><Relationship Id="rId11" Type="http://schemas.openxmlformats.org/officeDocument/2006/relationships/chartsheet" Target="chartsheets/sheet7.xml" /><Relationship Id="rId12" Type="http://schemas.openxmlformats.org/officeDocument/2006/relationships/chartsheet" Target="chartsheets/sheet8.xml" /><Relationship Id="rId13" Type="http://schemas.openxmlformats.org/officeDocument/2006/relationships/chartsheet" Target="chartsheets/sheet9.xml" /><Relationship Id="rId14" Type="http://schemas.openxmlformats.org/officeDocument/2006/relationships/chartsheet" Target="chartsheets/sheet10.xml" /><Relationship Id="rId15" Type="http://schemas.openxmlformats.org/officeDocument/2006/relationships/chartsheet" Target="chartsheets/sheet11.xml" /><Relationship Id="rId16" Type="http://schemas.openxmlformats.org/officeDocument/2006/relationships/chartsheet" Target="chartsheets/sheet12.xml" /><Relationship Id="rId17" Type="http://schemas.openxmlformats.org/officeDocument/2006/relationships/worksheet" Target="worksheets/sheet5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Garamond"/>
                <a:ea typeface="Garamond"/>
                <a:cs typeface="Garamond"/>
              </a:rPr>
              <a:t>A központi kormányzat által kibocsátott értékpapírok tulajdonosi megoszlása 
2010. III. negyedév</a:t>
            </a:r>
          </a:p>
        </c:rich>
      </c:tx>
      <c:layout>
        <c:manualLayout>
          <c:xMode val="factor"/>
          <c:yMode val="factor"/>
          <c:x val="0.0185"/>
          <c:y val="-0.020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75"/>
          <c:y val="0.3655"/>
          <c:w val="0.54125"/>
          <c:h val="0.349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Garamond"/>
                      <a:ea typeface="Garamond"/>
                      <a:cs typeface="Garamond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Garamond"/>
                      <a:ea typeface="Garamond"/>
                      <a:cs typeface="Garamond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Garamond"/>
                      <a:ea typeface="Garamond"/>
                      <a:cs typeface="Garamond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Garamond"/>
                      <a:ea typeface="Garamond"/>
                      <a:cs typeface="Garamond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Garamond"/>
                      <a:ea typeface="Garamond"/>
                      <a:cs typeface="Garamond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Garamond"/>
                      <a:ea typeface="Garamond"/>
                      <a:cs typeface="Garamond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Garamond"/>
                      <a:ea typeface="Garamond"/>
                      <a:cs typeface="Garamond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Garamond"/>
                      <a:ea typeface="Garamond"/>
                      <a:cs typeface="Garamond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Garamond"/>
                      <a:ea typeface="Garamond"/>
                      <a:cs typeface="Garamond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Garamond"/>
                      <a:ea typeface="Garamond"/>
                      <a:cs typeface="Garamond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Garamond"/>
                      <a:ea typeface="Garamond"/>
                      <a:cs typeface="Garamond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Garamond"/>
                      <a:ea typeface="Garamond"/>
                      <a:cs typeface="Garamond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Garamond"/>
                      <a:ea typeface="Garamond"/>
                      <a:cs typeface="Garamond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(Adatok1!$A$4:$A$9,Adatok1!$A$11:$A$13,Adatok1!$A$15:$A$17)</c:f>
              <c:strCache>
                <c:ptCount val="12"/>
                <c:pt idx="0">
                  <c:v>Nem pénzügyi vállalatok (S. 11)</c:v>
                </c:pt>
                <c:pt idx="1">
                  <c:v>   Magyar Nemzeti Bank (S. 121)</c:v>
                </c:pt>
                <c:pt idx="2">
                  <c:v>   Egyéb monetáris intézmények (S. 122)</c:v>
                </c:pt>
                <c:pt idx="3">
                  <c:v>   Egyéb pénzügyi közvetítők (S. 123)</c:v>
                </c:pt>
                <c:pt idx="4">
                  <c:v>   Pénzügyi kiegészítő tevékenységet végzők (S. 124)</c:v>
                </c:pt>
                <c:pt idx="5">
                  <c:v>   Biztosítók, nyugdíjpénztárak (S. 125)</c:v>
                </c:pt>
                <c:pt idx="6">
                  <c:v>   Központi kormányzat (S. 1311)</c:v>
                </c:pt>
                <c:pt idx="7">
                  <c:v>   Helyi önkormányzatok (S. 1313)</c:v>
                </c:pt>
                <c:pt idx="8">
                  <c:v>   Társadalombiztosítási alapok (S. 1314)</c:v>
                </c:pt>
                <c:pt idx="9">
                  <c:v>Háztartások (S. 14)</c:v>
                </c:pt>
                <c:pt idx="10">
                  <c:v>Háztartásokat segítő nonprofit intézmények (S. 15)</c:v>
                </c:pt>
                <c:pt idx="11">
                  <c:v>Külföld (Nem-rezidensek) (S. 2)</c:v>
                </c:pt>
              </c:strCache>
            </c:strRef>
          </c:cat>
          <c:val>
            <c:numRef>
              <c:f>(Adatok1!$C$4:$C$9,Adatok1!$C$11:$C$13,Adatok1!$C$15:$C$17)</c:f>
              <c:numCache>
                <c:ptCount val="12"/>
                <c:pt idx="0">
                  <c:v>218373</c:v>
                </c:pt>
                <c:pt idx="1">
                  <c:v>290581</c:v>
                </c:pt>
                <c:pt idx="2">
                  <c:v>3703480</c:v>
                </c:pt>
                <c:pt idx="3">
                  <c:v>422584</c:v>
                </c:pt>
                <c:pt idx="4">
                  <c:v>167442</c:v>
                </c:pt>
                <c:pt idx="5">
                  <c:v>3116456</c:v>
                </c:pt>
                <c:pt idx="6">
                  <c:v>35420</c:v>
                </c:pt>
                <c:pt idx="7">
                  <c:v>24237</c:v>
                </c:pt>
                <c:pt idx="8">
                  <c:v>0</c:v>
                </c:pt>
                <c:pt idx="9">
                  <c:v>717152</c:v>
                </c:pt>
                <c:pt idx="10">
                  <c:v>16300</c:v>
                </c:pt>
                <c:pt idx="11">
                  <c:v>6726098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875"/>
          <c:y val="0.319"/>
          <c:w val="0.32775"/>
          <c:h val="0.60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Garamond"/>
              <a:ea typeface="Garamond"/>
              <a:cs typeface="Garamond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Garamond"/>
          <a:ea typeface="Garamond"/>
          <a:cs typeface="Garamond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Garamond"/>
                <a:ea typeface="Garamond"/>
                <a:cs typeface="Garamond"/>
              </a:rPr>
              <a:t>Pénzügyi kiegészítő tevékenységet végzők értékpapír-állományainak alakulása</a:t>
            </a:r>
          </a:p>
        </c:rich>
      </c:tx>
      <c:layout>
        <c:manualLayout>
          <c:xMode val="factor"/>
          <c:yMode val="factor"/>
          <c:x val="0.03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"/>
          <c:y val="0.1325"/>
          <c:w val="0.9735"/>
          <c:h val="0.7955"/>
        </c:manualLayout>
      </c:layout>
      <c:lineChart>
        <c:grouping val="standard"/>
        <c:varyColors val="0"/>
        <c:ser>
          <c:idx val="0"/>
          <c:order val="0"/>
          <c:tx>
            <c:strRef>
              <c:f>Adatok2!$B$125</c:f>
              <c:strCache>
                <c:ptCount val="1"/>
                <c:pt idx="0">
                  <c:v>államkötvény, kincstárjegy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Adatok2!$A$126:$A$163</c:f>
              <c:strCache>
                <c:ptCount val="38"/>
                <c:pt idx="0">
                  <c:v>2001 II.negyedév</c:v>
                </c:pt>
                <c:pt idx="1">
                  <c:v>III.negyedév</c:v>
                </c:pt>
                <c:pt idx="2">
                  <c:v>IV.negyedév</c:v>
                </c:pt>
                <c:pt idx="3">
                  <c:v>2002 I.negyedév</c:v>
                </c:pt>
                <c:pt idx="4">
                  <c:v>II.negyedév</c:v>
                </c:pt>
                <c:pt idx="5">
                  <c:v>III.negyedév</c:v>
                </c:pt>
                <c:pt idx="6">
                  <c:v>IV.negyedév</c:v>
                </c:pt>
                <c:pt idx="7">
                  <c:v>2003 I.negyedév</c:v>
                </c:pt>
                <c:pt idx="8">
                  <c:v>II.negyedév</c:v>
                </c:pt>
                <c:pt idx="9">
                  <c:v>III.negyedév</c:v>
                </c:pt>
                <c:pt idx="10">
                  <c:v>IV.negyedév</c:v>
                </c:pt>
                <c:pt idx="11">
                  <c:v>2004 I.negyedév</c:v>
                </c:pt>
                <c:pt idx="12">
                  <c:v>II.negyedév</c:v>
                </c:pt>
                <c:pt idx="13">
                  <c:v>III.negyedév</c:v>
                </c:pt>
                <c:pt idx="14">
                  <c:v>IV.negyedév</c:v>
                </c:pt>
                <c:pt idx="15">
                  <c:v>2005 I.negyedév</c:v>
                </c:pt>
                <c:pt idx="16">
                  <c:v>II.negyedév</c:v>
                </c:pt>
                <c:pt idx="17">
                  <c:v>III.negyedév</c:v>
                </c:pt>
                <c:pt idx="18">
                  <c:v>IV.negyedév</c:v>
                </c:pt>
                <c:pt idx="19">
                  <c:v>2006 I.negyedév</c:v>
                </c:pt>
                <c:pt idx="20">
                  <c:v>II.negyedév</c:v>
                </c:pt>
                <c:pt idx="21">
                  <c:v>III.negyedév</c:v>
                </c:pt>
                <c:pt idx="22">
                  <c:v>IV.negyedév</c:v>
                </c:pt>
                <c:pt idx="23">
                  <c:v>2007 I.negyedév</c:v>
                </c:pt>
                <c:pt idx="24">
                  <c:v>II.negyedév</c:v>
                </c:pt>
                <c:pt idx="25">
                  <c:v>III.negyedév</c:v>
                </c:pt>
                <c:pt idx="26">
                  <c:v>IV.negyedév</c:v>
                </c:pt>
                <c:pt idx="27">
                  <c:v>2008 I.negyedév</c:v>
                </c:pt>
                <c:pt idx="28">
                  <c:v>II.negyedév</c:v>
                </c:pt>
                <c:pt idx="29">
                  <c:v>III.negyedév</c:v>
                </c:pt>
                <c:pt idx="30">
                  <c:v>IV.negyedév</c:v>
                </c:pt>
                <c:pt idx="31">
                  <c:v>2009.I. negyedév</c:v>
                </c:pt>
                <c:pt idx="32">
                  <c:v>II. negyedév</c:v>
                </c:pt>
                <c:pt idx="33">
                  <c:v>III. negyedév</c:v>
                </c:pt>
                <c:pt idx="34">
                  <c:v>IV. negyedév</c:v>
                </c:pt>
                <c:pt idx="35">
                  <c:v>2010. I. negyedév</c:v>
                </c:pt>
                <c:pt idx="36">
                  <c:v>II. negyedév</c:v>
                </c:pt>
                <c:pt idx="37">
                  <c:v>III. negyedév</c:v>
                </c:pt>
              </c:strCache>
            </c:strRef>
          </c:cat>
          <c:val>
            <c:numRef>
              <c:f>Adatok2!$B$126:$B$163</c:f>
              <c:numCache>
                <c:ptCount val="38"/>
                <c:pt idx="0">
                  <c:v>62638.98683690346</c:v>
                </c:pt>
                <c:pt idx="1">
                  <c:v>78995.11863900002</c:v>
                </c:pt>
                <c:pt idx="2">
                  <c:v>75657.07854865721</c:v>
                </c:pt>
                <c:pt idx="3">
                  <c:v>79820.4032078168</c:v>
                </c:pt>
                <c:pt idx="4">
                  <c:v>79610.70109504928</c:v>
                </c:pt>
                <c:pt idx="5">
                  <c:v>82290.95</c:v>
                </c:pt>
                <c:pt idx="6">
                  <c:v>87805.24</c:v>
                </c:pt>
                <c:pt idx="7">
                  <c:v>98461.46</c:v>
                </c:pt>
                <c:pt idx="8">
                  <c:v>95814.29</c:v>
                </c:pt>
                <c:pt idx="9">
                  <c:v>95819.7</c:v>
                </c:pt>
                <c:pt idx="10">
                  <c:v>96462.52</c:v>
                </c:pt>
                <c:pt idx="11">
                  <c:v>96501.69</c:v>
                </c:pt>
                <c:pt idx="12">
                  <c:v>96894.84</c:v>
                </c:pt>
                <c:pt idx="13">
                  <c:v>88413.51</c:v>
                </c:pt>
                <c:pt idx="14">
                  <c:v>97891.59433856561</c:v>
                </c:pt>
                <c:pt idx="15">
                  <c:v>109541.07</c:v>
                </c:pt>
                <c:pt idx="16">
                  <c:v>113997.26</c:v>
                </c:pt>
                <c:pt idx="17">
                  <c:v>113406.72</c:v>
                </c:pt>
                <c:pt idx="18">
                  <c:v>115620.53</c:v>
                </c:pt>
                <c:pt idx="19">
                  <c:v>119499.12</c:v>
                </c:pt>
                <c:pt idx="20">
                  <c:v>117504.16</c:v>
                </c:pt>
                <c:pt idx="21">
                  <c:v>119826.06243426699</c:v>
                </c:pt>
                <c:pt idx="22">
                  <c:v>127797.39701335032</c:v>
                </c:pt>
                <c:pt idx="23">
                  <c:v>130424.50559730701</c:v>
                </c:pt>
                <c:pt idx="24">
                  <c:v>124500.21739304501</c:v>
                </c:pt>
                <c:pt idx="25">
                  <c:v>124890.7503819463</c:v>
                </c:pt>
                <c:pt idx="26">
                  <c:v>137367.184750757</c:v>
                </c:pt>
                <c:pt idx="27">
                  <c:v>133690.00728623</c:v>
                </c:pt>
                <c:pt idx="28">
                  <c:v>129696.62097662198</c:v>
                </c:pt>
                <c:pt idx="29">
                  <c:v>145107.796979975</c:v>
                </c:pt>
                <c:pt idx="30">
                  <c:v>146863.066937408</c:v>
                </c:pt>
                <c:pt idx="31">
                  <c:v>143542.875118597</c:v>
                </c:pt>
                <c:pt idx="32">
                  <c:v>152880.377693057</c:v>
                </c:pt>
                <c:pt idx="33">
                  <c:v>165986.61929914603</c:v>
                </c:pt>
                <c:pt idx="34">
                  <c:v>165769.30762486695</c:v>
                </c:pt>
                <c:pt idx="35">
                  <c:v>165898.08693492002</c:v>
                </c:pt>
                <c:pt idx="36">
                  <c:v>149909</c:v>
                </c:pt>
                <c:pt idx="37">
                  <c:v>167442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Adatok2!$C$125</c:f>
              <c:strCache>
                <c:ptCount val="1"/>
                <c:pt idx="0">
                  <c:v>befektetési jegy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Adatok2!$A$126:$A$163</c:f>
              <c:strCache>
                <c:ptCount val="38"/>
                <c:pt idx="0">
                  <c:v>2001 II.negyedév</c:v>
                </c:pt>
                <c:pt idx="1">
                  <c:v>III.negyedév</c:v>
                </c:pt>
                <c:pt idx="2">
                  <c:v>IV.negyedév</c:v>
                </c:pt>
                <c:pt idx="3">
                  <c:v>2002 I.negyedév</c:v>
                </c:pt>
                <c:pt idx="4">
                  <c:v>II.negyedév</c:v>
                </c:pt>
                <c:pt idx="5">
                  <c:v>III.negyedév</c:v>
                </c:pt>
                <c:pt idx="6">
                  <c:v>IV.negyedév</c:v>
                </c:pt>
                <c:pt idx="7">
                  <c:v>2003 I.negyedév</c:v>
                </c:pt>
                <c:pt idx="8">
                  <c:v>II.negyedév</c:v>
                </c:pt>
                <c:pt idx="9">
                  <c:v>III.negyedév</c:v>
                </c:pt>
                <c:pt idx="10">
                  <c:v>IV.negyedév</c:v>
                </c:pt>
                <c:pt idx="11">
                  <c:v>2004 I.negyedév</c:v>
                </c:pt>
                <c:pt idx="12">
                  <c:v>II.negyedév</c:v>
                </c:pt>
                <c:pt idx="13">
                  <c:v>III.negyedév</c:v>
                </c:pt>
                <c:pt idx="14">
                  <c:v>IV.negyedév</c:v>
                </c:pt>
                <c:pt idx="15">
                  <c:v>2005 I.negyedév</c:v>
                </c:pt>
                <c:pt idx="16">
                  <c:v>II.negyedév</c:v>
                </c:pt>
                <c:pt idx="17">
                  <c:v>III.negyedév</c:v>
                </c:pt>
                <c:pt idx="18">
                  <c:v>IV.negyedév</c:v>
                </c:pt>
                <c:pt idx="19">
                  <c:v>2006 I.negyedév</c:v>
                </c:pt>
                <c:pt idx="20">
                  <c:v>II.negyedév</c:v>
                </c:pt>
                <c:pt idx="21">
                  <c:v>III.negyedév</c:v>
                </c:pt>
                <c:pt idx="22">
                  <c:v>IV.negyedév</c:v>
                </c:pt>
                <c:pt idx="23">
                  <c:v>2007 I.negyedév</c:v>
                </c:pt>
                <c:pt idx="24">
                  <c:v>II.negyedév</c:v>
                </c:pt>
                <c:pt idx="25">
                  <c:v>III.negyedév</c:v>
                </c:pt>
                <c:pt idx="26">
                  <c:v>IV.negyedév</c:v>
                </c:pt>
                <c:pt idx="27">
                  <c:v>2008 I.negyedév</c:v>
                </c:pt>
                <c:pt idx="28">
                  <c:v>II.negyedév</c:v>
                </c:pt>
                <c:pt idx="29">
                  <c:v>III.negyedév</c:v>
                </c:pt>
                <c:pt idx="30">
                  <c:v>IV.negyedév</c:v>
                </c:pt>
                <c:pt idx="31">
                  <c:v>2009.I. negyedév</c:v>
                </c:pt>
                <c:pt idx="32">
                  <c:v>II. negyedév</c:v>
                </c:pt>
                <c:pt idx="33">
                  <c:v>III. negyedév</c:v>
                </c:pt>
                <c:pt idx="34">
                  <c:v>IV. negyedév</c:v>
                </c:pt>
                <c:pt idx="35">
                  <c:v>2010. I. negyedév</c:v>
                </c:pt>
                <c:pt idx="36">
                  <c:v>II. negyedév</c:v>
                </c:pt>
                <c:pt idx="37">
                  <c:v>III. negyedév</c:v>
                </c:pt>
              </c:strCache>
            </c:strRef>
          </c:cat>
          <c:val>
            <c:numRef>
              <c:f>Adatok2!$C$126:$C$163</c:f>
              <c:numCache>
                <c:ptCount val="38"/>
                <c:pt idx="0">
                  <c:v>866.6443529999999</c:v>
                </c:pt>
                <c:pt idx="1">
                  <c:v>663.7968762267</c:v>
                </c:pt>
                <c:pt idx="2">
                  <c:v>706.1733186</c:v>
                </c:pt>
                <c:pt idx="3">
                  <c:v>619.0365231146999</c:v>
                </c:pt>
                <c:pt idx="4">
                  <c:v>2118.9169756334627</c:v>
                </c:pt>
                <c:pt idx="5">
                  <c:v>3269.2830452073495</c:v>
                </c:pt>
                <c:pt idx="6">
                  <c:v>2383.9478867761636</c:v>
                </c:pt>
                <c:pt idx="7">
                  <c:v>4040.398197790187</c:v>
                </c:pt>
                <c:pt idx="8">
                  <c:v>823.7245668900343</c:v>
                </c:pt>
                <c:pt idx="9">
                  <c:v>764.6154993624029</c:v>
                </c:pt>
                <c:pt idx="10">
                  <c:v>669.9861625575192</c:v>
                </c:pt>
                <c:pt idx="11">
                  <c:v>1198.8548656468934</c:v>
                </c:pt>
                <c:pt idx="12">
                  <c:v>1387.9957188018816</c:v>
                </c:pt>
                <c:pt idx="13">
                  <c:v>1481.0751882161003</c:v>
                </c:pt>
                <c:pt idx="14">
                  <c:v>1179.5496312931143</c:v>
                </c:pt>
                <c:pt idx="15">
                  <c:v>721.32</c:v>
                </c:pt>
                <c:pt idx="16">
                  <c:v>1647.45</c:v>
                </c:pt>
                <c:pt idx="17">
                  <c:v>2207.77066401471</c:v>
                </c:pt>
                <c:pt idx="18">
                  <c:v>3295.419262428224</c:v>
                </c:pt>
                <c:pt idx="19">
                  <c:v>1819.284878684225</c:v>
                </c:pt>
                <c:pt idx="20">
                  <c:v>1965.846542791052</c:v>
                </c:pt>
                <c:pt idx="21">
                  <c:v>4735.83699803257</c:v>
                </c:pt>
                <c:pt idx="22">
                  <c:v>2422.854653595176</c:v>
                </c:pt>
                <c:pt idx="23">
                  <c:v>2597.8921160928876</c:v>
                </c:pt>
                <c:pt idx="24">
                  <c:v>2651.1946699564965</c:v>
                </c:pt>
                <c:pt idx="25">
                  <c:v>4728</c:v>
                </c:pt>
                <c:pt idx="26">
                  <c:v>3845</c:v>
                </c:pt>
                <c:pt idx="27">
                  <c:v>7459.265093752204</c:v>
                </c:pt>
                <c:pt idx="28">
                  <c:v>3817.691497455394</c:v>
                </c:pt>
                <c:pt idx="29">
                  <c:v>1490.910713401012</c:v>
                </c:pt>
                <c:pt idx="30">
                  <c:v>1140.0313336048844</c:v>
                </c:pt>
                <c:pt idx="31">
                  <c:v>1308.804897452029</c:v>
                </c:pt>
                <c:pt idx="32">
                  <c:v>1099.6640128666054</c:v>
                </c:pt>
                <c:pt idx="33">
                  <c:v>848.7514091285091</c:v>
                </c:pt>
                <c:pt idx="34">
                  <c:v>682.2930533196678</c:v>
                </c:pt>
                <c:pt idx="35">
                  <c:v>749.4255207392454</c:v>
                </c:pt>
                <c:pt idx="36">
                  <c:v>1186</c:v>
                </c:pt>
                <c:pt idx="37">
                  <c:v>1248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Adatok2!$D$125</c:f>
              <c:strCache>
                <c:ptCount val="1"/>
                <c:pt idx="0">
                  <c:v>egyéb kötvény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Adatok2!$A$126:$A$163</c:f>
              <c:strCache>
                <c:ptCount val="38"/>
                <c:pt idx="0">
                  <c:v>2001 II.negyedév</c:v>
                </c:pt>
                <c:pt idx="1">
                  <c:v>III.negyedév</c:v>
                </c:pt>
                <c:pt idx="2">
                  <c:v>IV.negyedév</c:v>
                </c:pt>
                <c:pt idx="3">
                  <c:v>2002 I.negyedév</c:v>
                </c:pt>
                <c:pt idx="4">
                  <c:v>II.negyedév</c:v>
                </c:pt>
                <c:pt idx="5">
                  <c:v>III.negyedév</c:v>
                </c:pt>
                <c:pt idx="6">
                  <c:v>IV.negyedév</c:v>
                </c:pt>
                <c:pt idx="7">
                  <c:v>2003 I.negyedév</c:v>
                </c:pt>
                <c:pt idx="8">
                  <c:v>II.negyedév</c:v>
                </c:pt>
                <c:pt idx="9">
                  <c:v>III.negyedév</c:v>
                </c:pt>
                <c:pt idx="10">
                  <c:v>IV.negyedév</c:v>
                </c:pt>
                <c:pt idx="11">
                  <c:v>2004 I.negyedév</c:v>
                </c:pt>
                <c:pt idx="12">
                  <c:v>II.negyedév</c:v>
                </c:pt>
                <c:pt idx="13">
                  <c:v>III.negyedév</c:v>
                </c:pt>
                <c:pt idx="14">
                  <c:v>IV.negyedév</c:v>
                </c:pt>
                <c:pt idx="15">
                  <c:v>2005 I.negyedév</c:v>
                </c:pt>
                <c:pt idx="16">
                  <c:v>II.negyedév</c:v>
                </c:pt>
                <c:pt idx="17">
                  <c:v>III.negyedév</c:v>
                </c:pt>
                <c:pt idx="18">
                  <c:v>IV.negyedév</c:v>
                </c:pt>
                <c:pt idx="19">
                  <c:v>2006 I.negyedév</c:v>
                </c:pt>
                <c:pt idx="20">
                  <c:v>II.negyedév</c:v>
                </c:pt>
                <c:pt idx="21">
                  <c:v>III.negyedév</c:v>
                </c:pt>
                <c:pt idx="22">
                  <c:v>IV.negyedév</c:v>
                </c:pt>
                <c:pt idx="23">
                  <c:v>2007 I.negyedév</c:v>
                </c:pt>
                <c:pt idx="24">
                  <c:v>II.negyedév</c:v>
                </c:pt>
                <c:pt idx="25">
                  <c:v>III.negyedév</c:v>
                </c:pt>
                <c:pt idx="26">
                  <c:v>IV.negyedév</c:v>
                </c:pt>
                <c:pt idx="27">
                  <c:v>2008 I.negyedév</c:v>
                </c:pt>
                <c:pt idx="28">
                  <c:v>II.negyedév</c:v>
                </c:pt>
                <c:pt idx="29">
                  <c:v>III.negyedév</c:v>
                </c:pt>
                <c:pt idx="30">
                  <c:v>IV.negyedév</c:v>
                </c:pt>
                <c:pt idx="31">
                  <c:v>2009.I. negyedév</c:v>
                </c:pt>
                <c:pt idx="32">
                  <c:v>II. negyedév</c:v>
                </c:pt>
                <c:pt idx="33">
                  <c:v>III. negyedév</c:v>
                </c:pt>
                <c:pt idx="34">
                  <c:v>IV. negyedév</c:v>
                </c:pt>
                <c:pt idx="35">
                  <c:v>2010. I. negyedév</c:v>
                </c:pt>
                <c:pt idx="36">
                  <c:v>II. negyedév</c:v>
                </c:pt>
                <c:pt idx="37">
                  <c:v>III. negyedév</c:v>
                </c:pt>
              </c:strCache>
            </c:strRef>
          </c:cat>
          <c:val>
            <c:numRef>
              <c:f>Adatok2!$D$126:$D$163</c:f>
              <c:numCache>
                <c:ptCount val="38"/>
                <c:pt idx="11">
                  <c:v>5156.7732</c:v>
                </c:pt>
                <c:pt idx="12">
                  <c:v>5207.8859999999995</c:v>
                </c:pt>
                <c:pt idx="13">
                  <c:v>4183.42544</c:v>
                </c:pt>
                <c:pt idx="14">
                  <c:v>4461.2464</c:v>
                </c:pt>
                <c:pt idx="15">
                  <c:v>6123.185600000001</c:v>
                </c:pt>
                <c:pt idx="16">
                  <c:v>8518.44126</c:v>
                </c:pt>
                <c:pt idx="17">
                  <c:v>7697.6856275</c:v>
                </c:pt>
                <c:pt idx="18">
                  <c:v>7937.80109</c:v>
                </c:pt>
                <c:pt idx="19">
                  <c:v>6792.121730000001</c:v>
                </c:pt>
                <c:pt idx="20">
                  <c:v>6855.882060000001</c:v>
                </c:pt>
                <c:pt idx="21">
                  <c:v>7584.352696571999</c:v>
                </c:pt>
                <c:pt idx="22">
                  <c:v>7334.43539328</c:v>
                </c:pt>
                <c:pt idx="23">
                  <c:v>6518.992795</c:v>
                </c:pt>
                <c:pt idx="24">
                  <c:v>6486.59673</c:v>
                </c:pt>
                <c:pt idx="25">
                  <c:v>6797.4518535</c:v>
                </c:pt>
                <c:pt idx="26">
                  <c:v>7368.97105</c:v>
                </c:pt>
                <c:pt idx="27">
                  <c:v>7337.6904</c:v>
                </c:pt>
                <c:pt idx="28">
                  <c:v>8617.443941063999</c:v>
                </c:pt>
                <c:pt idx="29">
                  <c:v>7697.03883411</c:v>
                </c:pt>
                <c:pt idx="30">
                  <c:v>7443.681125454</c:v>
                </c:pt>
                <c:pt idx="31">
                  <c:v>7400.264015791</c:v>
                </c:pt>
                <c:pt idx="32">
                  <c:v>7425.977975428999</c:v>
                </c:pt>
                <c:pt idx="33">
                  <c:v>6184.969255407</c:v>
                </c:pt>
                <c:pt idx="34">
                  <c:v>6319.1227859890005</c:v>
                </c:pt>
                <c:pt idx="35">
                  <c:v>6387.937491680001</c:v>
                </c:pt>
                <c:pt idx="36">
                  <c:v>7443.453900730001</c:v>
                </c:pt>
                <c:pt idx="37">
                  <c:v>6860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Adatok2!$E$125</c:f>
              <c:strCache>
                <c:ptCount val="1"/>
                <c:pt idx="0">
                  <c:v>jelzáloglevél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Adatok2!$A$126:$A$163</c:f>
              <c:strCache>
                <c:ptCount val="38"/>
                <c:pt idx="0">
                  <c:v>2001 II.negyedév</c:v>
                </c:pt>
                <c:pt idx="1">
                  <c:v>III.negyedév</c:v>
                </c:pt>
                <c:pt idx="2">
                  <c:v>IV.negyedév</c:v>
                </c:pt>
                <c:pt idx="3">
                  <c:v>2002 I.negyedév</c:v>
                </c:pt>
                <c:pt idx="4">
                  <c:v>II.negyedév</c:v>
                </c:pt>
                <c:pt idx="5">
                  <c:v>III.negyedév</c:v>
                </c:pt>
                <c:pt idx="6">
                  <c:v>IV.negyedév</c:v>
                </c:pt>
                <c:pt idx="7">
                  <c:v>2003 I.negyedév</c:v>
                </c:pt>
                <c:pt idx="8">
                  <c:v>II.negyedév</c:v>
                </c:pt>
                <c:pt idx="9">
                  <c:v>III.negyedév</c:v>
                </c:pt>
                <c:pt idx="10">
                  <c:v>IV.negyedév</c:v>
                </c:pt>
                <c:pt idx="11">
                  <c:v>2004 I.negyedév</c:v>
                </c:pt>
                <c:pt idx="12">
                  <c:v>II.negyedév</c:v>
                </c:pt>
                <c:pt idx="13">
                  <c:v>III.negyedév</c:v>
                </c:pt>
                <c:pt idx="14">
                  <c:v>IV.negyedév</c:v>
                </c:pt>
                <c:pt idx="15">
                  <c:v>2005 I.negyedév</c:v>
                </c:pt>
                <c:pt idx="16">
                  <c:v>II.negyedév</c:v>
                </c:pt>
                <c:pt idx="17">
                  <c:v>III.negyedév</c:v>
                </c:pt>
                <c:pt idx="18">
                  <c:v>IV.negyedév</c:v>
                </c:pt>
                <c:pt idx="19">
                  <c:v>2006 I.negyedév</c:v>
                </c:pt>
                <c:pt idx="20">
                  <c:v>II.negyedév</c:v>
                </c:pt>
                <c:pt idx="21">
                  <c:v>III.negyedév</c:v>
                </c:pt>
                <c:pt idx="22">
                  <c:v>IV.negyedév</c:v>
                </c:pt>
                <c:pt idx="23">
                  <c:v>2007 I.negyedév</c:v>
                </c:pt>
                <c:pt idx="24">
                  <c:v>II.negyedév</c:v>
                </c:pt>
                <c:pt idx="25">
                  <c:v>III.negyedév</c:v>
                </c:pt>
                <c:pt idx="26">
                  <c:v>IV.negyedév</c:v>
                </c:pt>
                <c:pt idx="27">
                  <c:v>2008 I.negyedév</c:v>
                </c:pt>
                <c:pt idx="28">
                  <c:v>II.negyedév</c:v>
                </c:pt>
                <c:pt idx="29">
                  <c:v>III.negyedév</c:v>
                </c:pt>
                <c:pt idx="30">
                  <c:v>IV.negyedév</c:v>
                </c:pt>
                <c:pt idx="31">
                  <c:v>2009.I. negyedév</c:v>
                </c:pt>
                <c:pt idx="32">
                  <c:v>II. negyedév</c:v>
                </c:pt>
                <c:pt idx="33">
                  <c:v>III. negyedév</c:v>
                </c:pt>
                <c:pt idx="34">
                  <c:v>IV. negyedév</c:v>
                </c:pt>
                <c:pt idx="35">
                  <c:v>2010. I. negyedév</c:v>
                </c:pt>
                <c:pt idx="36">
                  <c:v>II. negyedév</c:v>
                </c:pt>
                <c:pt idx="37">
                  <c:v>III. negyedév</c:v>
                </c:pt>
              </c:strCache>
            </c:strRef>
          </c:cat>
          <c:val>
            <c:numRef>
              <c:f>Adatok2!$E$126:$E$163</c:f>
              <c:numCache>
                <c:ptCount val="38"/>
                <c:pt idx="11">
                  <c:v>4555.939279486853</c:v>
                </c:pt>
                <c:pt idx="12">
                  <c:v>4384.969710432603</c:v>
                </c:pt>
                <c:pt idx="13">
                  <c:v>3984.0250666934244</c:v>
                </c:pt>
                <c:pt idx="14">
                  <c:v>2988.7732771731094</c:v>
                </c:pt>
                <c:pt idx="15">
                  <c:v>3122.021749337205</c:v>
                </c:pt>
                <c:pt idx="16">
                  <c:v>3307.7571188164384</c:v>
                </c:pt>
                <c:pt idx="17">
                  <c:v>3095.002846060275</c:v>
                </c:pt>
                <c:pt idx="18">
                  <c:v>3331.2224055452048</c:v>
                </c:pt>
                <c:pt idx="19">
                  <c:v>4614.640194279451</c:v>
                </c:pt>
                <c:pt idx="20">
                  <c:v>4401.441271694521</c:v>
                </c:pt>
                <c:pt idx="21">
                  <c:v>4223.213043</c:v>
                </c:pt>
                <c:pt idx="22">
                  <c:v>4253.550026</c:v>
                </c:pt>
                <c:pt idx="23">
                  <c:v>4335.922942</c:v>
                </c:pt>
                <c:pt idx="24">
                  <c:v>4178.494073</c:v>
                </c:pt>
                <c:pt idx="25">
                  <c:v>4443.692662</c:v>
                </c:pt>
                <c:pt idx="26">
                  <c:v>4506.079641</c:v>
                </c:pt>
                <c:pt idx="27">
                  <c:v>4808.819242092001</c:v>
                </c:pt>
                <c:pt idx="28">
                  <c:v>3649.041372179</c:v>
                </c:pt>
                <c:pt idx="29">
                  <c:v>3803.8929655399998</c:v>
                </c:pt>
                <c:pt idx="30">
                  <c:v>2514.19530984</c:v>
                </c:pt>
                <c:pt idx="31">
                  <c:v>2376.79243357</c:v>
                </c:pt>
                <c:pt idx="32">
                  <c:v>2424.88586895</c:v>
                </c:pt>
                <c:pt idx="33">
                  <c:v>2581.82332096</c:v>
                </c:pt>
                <c:pt idx="34">
                  <c:v>2323.75180898</c:v>
                </c:pt>
                <c:pt idx="35">
                  <c:v>2412.82919351</c:v>
                </c:pt>
                <c:pt idx="36">
                  <c:v>4179.48155079</c:v>
                </c:pt>
                <c:pt idx="37">
                  <c:v>4628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Adatok2!$F$125</c:f>
              <c:strCache>
                <c:ptCount val="1"/>
                <c:pt idx="0">
                  <c:v>részvény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Adatok2!$A$126:$A$163</c:f>
              <c:strCache>
                <c:ptCount val="38"/>
                <c:pt idx="0">
                  <c:v>2001 II.negyedév</c:v>
                </c:pt>
                <c:pt idx="1">
                  <c:v>III.negyedév</c:v>
                </c:pt>
                <c:pt idx="2">
                  <c:v>IV.negyedév</c:v>
                </c:pt>
                <c:pt idx="3">
                  <c:v>2002 I.negyedév</c:v>
                </c:pt>
                <c:pt idx="4">
                  <c:v>II.negyedév</c:v>
                </c:pt>
                <c:pt idx="5">
                  <c:v>III.negyedév</c:v>
                </c:pt>
                <c:pt idx="6">
                  <c:v>IV.negyedév</c:v>
                </c:pt>
                <c:pt idx="7">
                  <c:v>2003 I.negyedév</c:v>
                </c:pt>
                <c:pt idx="8">
                  <c:v>II.negyedév</c:v>
                </c:pt>
                <c:pt idx="9">
                  <c:v>III.negyedév</c:v>
                </c:pt>
                <c:pt idx="10">
                  <c:v>IV.negyedév</c:v>
                </c:pt>
                <c:pt idx="11">
                  <c:v>2004 I.negyedév</c:v>
                </c:pt>
                <c:pt idx="12">
                  <c:v>II.negyedév</c:v>
                </c:pt>
                <c:pt idx="13">
                  <c:v>III.negyedév</c:v>
                </c:pt>
                <c:pt idx="14">
                  <c:v>IV.negyedév</c:v>
                </c:pt>
                <c:pt idx="15">
                  <c:v>2005 I.negyedév</c:v>
                </c:pt>
                <c:pt idx="16">
                  <c:v>II.negyedév</c:v>
                </c:pt>
                <c:pt idx="17">
                  <c:v>III.negyedév</c:v>
                </c:pt>
                <c:pt idx="18">
                  <c:v>IV.negyedév</c:v>
                </c:pt>
                <c:pt idx="19">
                  <c:v>2006 I.negyedév</c:v>
                </c:pt>
                <c:pt idx="20">
                  <c:v>II.negyedév</c:v>
                </c:pt>
                <c:pt idx="21">
                  <c:v>III.negyedév</c:v>
                </c:pt>
                <c:pt idx="22">
                  <c:v>IV.negyedév</c:v>
                </c:pt>
                <c:pt idx="23">
                  <c:v>2007 I.negyedév</c:v>
                </c:pt>
                <c:pt idx="24">
                  <c:v>II.negyedév</c:v>
                </c:pt>
                <c:pt idx="25">
                  <c:v>III.negyedév</c:v>
                </c:pt>
                <c:pt idx="26">
                  <c:v>IV.negyedév</c:v>
                </c:pt>
                <c:pt idx="27">
                  <c:v>2008 I.negyedév</c:v>
                </c:pt>
                <c:pt idx="28">
                  <c:v>II.negyedév</c:v>
                </c:pt>
                <c:pt idx="29">
                  <c:v>III.negyedév</c:v>
                </c:pt>
                <c:pt idx="30">
                  <c:v>IV.negyedév</c:v>
                </c:pt>
                <c:pt idx="31">
                  <c:v>2009.I. negyedév</c:v>
                </c:pt>
                <c:pt idx="32">
                  <c:v>II. negyedév</c:v>
                </c:pt>
                <c:pt idx="33">
                  <c:v>III. negyedév</c:v>
                </c:pt>
                <c:pt idx="34">
                  <c:v>IV. negyedév</c:v>
                </c:pt>
                <c:pt idx="35">
                  <c:v>2010. I. negyedév</c:v>
                </c:pt>
                <c:pt idx="36">
                  <c:v>II. negyedév</c:v>
                </c:pt>
                <c:pt idx="37">
                  <c:v>III. negyedév</c:v>
                </c:pt>
              </c:strCache>
            </c:strRef>
          </c:cat>
          <c:val>
            <c:numRef>
              <c:f>Adatok2!$F$126:$F$163</c:f>
              <c:numCache>
                <c:ptCount val="38"/>
                <c:pt idx="0">
                  <c:v>1880.8093549999994</c:v>
                </c:pt>
                <c:pt idx="1">
                  <c:v>5145.240939</c:v>
                </c:pt>
                <c:pt idx="2">
                  <c:v>6086.172751000552</c:v>
                </c:pt>
                <c:pt idx="3">
                  <c:v>657.9830524837339</c:v>
                </c:pt>
                <c:pt idx="4">
                  <c:v>147.11516399999996</c:v>
                </c:pt>
                <c:pt idx="5">
                  <c:v>452.782425</c:v>
                </c:pt>
                <c:pt idx="6">
                  <c:v>332.27</c:v>
                </c:pt>
                <c:pt idx="7">
                  <c:v>219.35</c:v>
                </c:pt>
                <c:pt idx="8">
                  <c:v>218.35785</c:v>
                </c:pt>
                <c:pt idx="9">
                  <c:v>669.32</c:v>
                </c:pt>
                <c:pt idx="10">
                  <c:v>1148.34</c:v>
                </c:pt>
                <c:pt idx="11">
                  <c:v>416.91</c:v>
                </c:pt>
                <c:pt idx="12">
                  <c:v>444.92</c:v>
                </c:pt>
                <c:pt idx="13">
                  <c:v>248.32632999999998</c:v>
                </c:pt>
                <c:pt idx="14">
                  <c:v>369.74856</c:v>
                </c:pt>
                <c:pt idx="15">
                  <c:v>72.95</c:v>
                </c:pt>
                <c:pt idx="16">
                  <c:v>333.12</c:v>
                </c:pt>
                <c:pt idx="17">
                  <c:v>188.29762799999997</c:v>
                </c:pt>
                <c:pt idx="18">
                  <c:v>49.46</c:v>
                </c:pt>
                <c:pt idx="19">
                  <c:v>67.658864</c:v>
                </c:pt>
                <c:pt idx="20">
                  <c:v>685.56</c:v>
                </c:pt>
                <c:pt idx="21">
                  <c:v>430.26040004595393</c:v>
                </c:pt>
                <c:pt idx="22">
                  <c:v>3508.241383</c:v>
                </c:pt>
                <c:pt idx="23">
                  <c:v>2212.8899400000005</c:v>
                </c:pt>
                <c:pt idx="24">
                  <c:v>1087.345286</c:v>
                </c:pt>
                <c:pt idx="25">
                  <c:v>6641.4484250000005</c:v>
                </c:pt>
                <c:pt idx="26">
                  <c:v>3782.4146299999993</c:v>
                </c:pt>
                <c:pt idx="27">
                  <c:v>3209.35914</c:v>
                </c:pt>
                <c:pt idx="28">
                  <c:v>9.691321000000004</c:v>
                </c:pt>
                <c:pt idx="29">
                  <c:v>17.752201</c:v>
                </c:pt>
                <c:pt idx="30">
                  <c:v>230.561366</c:v>
                </c:pt>
                <c:pt idx="31">
                  <c:v>146.161059</c:v>
                </c:pt>
                <c:pt idx="32">
                  <c:v>74.463234</c:v>
                </c:pt>
                <c:pt idx="33">
                  <c:v>71.557068</c:v>
                </c:pt>
                <c:pt idx="34">
                  <c:v>50.771396</c:v>
                </c:pt>
                <c:pt idx="35">
                  <c:v>64.424862</c:v>
                </c:pt>
                <c:pt idx="36">
                  <c:v>62</c:v>
                </c:pt>
                <c:pt idx="37">
                  <c:v>84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Adatok2!$G$125</c:f>
              <c:strCache>
                <c:ptCount val="1"/>
                <c:pt idx="0">
                  <c:v>MNB kötvény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Adatok2!$A$126:$A$163</c:f>
              <c:strCache>
                <c:ptCount val="38"/>
                <c:pt idx="0">
                  <c:v>2001 II.negyedév</c:v>
                </c:pt>
                <c:pt idx="1">
                  <c:v>III.negyedév</c:v>
                </c:pt>
                <c:pt idx="2">
                  <c:v>IV.negyedév</c:v>
                </c:pt>
                <c:pt idx="3">
                  <c:v>2002 I.negyedév</c:v>
                </c:pt>
                <c:pt idx="4">
                  <c:v>II.negyedév</c:v>
                </c:pt>
                <c:pt idx="5">
                  <c:v>III.negyedév</c:v>
                </c:pt>
                <c:pt idx="6">
                  <c:v>IV.negyedév</c:v>
                </c:pt>
                <c:pt idx="7">
                  <c:v>2003 I.negyedév</c:v>
                </c:pt>
                <c:pt idx="8">
                  <c:v>II.negyedév</c:v>
                </c:pt>
                <c:pt idx="9">
                  <c:v>III.negyedév</c:v>
                </c:pt>
                <c:pt idx="10">
                  <c:v>IV.negyedév</c:v>
                </c:pt>
                <c:pt idx="11">
                  <c:v>2004 I.negyedév</c:v>
                </c:pt>
                <c:pt idx="12">
                  <c:v>II.negyedév</c:v>
                </c:pt>
                <c:pt idx="13">
                  <c:v>III.negyedév</c:v>
                </c:pt>
                <c:pt idx="14">
                  <c:v>IV.negyedév</c:v>
                </c:pt>
                <c:pt idx="15">
                  <c:v>2005 I.negyedév</c:v>
                </c:pt>
                <c:pt idx="16">
                  <c:v>II.negyedév</c:v>
                </c:pt>
                <c:pt idx="17">
                  <c:v>III.negyedév</c:v>
                </c:pt>
                <c:pt idx="18">
                  <c:v>IV.negyedév</c:v>
                </c:pt>
                <c:pt idx="19">
                  <c:v>2006 I.negyedév</c:v>
                </c:pt>
                <c:pt idx="20">
                  <c:v>II.negyedév</c:v>
                </c:pt>
                <c:pt idx="21">
                  <c:v>III.negyedév</c:v>
                </c:pt>
                <c:pt idx="22">
                  <c:v>IV.negyedév</c:v>
                </c:pt>
                <c:pt idx="23">
                  <c:v>2007 I.negyedév</c:v>
                </c:pt>
                <c:pt idx="24">
                  <c:v>II.negyedév</c:v>
                </c:pt>
                <c:pt idx="25">
                  <c:v>III.negyedév</c:v>
                </c:pt>
                <c:pt idx="26">
                  <c:v>IV.negyedév</c:v>
                </c:pt>
                <c:pt idx="27">
                  <c:v>2008 I.negyedév</c:v>
                </c:pt>
                <c:pt idx="28">
                  <c:v>II.negyedév</c:v>
                </c:pt>
                <c:pt idx="29">
                  <c:v>III.negyedév</c:v>
                </c:pt>
                <c:pt idx="30">
                  <c:v>IV.negyedév</c:v>
                </c:pt>
                <c:pt idx="31">
                  <c:v>2009.I. negyedév</c:v>
                </c:pt>
                <c:pt idx="32">
                  <c:v>II. negyedév</c:v>
                </c:pt>
                <c:pt idx="33">
                  <c:v>III. negyedév</c:v>
                </c:pt>
                <c:pt idx="34">
                  <c:v>IV. negyedév</c:v>
                </c:pt>
                <c:pt idx="35">
                  <c:v>2010. I. negyedév</c:v>
                </c:pt>
                <c:pt idx="36">
                  <c:v>II. negyedév</c:v>
                </c:pt>
                <c:pt idx="37">
                  <c:v>III. negyedév</c:v>
                </c:pt>
              </c:strCache>
            </c:strRef>
          </c:cat>
          <c:val>
            <c:numRef>
              <c:f>Adatok2!$G$126:$G$163</c:f>
              <c:numCache>
                <c:ptCount val="38"/>
                <c:pt idx="0">
                  <c:v>11755.880158176364</c:v>
                </c:pt>
                <c:pt idx="1">
                  <c:v>7500.571402</c:v>
                </c:pt>
                <c:pt idx="2">
                  <c:v>4010.1417488246902</c:v>
                </c:pt>
                <c:pt idx="3">
                  <c:v>1553.7379247079325</c:v>
                </c:pt>
                <c:pt idx="4">
                  <c:v>99.87562495369698</c:v>
                </c:pt>
                <c:pt idx="5">
                  <c:v>0</c:v>
                </c:pt>
                <c:pt idx="6">
                  <c:v>0</c:v>
                </c:pt>
                <c:pt idx="7">
                  <c:v>38.76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1859.48795383</c:v>
                </c:pt>
                <c:pt idx="24">
                  <c:v>11865.08131125</c:v>
                </c:pt>
                <c:pt idx="25">
                  <c:v>13044.16674126</c:v>
                </c:pt>
                <c:pt idx="26">
                  <c:v>1884.16</c:v>
                </c:pt>
                <c:pt idx="27">
                  <c:v>469.79884</c:v>
                </c:pt>
                <c:pt idx="28">
                  <c:v>19.9576</c:v>
                </c:pt>
                <c:pt idx="29">
                  <c:v>0</c:v>
                </c:pt>
                <c:pt idx="30">
                  <c:v>133.480884</c:v>
                </c:pt>
                <c:pt idx="31">
                  <c:v>2040.75105858</c:v>
                </c:pt>
                <c:pt idx="32">
                  <c:v>2865.2512045670005</c:v>
                </c:pt>
                <c:pt idx="33">
                  <c:v>855.1501103789999</c:v>
                </c:pt>
                <c:pt idx="34">
                  <c:v>2528.918715413</c:v>
                </c:pt>
                <c:pt idx="35">
                  <c:v>8319.967801</c:v>
                </c:pt>
                <c:pt idx="36">
                  <c:v>17377</c:v>
                </c:pt>
                <c:pt idx="37">
                  <c:v>5797</c:v>
                </c:pt>
              </c:numCache>
            </c:numRef>
          </c:val>
          <c:smooth val="0"/>
        </c:ser>
        <c:marker val="1"/>
        <c:axId val="28244353"/>
        <c:axId val="52872586"/>
      </c:lineChart>
      <c:catAx>
        <c:axId val="282443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Garamond"/>
                <a:ea typeface="Garamond"/>
                <a:cs typeface="Garamond"/>
              </a:defRPr>
            </a:pPr>
          </a:p>
        </c:txPr>
        <c:crossAx val="52872586"/>
        <c:crosses val="autoZero"/>
        <c:auto val="1"/>
        <c:lblOffset val="100"/>
        <c:tickLblSkip val="1"/>
        <c:noMultiLvlLbl val="0"/>
      </c:catAx>
      <c:valAx>
        <c:axId val="5287258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solidFill>
                      <a:srgbClr val="000000"/>
                    </a:solidFill>
                    <a:latin typeface="Garamond"/>
                    <a:ea typeface="Garamond"/>
                    <a:cs typeface="Garamond"/>
                  </a:rPr>
                  <a:t>millió forint</a:t>
                </a:r>
              </a:p>
            </c:rich>
          </c:tx>
          <c:layout>
            <c:manualLayout>
              <c:xMode val="factor"/>
              <c:yMode val="factor"/>
              <c:x val="0.02475"/>
              <c:y val="0.15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Garamond"/>
                <a:ea typeface="Garamond"/>
                <a:cs typeface="Garamond"/>
              </a:defRPr>
            </a:pPr>
          </a:p>
        </c:txPr>
        <c:crossAx val="2824435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05"/>
          <c:y val="0.931"/>
          <c:w val="0.81675"/>
          <c:h val="0.04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Garamond"/>
              <a:ea typeface="Garamond"/>
              <a:cs typeface="Garamond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Garamond"/>
                <a:ea typeface="Garamond"/>
                <a:cs typeface="Garamond"/>
              </a:rPr>
              <a:t>Biztosítók és nyugdíjpénztárak értékpapír-állományainak alakulása</a:t>
            </a:r>
          </a:p>
        </c:rich>
      </c:tx>
      <c:layout>
        <c:manualLayout>
          <c:xMode val="factor"/>
          <c:yMode val="factor"/>
          <c:x val="0.02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14275"/>
          <c:w val="0.9685"/>
          <c:h val="0.7835"/>
        </c:manualLayout>
      </c:layout>
      <c:lineChart>
        <c:grouping val="standard"/>
        <c:varyColors val="0"/>
        <c:ser>
          <c:idx val="0"/>
          <c:order val="0"/>
          <c:tx>
            <c:strRef>
              <c:f>Adatok2!$B$166</c:f>
              <c:strCache>
                <c:ptCount val="1"/>
                <c:pt idx="0">
                  <c:v>államkötvény, kincstárjegy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Adatok2!$A$167:$A$204</c:f>
              <c:strCache>
                <c:ptCount val="38"/>
                <c:pt idx="0">
                  <c:v>2001 II.negyedév</c:v>
                </c:pt>
                <c:pt idx="1">
                  <c:v>III.negyedév</c:v>
                </c:pt>
                <c:pt idx="2">
                  <c:v>IV.negyedév</c:v>
                </c:pt>
                <c:pt idx="3">
                  <c:v>2002 I.negyedév</c:v>
                </c:pt>
                <c:pt idx="4">
                  <c:v>II.negyedév</c:v>
                </c:pt>
                <c:pt idx="5">
                  <c:v>III.negyedév</c:v>
                </c:pt>
                <c:pt idx="6">
                  <c:v>IV.negyedév</c:v>
                </c:pt>
                <c:pt idx="7">
                  <c:v>2003 I.negyedév</c:v>
                </c:pt>
                <c:pt idx="8">
                  <c:v>II.negyedév</c:v>
                </c:pt>
                <c:pt idx="9">
                  <c:v>III.negyedév</c:v>
                </c:pt>
                <c:pt idx="10">
                  <c:v>IV.negyedév</c:v>
                </c:pt>
                <c:pt idx="11">
                  <c:v>2004 I.negyedév</c:v>
                </c:pt>
                <c:pt idx="12">
                  <c:v>II.negyedév</c:v>
                </c:pt>
                <c:pt idx="13">
                  <c:v>III.negyedév</c:v>
                </c:pt>
                <c:pt idx="14">
                  <c:v>IV.negyedév</c:v>
                </c:pt>
                <c:pt idx="15">
                  <c:v>2005 I.negyedév</c:v>
                </c:pt>
                <c:pt idx="16">
                  <c:v>II.negyedév</c:v>
                </c:pt>
                <c:pt idx="17">
                  <c:v>III.negyedév</c:v>
                </c:pt>
                <c:pt idx="18">
                  <c:v>IV.negyedév</c:v>
                </c:pt>
                <c:pt idx="19">
                  <c:v>2006 I.negyedév</c:v>
                </c:pt>
                <c:pt idx="20">
                  <c:v>II.negyedév</c:v>
                </c:pt>
                <c:pt idx="21">
                  <c:v>III.negyedév</c:v>
                </c:pt>
                <c:pt idx="22">
                  <c:v>IV.negyedév</c:v>
                </c:pt>
                <c:pt idx="23">
                  <c:v>2007 I.negyedév</c:v>
                </c:pt>
                <c:pt idx="24">
                  <c:v>II.negyedév</c:v>
                </c:pt>
                <c:pt idx="25">
                  <c:v>III.negyedév</c:v>
                </c:pt>
                <c:pt idx="26">
                  <c:v>IV.negyedév</c:v>
                </c:pt>
                <c:pt idx="27">
                  <c:v>2008 I.negyedév</c:v>
                </c:pt>
                <c:pt idx="28">
                  <c:v>II.negyedév</c:v>
                </c:pt>
                <c:pt idx="29">
                  <c:v>III.negyedév</c:v>
                </c:pt>
                <c:pt idx="30">
                  <c:v>IV.negyedév</c:v>
                </c:pt>
                <c:pt idx="31">
                  <c:v>2009.I. negyedév</c:v>
                </c:pt>
                <c:pt idx="32">
                  <c:v>II. negyedév</c:v>
                </c:pt>
                <c:pt idx="33">
                  <c:v>III. negyedév</c:v>
                </c:pt>
                <c:pt idx="34">
                  <c:v>IV. negyedév</c:v>
                </c:pt>
                <c:pt idx="35">
                  <c:v>2010. I. negyedév</c:v>
                </c:pt>
                <c:pt idx="36">
                  <c:v>II. negyedév</c:v>
                </c:pt>
                <c:pt idx="37">
                  <c:v>III. negyedév</c:v>
                </c:pt>
              </c:strCache>
            </c:strRef>
          </c:cat>
          <c:val>
            <c:numRef>
              <c:f>Adatok2!$B$167:$B$204</c:f>
              <c:numCache>
                <c:ptCount val="38"/>
                <c:pt idx="0">
                  <c:v>897421.7847238793</c:v>
                </c:pt>
                <c:pt idx="1">
                  <c:v>989446.938608</c:v>
                </c:pt>
                <c:pt idx="2">
                  <c:v>1054464.8639376138</c:v>
                </c:pt>
                <c:pt idx="3">
                  <c:v>1155789.5538924453</c:v>
                </c:pt>
                <c:pt idx="4">
                  <c:v>1193519.4099664134</c:v>
                </c:pt>
                <c:pt idx="5">
                  <c:v>1248291.1640280767</c:v>
                </c:pt>
                <c:pt idx="6">
                  <c:v>1309586.7</c:v>
                </c:pt>
                <c:pt idx="7">
                  <c:v>1408949.35</c:v>
                </c:pt>
                <c:pt idx="8">
                  <c:v>1452084.14</c:v>
                </c:pt>
                <c:pt idx="9">
                  <c:v>1537416.42</c:v>
                </c:pt>
                <c:pt idx="10">
                  <c:v>1566283.74</c:v>
                </c:pt>
                <c:pt idx="11">
                  <c:v>1636128.88</c:v>
                </c:pt>
                <c:pt idx="12">
                  <c:v>1752415.9</c:v>
                </c:pt>
                <c:pt idx="13">
                  <c:v>1879202.08</c:v>
                </c:pt>
                <c:pt idx="14">
                  <c:v>2102486.3270357028</c:v>
                </c:pt>
                <c:pt idx="15">
                  <c:v>2249716.36</c:v>
                </c:pt>
                <c:pt idx="16">
                  <c:v>2389162.91</c:v>
                </c:pt>
                <c:pt idx="17">
                  <c:v>2566677.08</c:v>
                </c:pt>
                <c:pt idx="18">
                  <c:v>2583946.02</c:v>
                </c:pt>
                <c:pt idx="19">
                  <c:v>2650494.38</c:v>
                </c:pt>
                <c:pt idx="20">
                  <c:v>2629820.94</c:v>
                </c:pt>
                <c:pt idx="21">
                  <c:v>2707918.316421314</c:v>
                </c:pt>
                <c:pt idx="22">
                  <c:v>2861280.859621297</c:v>
                </c:pt>
                <c:pt idx="23">
                  <c:v>2870706.572311517</c:v>
                </c:pt>
                <c:pt idx="24">
                  <c:v>2991240.5035256697</c:v>
                </c:pt>
                <c:pt idx="25">
                  <c:v>2959010.937089635</c:v>
                </c:pt>
                <c:pt idx="26">
                  <c:v>2936640.3408145695</c:v>
                </c:pt>
                <c:pt idx="27">
                  <c:v>2618294</c:v>
                </c:pt>
                <c:pt idx="28">
                  <c:v>2756169.3295452124</c:v>
                </c:pt>
                <c:pt idx="29">
                  <c:v>2727364.491880365</c:v>
                </c:pt>
                <c:pt idx="30">
                  <c:v>2618461.1509474847</c:v>
                </c:pt>
                <c:pt idx="31">
                  <c:v>2351084.309562466</c:v>
                </c:pt>
                <c:pt idx="32">
                  <c:v>2549034.7406479274</c:v>
                </c:pt>
                <c:pt idx="33">
                  <c:v>2818360.2377254744</c:v>
                </c:pt>
                <c:pt idx="34">
                  <c:v>2899322.6684135036</c:v>
                </c:pt>
                <c:pt idx="35">
                  <c:v>3046350.897801737</c:v>
                </c:pt>
                <c:pt idx="36">
                  <c:v>2985493</c:v>
                </c:pt>
                <c:pt idx="37">
                  <c:v>3116456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Adatok2!$C$166</c:f>
              <c:strCache>
                <c:ptCount val="1"/>
                <c:pt idx="0">
                  <c:v>befektetési jegy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Adatok2!$A$167:$A$204</c:f>
              <c:strCache>
                <c:ptCount val="38"/>
                <c:pt idx="0">
                  <c:v>2001 II.negyedév</c:v>
                </c:pt>
                <c:pt idx="1">
                  <c:v>III.negyedév</c:v>
                </c:pt>
                <c:pt idx="2">
                  <c:v>IV.negyedév</c:v>
                </c:pt>
                <c:pt idx="3">
                  <c:v>2002 I.negyedév</c:v>
                </c:pt>
                <c:pt idx="4">
                  <c:v>II.negyedév</c:v>
                </c:pt>
                <c:pt idx="5">
                  <c:v>III.negyedév</c:v>
                </c:pt>
                <c:pt idx="6">
                  <c:v>IV.negyedév</c:v>
                </c:pt>
                <c:pt idx="7">
                  <c:v>2003 I.negyedév</c:v>
                </c:pt>
                <c:pt idx="8">
                  <c:v>II.negyedév</c:v>
                </c:pt>
                <c:pt idx="9">
                  <c:v>III.negyedév</c:v>
                </c:pt>
                <c:pt idx="10">
                  <c:v>IV.negyedév</c:v>
                </c:pt>
                <c:pt idx="11">
                  <c:v>2004 I.negyedév</c:v>
                </c:pt>
                <c:pt idx="12">
                  <c:v>II.negyedév</c:v>
                </c:pt>
                <c:pt idx="13">
                  <c:v>III.negyedév</c:v>
                </c:pt>
                <c:pt idx="14">
                  <c:v>IV.negyedév</c:v>
                </c:pt>
                <c:pt idx="15">
                  <c:v>2005 I.negyedév</c:v>
                </c:pt>
                <c:pt idx="16">
                  <c:v>II.negyedév</c:v>
                </c:pt>
                <c:pt idx="17">
                  <c:v>III.negyedév</c:v>
                </c:pt>
                <c:pt idx="18">
                  <c:v>IV.negyedév</c:v>
                </c:pt>
                <c:pt idx="19">
                  <c:v>2006 I.negyedév</c:v>
                </c:pt>
                <c:pt idx="20">
                  <c:v>II.negyedév</c:v>
                </c:pt>
                <c:pt idx="21">
                  <c:v>III.negyedév</c:v>
                </c:pt>
                <c:pt idx="22">
                  <c:v>IV.negyedév</c:v>
                </c:pt>
                <c:pt idx="23">
                  <c:v>2007 I.negyedév</c:v>
                </c:pt>
                <c:pt idx="24">
                  <c:v>II.negyedév</c:v>
                </c:pt>
                <c:pt idx="25">
                  <c:v>III.negyedév</c:v>
                </c:pt>
                <c:pt idx="26">
                  <c:v>IV.negyedév</c:v>
                </c:pt>
                <c:pt idx="27">
                  <c:v>2008 I.negyedév</c:v>
                </c:pt>
                <c:pt idx="28">
                  <c:v>II.negyedév</c:v>
                </c:pt>
                <c:pt idx="29">
                  <c:v>III.negyedév</c:v>
                </c:pt>
                <c:pt idx="30">
                  <c:v>IV.negyedév</c:v>
                </c:pt>
                <c:pt idx="31">
                  <c:v>2009.I. negyedév</c:v>
                </c:pt>
                <c:pt idx="32">
                  <c:v>II. negyedév</c:v>
                </c:pt>
                <c:pt idx="33">
                  <c:v>III. negyedév</c:v>
                </c:pt>
                <c:pt idx="34">
                  <c:v>IV. negyedév</c:v>
                </c:pt>
                <c:pt idx="35">
                  <c:v>2010. I. negyedév</c:v>
                </c:pt>
                <c:pt idx="36">
                  <c:v>II. negyedév</c:v>
                </c:pt>
                <c:pt idx="37">
                  <c:v>III. negyedév</c:v>
                </c:pt>
              </c:strCache>
            </c:strRef>
          </c:cat>
          <c:val>
            <c:numRef>
              <c:f>Adatok2!$C$167:$C$204</c:f>
              <c:numCache>
                <c:ptCount val="38"/>
                <c:pt idx="0">
                  <c:v>16313.974152500006</c:v>
                </c:pt>
                <c:pt idx="1">
                  <c:v>17652.37593170124</c:v>
                </c:pt>
                <c:pt idx="2">
                  <c:v>17613.632573399995</c:v>
                </c:pt>
                <c:pt idx="3">
                  <c:v>55426.77168045129</c:v>
                </c:pt>
                <c:pt idx="4">
                  <c:v>48700</c:v>
                </c:pt>
                <c:pt idx="5">
                  <c:v>52066.9116878795</c:v>
                </c:pt>
                <c:pt idx="6">
                  <c:v>55491.06688391382</c:v>
                </c:pt>
                <c:pt idx="7">
                  <c:v>60361.257572791605</c:v>
                </c:pt>
                <c:pt idx="8">
                  <c:v>67210.45598106289</c:v>
                </c:pt>
                <c:pt idx="9">
                  <c:v>70633.6004457135</c:v>
                </c:pt>
                <c:pt idx="10">
                  <c:v>77132.50630681575</c:v>
                </c:pt>
                <c:pt idx="11">
                  <c:v>92269.89222199164</c:v>
                </c:pt>
                <c:pt idx="12">
                  <c:v>106041.43525821318</c:v>
                </c:pt>
                <c:pt idx="13">
                  <c:v>107626.92421439607</c:v>
                </c:pt>
                <c:pt idx="14">
                  <c:v>122222.84324762212</c:v>
                </c:pt>
                <c:pt idx="15">
                  <c:v>138508.4</c:v>
                </c:pt>
                <c:pt idx="16">
                  <c:v>142352.4</c:v>
                </c:pt>
                <c:pt idx="17">
                  <c:v>168327.51128155217</c:v>
                </c:pt>
                <c:pt idx="18">
                  <c:v>178883.27873309504</c:v>
                </c:pt>
                <c:pt idx="19">
                  <c:v>195105.6879451235</c:v>
                </c:pt>
                <c:pt idx="20">
                  <c:v>207391.21980554357</c:v>
                </c:pt>
                <c:pt idx="21">
                  <c:v>243584.79371365032</c:v>
                </c:pt>
                <c:pt idx="22">
                  <c:v>264759.7344095416</c:v>
                </c:pt>
                <c:pt idx="23">
                  <c:v>280108.14761737664</c:v>
                </c:pt>
                <c:pt idx="24">
                  <c:v>310857.4487334976</c:v>
                </c:pt>
                <c:pt idx="25">
                  <c:v>348222</c:v>
                </c:pt>
                <c:pt idx="26">
                  <c:v>359273</c:v>
                </c:pt>
                <c:pt idx="27">
                  <c:v>328725.84697498137</c:v>
                </c:pt>
                <c:pt idx="28">
                  <c:v>359091.2294691875</c:v>
                </c:pt>
                <c:pt idx="29">
                  <c:v>447697.6558242005</c:v>
                </c:pt>
                <c:pt idx="30">
                  <c:v>421118.3959722043</c:v>
                </c:pt>
                <c:pt idx="31">
                  <c:v>508885.83989264106</c:v>
                </c:pt>
                <c:pt idx="32">
                  <c:v>564574.310209908</c:v>
                </c:pt>
                <c:pt idx="33">
                  <c:v>802384.5501703944</c:v>
                </c:pt>
                <c:pt idx="34">
                  <c:v>861987.572315099</c:v>
                </c:pt>
                <c:pt idx="35">
                  <c:v>983087.3645156887</c:v>
                </c:pt>
                <c:pt idx="36">
                  <c:v>972623</c:v>
                </c:pt>
                <c:pt idx="37">
                  <c:v>1119850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Adatok2!$D$166</c:f>
              <c:strCache>
                <c:ptCount val="1"/>
                <c:pt idx="0">
                  <c:v>egyéb kötvény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Adatok2!$A$167:$A$204</c:f>
              <c:strCache>
                <c:ptCount val="38"/>
                <c:pt idx="0">
                  <c:v>2001 II.negyedév</c:v>
                </c:pt>
                <c:pt idx="1">
                  <c:v>III.negyedév</c:v>
                </c:pt>
                <c:pt idx="2">
                  <c:v>IV.negyedév</c:v>
                </c:pt>
                <c:pt idx="3">
                  <c:v>2002 I.negyedév</c:v>
                </c:pt>
                <c:pt idx="4">
                  <c:v>II.negyedév</c:v>
                </c:pt>
                <c:pt idx="5">
                  <c:v>III.negyedév</c:v>
                </c:pt>
                <c:pt idx="6">
                  <c:v>IV.negyedév</c:v>
                </c:pt>
                <c:pt idx="7">
                  <c:v>2003 I.negyedév</c:v>
                </c:pt>
                <c:pt idx="8">
                  <c:v>II.negyedév</c:v>
                </c:pt>
                <c:pt idx="9">
                  <c:v>III.negyedév</c:v>
                </c:pt>
                <c:pt idx="10">
                  <c:v>IV.negyedév</c:v>
                </c:pt>
                <c:pt idx="11">
                  <c:v>2004 I.negyedév</c:v>
                </c:pt>
                <c:pt idx="12">
                  <c:v>II.negyedév</c:v>
                </c:pt>
                <c:pt idx="13">
                  <c:v>III.negyedév</c:v>
                </c:pt>
                <c:pt idx="14">
                  <c:v>IV.negyedév</c:v>
                </c:pt>
                <c:pt idx="15">
                  <c:v>2005 I.negyedév</c:v>
                </c:pt>
                <c:pt idx="16">
                  <c:v>II.negyedév</c:v>
                </c:pt>
                <c:pt idx="17">
                  <c:v>III.negyedév</c:v>
                </c:pt>
                <c:pt idx="18">
                  <c:v>IV.negyedév</c:v>
                </c:pt>
                <c:pt idx="19">
                  <c:v>2006 I.negyedév</c:v>
                </c:pt>
                <c:pt idx="20">
                  <c:v>II.negyedév</c:v>
                </c:pt>
                <c:pt idx="21">
                  <c:v>III.negyedév</c:v>
                </c:pt>
                <c:pt idx="22">
                  <c:v>IV.negyedév</c:v>
                </c:pt>
                <c:pt idx="23">
                  <c:v>2007 I.negyedév</c:v>
                </c:pt>
                <c:pt idx="24">
                  <c:v>II.negyedév</c:v>
                </c:pt>
                <c:pt idx="25">
                  <c:v>III.negyedév</c:v>
                </c:pt>
                <c:pt idx="26">
                  <c:v>IV.negyedév</c:v>
                </c:pt>
                <c:pt idx="27">
                  <c:v>2008 I.negyedév</c:v>
                </c:pt>
                <c:pt idx="28">
                  <c:v>II.negyedév</c:v>
                </c:pt>
                <c:pt idx="29">
                  <c:v>III.negyedév</c:v>
                </c:pt>
                <c:pt idx="30">
                  <c:v>IV.negyedév</c:v>
                </c:pt>
                <c:pt idx="31">
                  <c:v>2009.I. negyedév</c:v>
                </c:pt>
                <c:pt idx="32">
                  <c:v>II. negyedév</c:v>
                </c:pt>
                <c:pt idx="33">
                  <c:v>III. negyedév</c:v>
                </c:pt>
                <c:pt idx="34">
                  <c:v>IV. negyedév</c:v>
                </c:pt>
                <c:pt idx="35">
                  <c:v>2010. I. negyedév</c:v>
                </c:pt>
                <c:pt idx="36">
                  <c:v>II. negyedév</c:v>
                </c:pt>
                <c:pt idx="37">
                  <c:v>III. negyedév</c:v>
                </c:pt>
              </c:strCache>
            </c:strRef>
          </c:cat>
          <c:val>
            <c:numRef>
              <c:f>Adatok2!$D$167:$D$204</c:f>
              <c:numCache>
                <c:ptCount val="38"/>
                <c:pt idx="11">
                  <c:v>49304.0562</c:v>
                </c:pt>
                <c:pt idx="12">
                  <c:v>49176.5157</c:v>
                </c:pt>
                <c:pt idx="13">
                  <c:v>51709.79808</c:v>
                </c:pt>
                <c:pt idx="14">
                  <c:v>51018.03200000001</c:v>
                </c:pt>
                <c:pt idx="15">
                  <c:v>53220.414800000006</c:v>
                </c:pt>
                <c:pt idx="16">
                  <c:v>49327.7202</c:v>
                </c:pt>
                <c:pt idx="17">
                  <c:v>48905.374375</c:v>
                </c:pt>
                <c:pt idx="18">
                  <c:v>47434.3119</c:v>
                </c:pt>
                <c:pt idx="19">
                  <c:v>46192.4611</c:v>
                </c:pt>
                <c:pt idx="20">
                  <c:v>48965.2122</c:v>
                </c:pt>
                <c:pt idx="21">
                  <c:v>52511.133001554</c:v>
                </c:pt>
                <c:pt idx="22">
                  <c:v>56725.22125944</c:v>
                </c:pt>
                <c:pt idx="23">
                  <c:v>54994.851800000004</c:v>
                </c:pt>
                <c:pt idx="24">
                  <c:v>56104.8536</c:v>
                </c:pt>
                <c:pt idx="25">
                  <c:v>62830.049296</c:v>
                </c:pt>
                <c:pt idx="26">
                  <c:v>63716.12765</c:v>
                </c:pt>
                <c:pt idx="27">
                  <c:v>65268.8871656</c:v>
                </c:pt>
                <c:pt idx="28">
                  <c:v>68546.71569104615</c:v>
                </c:pt>
                <c:pt idx="29">
                  <c:v>82350.40629981011</c:v>
                </c:pt>
                <c:pt idx="30">
                  <c:v>106229.64006815547</c:v>
                </c:pt>
                <c:pt idx="31">
                  <c:v>109856.58913981622</c:v>
                </c:pt>
                <c:pt idx="32">
                  <c:v>101545.54851935363</c:v>
                </c:pt>
                <c:pt idx="33">
                  <c:v>100767.66029993235</c:v>
                </c:pt>
                <c:pt idx="34">
                  <c:v>119210.08715544117</c:v>
                </c:pt>
                <c:pt idx="35">
                  <c:v>134978.74470912246</c:v>
                </c:pt>
                <c:pt idx="36">
                  <c:v>152354.87672521</c:v>
                </c:pt>
                <c:pt idx="37">
                  <c:v>177952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Adatok2!$E$166</c:f>
              <c:strCache>
                <c:ptCount val="1"/>
                <c:pt idx="0">
                  <c:v>jelzáloglevél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Adatok2!$A$167:$A$204</c:f>
              <c:strCache>
                <c:ptCount val="38"/>
                <c:pt idx="0">
                  <c:v>2001 II.negyedév</c:v>
                </c:pt>
                <c:pt idx="1">
                  <c:v>III.negyedév</c:v>
                </c:pt>
                <c:pt idx="2">
                  <c:v>IV.negyedév</c:v>
                </c:pt>
                <c:pt idx="3">
                  <c:v>2002 I.negyedév</c:v>
                </c:pt>
                <c:pt idx="4">
                  <c:v>II.negyedév</c:v>
                </c:pt>
                <c:pt idx="5">
                  <c:v>III.negyedév</c:v>
                </c:pt>
                <c:pt idx="6">
                  <c:v>IV.negyedév</c:v>
                </c:pt>
                <c:pt idx="7">
                  <c:v>2003 I.negyedév</c:v>
                </c:pt>
                <c:pt idx="8">
                  <c:v>II.negyedév</c:v>
                </c:pt>
                <c:pt idx="9">
                  <c:v>III.negyedév</c:v>
                </c:pt>
                <c:pt idx="10">
                  <c:v>IV.negyedév</c:v>
                </c:pt>
                <c:pt idx="11">
                  <c:v>2004 I.negyedév</c:v>
                </c:pt>
                <c:pt idx="12">
                  <c:v>II.negyedév</c:v>
                </c:pt>
                <c:pt idx="13">
                  <c:v>III.negyedév</c:v>
                </c:pt>
                <c:pt idx="14">
                  <c:v>IV.negyedév</c:v>
                </c:pt>
                <c:pt idx="15">
                  <c:v>2005 I.negyedév</c:v>
                </c:pt>
                <c:pt idx="16">
                  <c:v>II.negyedév</c:v>
                </c:pt>
                <c:pt idx="17">
                  <c:v>III.negyedév</c:v>
                </c:pt>
                <c:pt idx="18">
                  <c:v>IV.negyedév</c:v>
                </c:pt>
                <c:pt idx="19">
                  <c:v>2006 I.negyedév</c:v>
                </c:pt>
                <c:pt idx="20">
                  <c:v>II.negyedév</c:v>
                </c:pt>
                <c:pt idx="21">
                  <c:v>III.negyedév</c:v>
                </c:pt>
                <c:pt idx="22">
                  <c:v>IV.negyedév</c:v>
                </c:pt>
                <c:pt idx="23">
                  <c:v>2007 I.negyedév</c:v>
                </c:pt>
                <c:pt idx="24">
                  <c:v>II.negyedév</c:v>
                </c:pt>
                <c:pt idx="25">
                  <c:v>III.negyedév</c:v>
                </c:pt>
                <c:pt idx="26">
                  <c:v>IV.negyedév</c:v>
                </c:pt>
                <c:pt idx="27">
                  <c:v>2008 I.negyedév</c:v>
                </c:pt>
                <c:pt idx="28">
                  <c:v>II.negyedév</c:v>
                </c:pt>
                <c:pt idx="29">
                  <c:v>III.negyedév</c:v>
                </c:pt>
                <c:pt idx="30">
                  <c:v>IV.negyedév</c:v>
                </c:pt>
                <c:pt idx="31">
                  <c:v>2009.I. negyedév</c:v>
                </c:pt>
                <c:pt idx="32">
                  <c:v>II. negyedév</c:v>
                </c:pt>
                <c:pt idx="33">
                  <c:v>III. negyedév</c:v>
                </c:pt>
                <c:pt idx="34">
                  <c:v>IV. negyedév</c:v>
                </c:pt>
                <c:pt idx="35">
                  <c:v>2010. I. negyedév</c:v>
                </c:pt>
                <c:pt idx="36">
                  <c:v>II. negyedév</c:v>
                </c:pt>
                <c:pt idx="37">
                  <c:v>III. negyedév</c:v>
                </c:pt>
              </c:strCache>
            </c:strRef>
          </c:cat>
          <c:val>
            <c:numRef>
              <c:f>Adatok2!$E$167:$E$204</c:f>
              <c:numCache>
                <c:ptCount val="38"/>
                <c:pt idx="11">
                  <c:v>145291.10858785626</c:v>
                </c:pt>
                <c:pt idx="12">
                  <c:v>156656.326337046</c:v>
                </c:pt>
                <c:pt idx="13">
                  <c:v>158094.79954259962</c:v>
                </c:pt>
                <c:pt idx="14">
                  <c:v>164699.34897279812</c:v>
                </c:pt>
                <c:pt idx="15">
                  <c:v>170405.3097202841</c:v>
                </c:pt>
                <c:pt idx="16">
                  <c:v>163584.8802315507</c:v>
                </c:pt>
                <c:pt idx="17">
                  <c:v>153477.5497316507</c:v>
                </c:pt>
                <c:pt idx="18">
                  <c:v>165707.4148915507</c:v>
                </c:pt>
                <c:pt idx="19">
                  <c:v>166433.96564234523</c:v>
                </c:pt>
                <c:pt idx="20">
                  <c:v>167570.0847989603</c:v>
                </c:pt>
                <c:pt idx="21">
                  <c:v>155093.869697</c:v>
                </c:pt>
                <c:pt idx="22">
                  <c:v>150620.310585</c:v>
                </c:pt>
                <c:pt idx="23">
                  <c:v>151877.911802</c:v>
                </c:pt>
                <c:pt idx="24">
                  <c:v>155481.797522</c:v>
                </c:pt>
                <c:pt idx="25">
                  <c:v>156239.497417</c:v>
                </c:pt>
                <c:pt idx="26">
                  <c:v>167465.47518225</c:v>
                </c:pt>
                <c:pt idx="27">
                  <c:v>179177.05699224194</c:v>
                </c:pt>
                <c:pt idx="28">
                  <c:v>165650.77286215153</c:v>
                </c:pt>
                <c:pt idx="29">
                  <c:v>175193.1927768715</c:v>
                </c:pt>
                <c:pt idx="30">
                  <c:v>173239.69137079103</c:v>
                </c:pt>
                <c:pt idx="31">
                  <c:v>158496.83634552537</c:v>
                </c:pt>
                <c:pt idx="32">
                  <c:v>164788.18504561725</c:v>
                </c:pt>
                <c:pt idx="33">
                  <c:v>169898.3991338372</c:v>
                </c:pt>
                <c:pt idx="34">
                  <c:v>162542.35833038602</c:v>
                </c:pt>
                <c:pt idx="35">
                  <c:v>169207.31135050103</c:v>
                </c:pt>
                <c:pt idx="36">
                  <c:v>162894.41149131994</c:v>
                </c:pt>
                <c:pt idx="37">
                  <c:v>159958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Adatok2!$F$166</c:f>
              <c:strCache>
                <c:ptCount val="1"/>
                <c:pt idx="0">
                  <c:v>részvény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Adatok2!$A$167:$A$204</c:f>
              <c:strCache>
                <c:ptCount val="38"/>
                <c:pt idx="0">
                  <c:v>2001 II.negyedév</c:v>
                </c:pt>
                <c:pt idx="1">
                  <c:v>III.negyedév</c:v>
                </c:pt>
                <c:pt idx="2">
                  <c:v>IV.negyedév</c:v>
                </c:pt>
                <c:pt idx="3">
                  <c:v>2002 I.negyedév</c:v>
                </c:pt>
                <c:pt idx="4">
                  <c:v>II.negyedév</c:v>
                </c:pt>
                <c:pt idx="5">
                  <c:v>III.negyedév</c:v>
                </c:pt>
                <c:pt idx="6">
                  <c:v>IV.negyedév</c:v>
                </c:pt>
                <c:pt idx="7">
                  <c:v>2003 I.negyedév</c:v>
                </c:pt>
                <c:pt idx="8">
                  <c:v>II.negyedév</c:v>
                </c:pt>
                <c:pt idx="9">
                  <c:v>III.negyedév</c:v>
                </c:pt>
                <c:pt idx="10">
                  <c:v>IV.negyedév</c:v>
                </c:pt>
                <c:pt idx="11">
                  <c:v>2004 I.negyedév</c:v>
                </c:pt>
                <c:pt idx="12">
                  <c:v>II.negyedév</c:v>
                </c:pt>
                <c:pt idx="13">
                  <c:v>III.negyedév</c:v>
                </c:pt>
                <c:pt idx="14">
                  <c:v>IV.negyedév</c:v>
                </c:pt>
                <c:pt idx="15">
                  <c:v>2005 I.negyedév</c:v>
                </c:pt>
                <c:pt idx="16">
                  <c:v>II.negyedév</c:v>
                </c:pt>
                <c:pt idx="17">
                  <c:v>III.negyedév</c:v>
                </c:pt>
                <c:pt idx="18">
                  <c:v>IV.negyedév</c:v>
                </c:pt>
                <c:pt idx="19">
                  <c:v>2006 I.negyedév</c:v>
                </c:pt>
                <c:pt idx="20">
                  <c:v>II.negyedév</c:v>
                </c:pt>
                <c:pt idx="21">
                  <c:v>III.negyedév</c:v>
                </c:pt>
                <c:pt idx="22">
                  <c:v>IV.negyedév</c:v>
                </c:pt>
                <c:pt idx="23">
                  <c:v>2007 I.negyedév</c:v>
                </c:pt>
                <c:pt idx="24">
                  <c:v>II.negyedév</c:v>
                </c:pt>
                <c:pt idx="25">
                  <c:v>III.negyedév</c:v>
                </c:pt>
                <c:pt idx="26">
                  <c:v>IV.negyedév</c:v>
                </c:pt>
                <c:pt idx="27">
                  <c:v>2008 I.negyedév</c:v>
                </c:pt>
                <c:pt idx="28">
                  <c:v>II.negyedév</c:v>
                </c:pt>
                <c:pt idx="29">
                  <c:v>III.negyedév</c:v>
                </c:pt>
                <c:pt idx="30">
                  <c:v>IV.negyedév</c:v>
                </c:pt>
                <c:pt idx="31">
                  <c:v>2009.I. negyedév</c:v>
                </c:pt>
                <c:pt idx="32">
                  <c:v>II. negyedév</c:v>
                </c:pt>
                <c:pt idx="33">
                  <c:v>III. negyedév</c:v>
                </c:pt>
                <c:pt idx="34">
                  <c:v>IV. negyedév</c:v>
                </c:pt>
                <c:pt idx="35">
                  <c:v>2010. I. negyedév</c:v>
                </c:pt>
                <c:pt idx="36">
                  <c:v>II. negyedév</c:v>
                </c:pt>
                <c:pt idx="37">
                  <c:v>III. negyedév</c:v>
                </c:pt>
              </c:strCache>
            </c:strRef>
          </c:cat>
          <c:val>
            <c:numRef>
              <c:f>Adatok2!$F$167:$F$204</c:f>
              <c:numCache>
                <c:ptCount val="38"/>
                <c:pt idx="0">
                  <c:v>88986.20603746617</c:v>
                </c:pt>
                <c:pt idx="1">
                  <c:v>83511.60054373459</c:v>
                </c:pt>
                <c:pt idx="2">
                  <c:v>94413.22756029991</c:v>
                </c:pt>
                <c:pt idx="3">
                  <c:v>96429.14421699998</c:v>
                </c:pt>
                <c:pt idx="4">
                  <c:v>93494.10555299997</c:v>
                </c:pt>
                <c:pt idx="5">
                  <c:v>95045.317359</c:v>
                </c:pt>
                <c:pt idx="6">
                  <c:v>109742.48</c:v>
                </c:pt>
                <c:pt idx="7">
                  <c:v>113116.77</c:v>
                </c:pt>
                <c:pt idx="8">
                  <c:v>119052.78917899997</c:v>
                </c:pt>
                <c:pt idx="9">
                  <c:v>126457.05</c:v>
                </c:pt>
                <c:pt idx="10">
                  <c:v>135692.81</c:v>
                </c:pt>
                <c:pt idx="11">
                  <c:v>153073.98</c:v>
                </c:pt>
                <c:pt idx="12">
                  <c:v>142148.91</c:v>
                </c:pt>
                <c:pt idx="13">
                  <c:v>152163.485947</c:v>
                </c:pt>
                <c:pt idx="14">
                  <c:v>168114.65145799995</c:v>
                </c:pt>
                <c:pt idx="15">
                  <c:v>176230.26</c:v>
                </c:pt>
                <c:pt idx="16">
                  <c:v>191198.1</c:v>
                </c:pt>
                <c:pt idx="17">
                  <c:v>218144.34694099997</c:v>
                </c:pt>
                <c:pt idx="18">
                  <c:v>198236.95</c:v>
                </c:pt>
                <c:pt idx="19">
                  <c:v>217146.782106</c:v>
                </c:pt>
                <c:pt idx="20">
                  <c:v>247481.46</c:v>
                </c:pt>
                <c:pt idx="21">
                  <c:v>217624.35351633164</c:v>
                </c:pt>
                <c:pt idx="22">
                  <c:v>253450.801102</c:v>
                </c:pt>
                <c:pt idx="23">
                  <c:v>236292.07077599995</c:v>
                </c:pt>
                <c:pt idx="24">
                  <c:v>283432.4692860001</c:v>
                </c:pt>
                <c:pt idx="25">
                  <c:v>295736.189078</c:v>
                </c:pt>
                <c:pt idx="26">
                  <c:v>309667.530376</c:v>
                </c:pt>
                <c:pt idx="27">
                  <c:v>289271.26548599993</c:v>
                </c:pt>
                <c:pt idx="28">
                  <c:v>263622.331003</c:v>
                </c:pt>
                <c:pt idx="29">
                  <c:v>270346.91920699994</c:v>
                </c:pt>
                <c:pt idx="30">
                  <c:v>189691.48967600006</c:v>
                </c:pt>
                <c:pt idx="31">
                  <c:v>169767.839766</c:v>
                </c:pt>
                <c:pt idx="32">
                  <c:v>168192.89605799998</c:v>
                </c:pt>
                <c:pt idx="33">
                  <c:v>209211.64069099998</c:v>
                </c:pt>
                <c:pt idx="34">
                  <c:v>233150.90709400002</c:v>
                </c:pt>
                <c:pt idx="35">
                  <c:v>254450.60571999993</c:v>
                </c:pt>
                <c:pt idx="36">
                  <c:v>227394</c:v>
                </c:pt>
                <c:pt idx="37">
                  <c:v>257432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Adatok2!$G$166</c:f>
              <c:strCache>
                <c:ptCount val="1"/>
                <c:pt idx="0">
                  <c:v>MNB kötvény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Adatok2!$A$167:$A$204</c:f>
              <c:strCache>
                <c:ptCount val="38"/>
                <c:pt idx="0">
                  <c:v>2001 II.negyedév</c:v>
                </c:pt>
                <c:pt idx="1">
                  <c:v>III.negyedév</c:v>
                </c:pt>
                <c:pt idx="2">
                  <c:v>IV.negyedév</c:v>
                </c:pt>
                <c:pt idx="3">
                  <c:v>2002 I.negyedév</c:v>
                </c:pt>
                <c:pt idx="4">
                  <c:v>II.negyedév</c:v>
                </c:pt>
                <c:pt idx="5">
                  <c:v>III.negyedév</c:v>
                </c:pt>
                <c:pt idx="6">
                  <c:v>IV.negyedév</c:v>
                </c:pt>
                <c:pt idx="7">
                  <c:v>2003 I.negyedév</c:v>
                </c:pt>
                <c:pt idx="8">
                  <c:v>II.negyedév</c:v>
                </c:pt>
                <c:pt idx="9">
                  <c:v>III.negyedév</c:v>
                </c:pt>
                <c:pt idx="10">
                  <c:v>IV.negyedév</c:v>
                </c:pt>
                <c:pt idx="11">
                  <c:v>2004 I.negyedév</c:v>
                </c:pt>
                <c:pt idx="12">
                  <c:v>II.negyedév</c:v>
                </c:pt>
                <c:pt idx="13">
                  <c:v>III.negyedév</c:v>
                </c:pt>
                <c:pt idx="14">
                  <c:v>IV.negyedév</c:v>
                </c:pt>
                <c:pt idx="15">
                  <c:v>2005 I.negyedév</c:v>
                </c:pt>
                <c:pt idx="16">
                  <c:v>II.negyedév</c:v>
                </c:pt>
                <c:pt idx="17">
                  <c:v>III.negyedév</c:v>
                </c:pt>
                <c:pt idx="18">
                  <c:v>IV.negyedév</c:v>
                </c:pt>
                <c:pt idx="19">
                  <c:v>2006 I.negyedév</c:v>
                </c:pt>
                <c:pt idx="20">
                  <c:v>II.negyedév</c:v>
                </c:pt>
                <c:pt idx="21">
                  <c:v>III.negyedév</c:v>
                </c:pt>
                <c:pt idx="22">
                  <c:v>IV.negyedév</c:v>
                </c:pt>
                <c:pt idx="23">
                  <c:v>2007 I.negyedév</c:v>
                </c:pt>
                <c:pt idx="24">
                  <c:v>II.negyedév</c:v>
                </c:pt>
                <c:pt idx="25">
                  <c:v>III.negyedév</c:v>
                </c:pt>
                <c:pt idx="26">
                  <c:v>IV.negyedév</c:v>
                </c:pt>
                <c:pt idx="27">
                  <c:v>2008 I.negyedév</c:v>
                </c:pt>
                <c:pt idx="28">
                  <c:v>II.negyedév</c:v>
                </c:pt>
                <c:pt idx="29">
                  <c:v>III.negyedév</c:v>
                </c:pt>
                <c:pt idx="30">
                  <c:v>IV.negyedév</c:v>
                </c:pt>
                <c:pt idx="31">
                  <c:v>2009.I. negyedév</c:v>
                </c:pt>
                <c:pt idx="32">
                  <c:v>II. negyedév</c:v>
                </c:pt>
                <c:pt idx="33">
                  <c:v>III. negyedév</c:v>
                </c:pt>
                <c:pt idx="34">
                  <c:v>IV. negyedév</c:v>
                </c:pt>
                <c:pt idx="35">
                  <c:v>2010. I. negyedév</c:v>
                </c:pt>
                <c:pt idx="36">
                  <c:v>II. negyedév</c:v>
                </c:pt>
                <c:pt idx="37">
                  <c:v>III. negyedév</c:v>
                </c:pt>
              </c:strCache>
            </c:strRef>
          </c:cat>
          <c:val>
            <c:numRef>
              <c:f>Adatok2!$G$167:$G$204</c:f>
              <c:numCache>
                <c:ptCount val="38"/>
                <c:pt idx="0">
                  <c:v>55958.054066416546</c:v>
                </c:pt>
                <c:pt idx="1">
                  <c:v>34556.045357999974</c:v>
                </c:pt>
                <c:pt idx="2">
                  <c:v>38969.11736618443</c:v>
                </c:pt>
                <c:pt idx="3">
                  <c:v>15765.150319470024</c:v>
                </c:pt>
                <c:pt idx="4">
                  <c:v>1282.406618909975</c:v>
                </c:pt>
                <c:pt idx="5">
                  <c:v>22.14597192328767</c:v>
                </c:pt>
                <c:pt idx="6">
                  <c:v>22.64</c:v>
                </c:pt>
                <c:pt idx="7">
                  <c:v>21.16</c:v>
                </c:pt>
                <c:pt idx="8">
                  <c:v>21.52</c:v>
                </c:pt>
                <c:pt idx="9">
                  <c:v>21.94</c:v>
                </c:pt>
                <c:pt idx="10">
                  <c:v>22.44</c:v>
                </c:pt>
                <c:pt idx="11">
                  <c:v>21.27</c:v>
                </c:pt>
                <c:pt idx="12">
                  <c:v>21.92</c:v>
                </c:pt>
                <c:pt idx="13">
                  <c:v>22.55</c:v>
                </c:pt>
                <c:pt idx="14">
                  <c:v>23.163625644444444</c:v>
                </c:pt>
                <c:pt idx="15">
                  <c:v>21.2</c:v>
                </c:pt>
                <c:pt idx="16">
                  <c:v>21.66</c:v>
                </c:pt>
                <c:pt idx="17">
                  <c:v>22.089627155555554</c:v>
                </c:pt>
                <c:pt idx="18">
                  <c:v>22.43536111111111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46638.54821032</c:v>
                </c:pt>
                <c:pt idx="24">
                  <c:v>88720.3429935</c:v>
                </c:pt>
                <c:pt idx="25">
                  <c:v>114814.04287936799</c:v>
                </c:pt>
                <c:pt idx="26">
                  <c:v>79023.31</c:v>
                </c:pt>
                <c:pt idx="27">
                  <c:v>90311.829986</c:v>
                </c:pt>
                <c:pt idx="28">
                  <c:v>15286.124568</c:v>
                </c:pt>
                <c:pt idx="29">
                  <c:v>21458</c:v>
                </c:pt>
                <c:pt idx="30">
                  <c:v>20710.449276</c:v>
                </c:pt>
                <c:pt idx="31">
                  <c:v>35948.64627315</c:v>
                </c:pt>
                <c:pt idx="32">
                  <c:v>104243.97187477001</c:v>
                </c:pt>
                <c:pt idx="33">
                  <c:v>115690.23221081901</c:v>
                </c:pt>
                <c:pt idx="34">
                  <c:v>99331.30631641601</c:v>
                </c:pt>
                <c:pt idx="35">
                  <c:v>148773.537299</c:v>
                </c:pt>
                <c:pt idx="36">
                  <c:v>187943</c:v>
                </c:pt>
                <c:pt idx="37">
                  <c:v>124393</c:v>
                </c:pt>
              </c:numCache>
            </c:numRef>
          </c:val>
          <c:smooth val="0"/>
        </c:ser>
        <c:marker val="1"/>
        <c:axId val="6091227"/>
        <c:axId val="54821044"/>
      </c:lineChart>
      <c:catAx>
        <c:axId val="60912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Garamond"/>
                <a:ea typeface="Garamond"/>
                <a:cs typeface="Garamond"/>
              </a:defRPr>
            </a:pPr>
          </a:p>
        </c:txPr>
        <c:crossAx val="54821044"/>
        <c:crosses val="autoZero"/>
        <c:auto val="1"/>
        <c:lblOffset val="100"/>
        <c:tickLblSkip val="1"/>
        <c:noMultiLvlLbl val="0"/>
      </c:catAx>
      <c:valAx>
        <c:axId val="5482104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solidFill>
                      <a:srgbClr val="000000"/>
                    </a:solidFill>
                    <a:latin typeface="Garamond"/>
                    <a:ea typeface="Garamond"/>
                    <a:cs typeface="Garamond"/>
                  </a:rPr>
                  <a:t>millió forint</a:t>
                </a:r>
              </a:p>
            </c:rich>
          </c:tx>
          <c:layout>
            <c:manualLayout>
              <c:xMode val="factor"/>
              <c:yMode val="factor"/>
              <c:x val="0.02375"/>
              <c:y val="0.15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Garamond"/>
                <a:ea typeface="Garamond"/>
                <a:cs typeface="Garamond"/>
              </a:defRPr>
            </a:pPr>
          </a:p>
        </c:txPr>
        <c:crossAx val="609122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7175"/>
          <c:y val="0.93375"/>
          <c:w val="0.832"/>
          <c:h val="0.04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Garamond"/>
              <a:ea typeface="Garamond"/>
              <a:cs typeface="Garamond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Garamond"/>
                <a:ea typeface="Garamond"/>
                <a:cs typeface="Garamond"/>
              </a:rPr>
              <a:t>Államháztartás értékpapír-állományainak alakulása</a:t>
            </a:r>
          </a:p>
        </c:rich>
      </c:tx>
      <c:layout>
        <c:manualLayout>
          <c:xMode val="factor"/>
          <c:yMode val="factor"/>
          <c:x val="0.0275"/>
          <c:y val="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1775"/>
          <c:w val="0.96475"/>
          <c:h val="0.7795"/>
        </c:manualLayout>
      </c:layout>
      <c:lineChart>
        <c:grouping val="standard"/>
        <c:varyColors val="0"/>
        <c:ser>
          <c:idx val="0"/>
          <c:order val="0"/>
          <c:tx>
            <c:strRef>
              <c:f>Adatok2!$B$207</c:f>
              <c:strCache>
                <c:ptCount val="1"/>
                <c:pt idx="0">
                  <c:v>államkötvény, kincstárjegy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Adatok2!$A$208:$A$245</c:f>
              <c:strCache>
                <c:ptCount val="38"/>
                <c:pt idx="0">
                  <c:v>2001 II.negyedév</c:v>
                </c:pt>
                <c:pt idx="1">
                  <c:v>III.negyedév</c:v>
                </c:pt>
                <c:pt idx="2">
                  <c:v>IV.negyedév</c:v>
                </c:pt>
                <c:pt idx="3">
                  <c:v>2002 I.negyedév</c:v>
                </c:pt>
                <c:pt idx="4">
                  <c:v>II.negyedév</c:v>
                </c:pt>
                <c:pt idx="5">
                  <c:v>III.negyedév</c:v>
                </c:pt>
                <c:pt idx="6">
                  <c:v>IV.negyedév</c:v>
                </c:pt>
                <c:pt idx="7">
                  <c:v>2003 I.negyedév</c:v>
                </c:pt>
                <c:pt idx="8">
                  <c:v>II.negyedév</c:v>
                </c:pt>
                <c:pt idx="9">
                  <c:v>III.negyedév</c:v>
                </c:pt>
                <c:pt idx="10">
                  <c:v>IV.negyedév</c:v>
                </c:pt>
                <c:pt idx="11">
                  <c:v>2004 I.negyedév</c:v>
                </c:pt>
                <c:pt idx="12">
                  <c:v>II.negyedév</c:v>
                </c:pt>
                <c:pt idx="13">
                  <c:v>III.negyedév</c:v>
                </c:pt>
                <c:pt idx="14">
                  <c:v>IV.negyedév</c:v>
                </c:pt>
                <c:pt idx="15">
                  <c:v>2005 I.negyedév</c:v>
                </c:pt>
                <c:pt idx="16">
                  <c:v>II.negyedév</c:v>
                </c:pt>
                <c:pt idx="17">
                  <c:v>III.negyedév</c:v>
                </c:pt>
                <c:pt idx="18">
                  <c:v>IV.negyedév</c:v>
                </c:pt>
                <c:pt idx="19">
                  <c:v>2006 I.negyedév</c:v>
                </c:pt>
                <c:pt idx="20">
                  <c:v>II.negyedév</c:v>
                </c:pt>
                <c:pt idx="21">
                  <c:v>III.negyedév</c:v>
                </c:pt>
                <c:pt idx="22">
                  <c:v>IV.negyedév</c:v>
                </c:pt>
                <c:pt idx="23">
                  <c:v>2007 I.negyedév</c:v>
                </c:pt>
                <c:pt idx="24">
                  <c:v>II.negyedév</c:v>
                </c:pt>
                <c:pt idx="25">
                  <c:v>III.negyedév</c:v>
                </c:pt>
                <c:pt idx="26">
                  <c:v>IV.negyedév</c:v>
                </c:pt>
                <c:pt idx="27">
                  <c:v>2008 I.negyedév</c:v>
                </c:pt>
                <c:pt idx="28">
                  <c:v>II.negyedév</c:v>
                </c:pt>
                <c:pt idx="29">
                  <c:v>III.negyedév</c:v>
                </c:pt>
                <c:pt idx="30">
                  <c:v>IV.negyedév</c:v>
                </c:pt>
                <c:pt idx="31">
                  <c:v>2009.I. negyedév</c:v>
                </c:pt>
                <c:pt idx="32">
                  <c:v>II. negyedév</c:v>
                </c:pt>
                <c:pt idx="33">
                  <c:v>III. negyedév</c:v>
                </c:pt>
                <c:pt idx="34">
                  <c:v>IV. negyedév</c:v>
                </c:pt>
                <c:pt idx="35">
                  <c:v>2010. I. negyedév</c:v>
                </c:pt>
                <c:pt idx="36">
                  <c:v>II. negyedév</c:v>
                </c:pt>
                <c:pt idx="37">
                  <c:v>III. negyedév</c:v>
                </c:pt>
              </c:strCache>
            </c:strRef>
          </c:cat>
          <c:val>
            <c:numRef>
              <c:f>Adatok2!$B$208:$B$245</c:f>
              <c:numCache>
                <c:ptCount val="38"/>
                <c:pt idx="0">
                  <c:v>113965.44209616836</c:v>
                </c:pt>
                <c:pt idx="1">
                  <c:v>123689.06597700011</c:v>
                </c:pt>
                <c:pt idx="2">
                  <c:v>115061.44063896031</c:v>
                </c:pt>
                <c:pt idx="3">
                  <c:v>135019.81358391905</c:v>
                </c:pt>
                <c:pt idx="4">
                  <c:v>128070.6679270487</c:v>
                </c:pt>
                <c:pt idx="5">
                  <c:v>113921.61</c:v>
                </c:pt>
                <c:pt idx="6">
                  <c:v>91337.35</c:v>
                </c:pt>
                <c:pt idx="7">
                  <c:v>118294.01</c:v>
                </c:pt>
                <c:pt idx="8">
                  <c:v>121003.06</c:v>
                </c:pt>
                <c:pt idx="9">
                  <c:v>98329.42</c:v>
                </c:pt>
                <c:pt idx="10">
                  <c:v>87036.34</c:v>
                </c:pt>
                <c:pt idx="11">
                  <c:v>105189.61</c:v>
                </c:pt>
                <c:pt idx="12">
                  <c:v>119635.64</c:v>
                </c:pt>
                <c:pt idx="13">
                  <c:v>111786.95</c:v>
                </c:pt>
                <c:pt idx="14">
                  <c:v>108641.83736270099</c:v>
                </c:pt>
                <c:pt idx="15">
                  <c:v>107902.1</c:v>
                </c:pt>
                <c:pt idx="16">
                  <c:v>113352.08</c:v>
                </c:pt>
                <c:pt idx="17">
                  <c:v>97279.09</c:v>
                </c:pt>
                <c:pt idx="18">
                  <c:v>87186.71</c:v>
                </c:pt>
                <c:pt idx="19">
                  <c:v>82585.33</c:v>
                </c:pt>
                <c:pt idx="20">
                  <c:v>81771.22</c:v>
                </c:pt>
                <c:pt idx="21">
                  <c:v>92769.26112290799</c:v>
                </c:pt>
                <c:pt idx="22">
                  <c:v>77103.273333435</c:v>
                </c:pt>
                <c:pt idx="23">
                  <c:v>81753.151800786</c:v>
                </c:pt>
                <c:pt idx="24">
                  <c:v>79016.640637429</c:v>
                </c:pt>
                <c:pt idx="25">
                  <c:v>74546.156762539</c:v>
                </c:pt>
                <c:pt idx="26">
                  <c:v>93574.965383973</c:v>
                </c:pt>
                <c:pt idx="27">
                  <c:v>136474.72279684801</c:v>
                </c:pt>
                <c:pt idx="28">
                  <c:v>164837.267739781</c:v>
                </c:pt>
                <c:pt idx="29">
                  <c:v>108576.58015516699</c:v>
                </c:pt>
                <c:pt idx="30">
                  <c:v>158676.895861059</c:v>
                </c:pt>
                <c:pt idx="31">
                  <c:v>170981.83334279602</c:v>
                </c:pt>
                <c:pt idx="32">
                  <c:v>127414.21576440099</c:v>
                </c:pt>
                <c:pt idx="33">
                  <c:v>95888.05856451299</c:v>
                </c:pt>
                <c:pt idx="34">
                  <c:v>65775.813543775</c:v>
                </c:pt>
                <c:pt idx="35">
                  <c:v>78394.92787329</c:v>
                </c:pt>
                <c:pt idx="36">
                  <c:v>65920</c:v>
                </c:pt>
                <c:pt idx="37">
                  <c:v>59657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Adatok2!$C$207</c:f>
              <c:strCache>
                <c:ptCount val="1"/>
                <c:pt idx="0">
                  <c:v>befektetési jegy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Adatok2!$A$208:$A$245</c:f>
              <c:strCache>
                <c:ptCount val="38"/>
                <c:pt idx="0">
                  <c:v>2001 II.negyedév</c:v>
                </c:pt>
                <c:pt idx="1">
                  <c:v>III.negyedév</c:v>
                </c:pt>
                <c:pt idx="2">
                  <c:v>IV.negyedév</c:v>
                </c:pt>
                <c:pt idx="3">
                  <c:v>2002 I.negyedév</c:v>
                </c:pt>
                <c:pt idx="4">
                  <c:v>II.negyedév</c:v>
                </c:pt>
                <c:pt idx="5">
                  <c:v>III.negyedév</c:v>
                </c:pt>
                <c:pt idx="6">
                  <c:v>IV.negyedév</c:v>
                </c:pt>
                <c:pt idx="7">
                  <c:v>2003 I.negyedév</c:v>
                </c:pt>
                <c:pt idx="8">
                  <c:v>II.negyedév</c:v>
                </c:pt>
                <c:pt idx="9">
                  <c:v>III.negyedév</c:v>
                </c:pt>
                <c:pt idx="10">
                  <c:v>IV.negyedév</c:v>
                </c:pt>
                <c:pt idx="11">
                  <c:v>2004 I.negyedév</c:v>
                </c:pt>
                <c:pt idx="12">
                  <c:v>II.negyedév</c:v>
                </c:pt>
                <c:pt idx="13">
                  <c:v>III.negyedév</c:v>
                </c:pt>
                <c:pt idx="14">
                  <c:v>IV.negyedév</c:v>
                </c:pt>
                <c:pt idx="15">
                  <c:v>2005 I.negyedév</c:v>
                </c:pt>
                <c:pt idx="16">
                  <c:v>II.negyedév</c:v>
                </c:pt>
                <c:pt idx="17">
                  <c:v>III.negyedév</c:v>
                </c:pt>
                <c:pt idx="18">
                  <c:v>IV.negyedév</c:v>
                </c:pt>
                <c:pt idx="19">
                  <c:v>2006 I.negyedév</c:v>
                </c:pt>
                <c:pt idx="20">
                  <c:v>II.negyedév</c:v>
                </c:pt>
                <c:pt idx="21">
                  <c:v>III.negyedév</c:v>
                </c:pt>
                <c:pt idx="22">
                  <c:v>IV.negyedév</c:v>
                </c:pt>
                <c:pt idx="23">
                  <c:v>2007 I.negyedév</c:v>
                </c:pt>
                <c:pt idx="24">
                  <c:v>II.negyedév</c:v>
                </c:pt>
                <c:pt idx="25">
                  <c:v>III.negyedév</c:v>
                </c:pt>
                <c:pt idx="26">
                  <c:v>IV.negyedév</c:v>
                </c:pt>
                <c:pt idx="27">
                  <c:v>2008 I.negyedév</c:v>
                </c:pt>
                <c:pt idx="28">
                  <c:v>II.negyedév</c:v>
                </c:pt>
                <c:pt idx="29">
                  <c:v>III.negyedév</c:v>
                </c:pt>
                <c:pt idx="30">
                  <c:v>IV.negyedév</c:v>
                </c:pt>
                <c:pt idx="31">
                  <c:v>2009.I. negyedév</c:v>
                </c:pt>
                <c:pt idx="32">
                  <c:v>II. negyedév</c:v>
                </c:pt>
                <c:pt idx="33">
                  <c:v>III. negyedév</c:v>
                </c:pt>
                <c:pt idx="34">
                  <c:v>IV. negyedév</c:v>
                </c:pt>
                <c:pt idx="35">
                  <c:v>2010. I. negyedév</c:v>
                </c:pt>
                <c:pt idx="36">
                  <c:v>II. negyedév</c:v>
                </c:pt>
                <c:pt idx="37">
                  <c:v>III. negyedév</c:v>
                </c:pt>
              </c:strCache>
            </c:strRef>
          </c:cat>
          <c:val>
            <c:numRef>
              <c:f>Adatok2!$C$208:$C$245</c:f>
              <c:numCache>
                <c:ptCount val="38"/>
                <c:pt idx="0">
                  <c:v>16168.810058000001</c:v>
                </c:pt>
                <c:pt idx="1">
                  <c:v>20760.125854014503</c:v>
                </c:pt>
                <c:pt idx="2">
                  <c:v>17333.2676128</c:v>
                </c:pt>
                <c:pt idx="3">
                  <c:v>26618.73484304345</c:v>
                </c:pt>
                <c:pt idx="4">
                  <c:v>25166.855122044115</c:v>
                </c:pt>
                <c:pt idx="5">
                  <c:v>24645.3010459047</c:v>
                </c:pt>
                <c:pt idx="6">
                  <c:v>17151.03129460004</c:v>
                </c:pt>
                <c:pt idx="7">
                  <c:v>27615.381712037324</c:v>
                </c:pt>
                <c:pt idx="8">
                  <c:v>24578.39171335036</c:v>
                </c:pt>
                <c:pt idx="9">
                  <c:v>23892.021420059078</c:v>
                </c:pt>
                <c:pt idx="10">
                  <c:v>14705.059360230263</c:v>
                </c:pt>
                <c:pt idx="11">
                  <c:v>14356.0049727037</c:v>
                </c:pt>
                <c:pt idx="12">
                  <c:v>15162.1192382738</c:v>
                </c:pt>
                <c:pt idx="13">
                  <c:v>15769.929447488297</c:v>
                </c:pt>
                <c:pt idx="14">
                  <c:v>17520.57713614126</c:v>
                </c:pt>
                <c:pt idx="15">
                  <c:v>23962.74</c:v>
                </c:pt>
                <c:pt idx="16">
                  <c:v>19964.6</c:v>
                </c:pt>
                <c:pt idx="17">
                  <c:v>26213.66151440676</c:v>
                </c:pt>
                <c:pt idx="18">
                  <c:v>17014.67871618387</c:v>
                </c:pt>
                <c:pt idx="19">
                  <c:v>19922.624836703715</c:v>
                </c:pt>
                <c:pt idx="20">
                  <c:v>16984.77789750127</c:v>
                </c:pt>
                <c:pt idx="21">
                  <c:v>16475.668623324058</c:v>
                </c:pt>
                <c:pt idx="22">
                  <c:v>13655.687455487785</c:v>
                </c:pt>
                <c:pt idx="23">
                  <c:v>16335.053997923013</c:v>
                </c:pt>
                <c:pt idx="24">
                  <c:v>15690.33685203977</c:v>
                </c:pt>
                <c:pt idx="25">
                  <c:v>19405</c:v>
                </c:pt>
                <c:pt idx="26">
                  <c:v>19415</c:v>
                </c:pt>
                <c:pt idx="27">
                  <c:v>19762.118529933552</c:v>
                </c:pt>
                <c:pt idx="28">
                  <c:v>13217.987064496483</c:v>
                </c:pt>
                <c:pt idx="29">
                  <c:v>13711.788512378158</c:v>
                </c:pt>
                <c:pt idx="30">
                  <c:v>10456.789238247415</c:v>
                </c:pt>
                <c:pt idx="31">
                  <c:v>11722.182011264189</c:v>
                </c:pt>
                <c:pt idx="32">
                  <c:v>12025.158153451013</c:v>
                </c:pt>
                <c:pt idx="33">
                  <c:v>13712.391911508148</c:v>
                </c:pt>
                <c:pt idx="34">
                  <c:v>11513.287503142737</c:v>
                </c:pt>
                <c:pt idx="35">
                  <c:v>14227.477516257706</c:v>
                </c:pt>
                <c:pt idx="36">
                  <c:v>12600</c:v>
                </c:pt>
                <c:pt idx="37">
                  <c:v>12289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Adatok2!$D$207</c:f>
              <c:strCache>
                <c:ptCount val="1"/>
                <c:pt idx="0">
                  <c:v>egyéb kötvény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Adatok2!$A$208:$A$245</c:f>
              <c:strCache>
                <c:ptCount val="38"/>
                <c:pt idx="0">
                  <c:v>2001 II.negyedév</c:v>
                </c:pt>
                <c:pt idx="1">
                  <c:v>III.negyedév</c:v>
                </c:pt>
                <c:pt idx="2">
                  <c:v>IV.negyedév</c:v>
                </c:pt>
                <c:pt idx="3">
                  <c:v>2002 I.negyedév</c:v>
                </c:pt>
                <c:pt idx="4">
                  <c:v>II.negyedév</c:v>
                </c:pt>
                <c:pt idx="5">
                  <c:v>III.negyedév</c:v>
                </c:pt>
                <c:pt idx="6">
                  <c:v>IV.negyedév</c:v>
                </c:pt>
                <c:pt idx="7">
                  <c:v>2003 I.negyedév</c:v>
                </c:pt>
                <c:pt idx="8">
                  <c:v>II.negyedév</c:v>
                </c:pt>
                <c:pt idx="9">
                  <c:v>III.negyedév</c:v>
                </c:pt>
                <c:pt idx="10">
                  <c:v>IV.negyedév</c:v>
                </c:pt>
                <c:pt idx="11">
                  <c:v>2004 I.negyedév</c:v>
                </c:pt>
                <c:pt idx="12">
                  <c:v>II.negyedév</c:v>
                </c:pt>
                <c:pt idx="13">
                  <c:v>III.negyedév</c:v>
                </c:pt>
                <c:pt idx="14">
                  <c:v>IV.negyedév</c:v>
                </c:pt>
                <c:pt idx="15">
                  <c:v>2005 I.negyedév</c:v>
                </c:pt>
                <c:pt idx="16">
                  <c:v>II.negyedév</c:v>
                </c:pt>
                <c:pt idx="17">
                  <c:v>III.negyedév</c:v>
                </c:pt>
                <c:pt idx="18">
                  <c:v>IV.negyedév</c:v>
                </c:pt>
                <c:pt idx="19">
                  <c:v>2006 I.negyedév</c:v>
                </c:pt>
                <c:pt idx="20">
                  <c:v>II.negyedév</c:v>
                </c:pt>
                <c:pt idx="21">
                  <c:v>III.negyedév</c:v>
                </c:pt>
                <c:pt idx="22">
                  <c:v>IV.negyedév</c:v>
                </c:pt>
                <c:pt idx="23">
                  <c:v>2007 I.negyedév</c:v>
                </c:pt>
                <c:pt idx="24">
                  <c:v>II.negyedév</c:v>
                </c:pt>
                <c:pt idx="25">
                  <c:v>III.negyedév</c:v>
                </c:pt>
                <c:pt idx="26">
                  <c:v>IV.negyedév</c:v>
                </c:pt>
                <c:pt idx="27">
                  <c:v>2008 I.negyedév</c:v>
                </c:pt>
                <c:pt idx="28">
                  <c:v>II.negyedév</c:v>
                </c:pt>
                <c:pt idx="29">
                  <c:v>III.negyedév</c:v>
                </c:pt>
                <c:pt idx="30">
                  <c:v>IV.negyedév</c:v>
                </c:pt>
                <c:pt idx="31">
                  <c:v>2009.I. negyedév</c:v>
                </c:pt>
                <c:pt idx="32">
                  <c:v>II. negyedév</c:v>
                </c:pt>
                <c:pt idx="33">
                  <c:v>III. negyedév</c:v>
                </c:pt>
                <c:pt idx="34">
                  <c:v>IV. negyedév</c:v>
                </c:pt>
                <c:pt idx="35">
                  <c:v>2010. I. negyedév</c:v>
                </c:pt>
                <c:pt idx="36">
                  <c:v>II. negyedév</c:v>
                </c:pt>
                <c:pt idx="37">
                  <c:v>III. negyedév</c:v>
                </c:pt>
              </c:strCache>
            </c:strRef>
          </c:cat>
          <c:val>
            <c:numRef>
              <c:f>Adatok2!$D$208:$D$245</c:f>
              <c:numCach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15092.0118</c:v>
                </c:pt>
                <c:pt idx="12">
                  <c:v>15241.7855</c:v>
                </c:pt>
                <c:pt idx="13">
                  <c:v>15190.139200000001</c:v>
                </c:pt>
                <c:pt idx="14">
                  <c:v>15367.456</c:v>
                </c:pt>
                <c:pt idx="15">
                  <c:v>19686.829100000003</c:v>
                </c:pt>
                <c:pt idx="16">
                  <c:v>19163.4336</c:v>
                </c:pt>
                <c:pt idx="17">
                  <c:v>19170.257589999997</c:v>
                </c:pt>
                <c:pt idx="18">
                  <c:v>20262.9943</c:v>
                </c:pt>
                <c:pt idx="19">
                  <c:v>19778.5472</c:v>
                </c:pt>
                <c:pt idx="20">
                  <c:v>20076.2214</c:v>
                </c:pt>
                <c:pt idx="21">
                  <c:v>19975.76737116</c:v>
                </c:pt>
                <c:pt idx="22">
                  <c:v>20143.68798</c:v>
                </c:pt>
                <c:pt idx="23">
                  <c:v>19809.927549999997</c:v>
                </c:pt>
                <c:pt idx="24">
                  <c:v>19830.7036</c:v>
                </c:pt>
                <c:pt idx="25">
                  <c:v>20258.708573</c:v>
                </c:pt>
                <c:pt idx="26">
                  <c:v>19953.32675</c:v>
                </c:pt>
                <c:pt idx="27">
                  <c:v>19774.901100000003</c:v>
                </c:pt>
                <c:pt idx="28">
                  <c:v>11323.904085720002</c:v>
                </c:pt>
                <c:pt idx="29">
                  <c:v>16303.90206585564</c:v>
                </c:pt>
                <c:pt idx="30">
                  <c:v>13855.019102692002</c:v>
                </c:pt>
                <c:pt idx="31">
                  <c:v>11449.503442508001</c:v>
                </c:pt>
                <c:pt idx="32">
                  <c:v>10804.461313478</c:v>
                </c:pt>
                <c:pt idx="33">
                  <c:v>11049.193526612999</c:v>
                </c:pt>
                <c:pt idx="34">
                  <c:v>11409.968186972</c:v>
                </c:pt>
                <c:pt idx="35">
                  <c:v>16012.285098544999</c:v>
                </c:pt>
                <c:pt idx="36">
                  <c:v>15967.60356219</c:v>
                </c:pt>
                <c:pt idx="37">
                  <c:v>16065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Adatok2!$E$207</c:f>
              <c:strCache>
                <c:ptCount val="1"/>
                <c:pt idx="0">
                  <c:v>jelzáloglevél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Adatok2!$A$208:$A$245</c:f>
              <c:strCache>
                <c:ptCount val="38"/>
                <c:pt idx="0">
                  <c:v>2001 II.negyedév</c:v>
                </c:pt>
                <c:pt idx="1">
                  <c:v>III.negyedév</c:v>
                </c:pt>
                <c:pt idx="2">
                  <c:v>IV.negyedév</c:v>
                </c:pt>
                <c:pt idx="3">
                  <c:v>2002 I.negyedév</c:v>
                </c:pt>
                <c:pt idx="4">
                  <c:v>II.negyedév</c:v>
                </c:pt>
                <c:pt idx="5">
                  <c:v>III.negyedév</c:v>
                </c:pt>
                <c:pt idx="6">
                  <c:v>IV.negyedév</c:v>
                </c:pt>
                <c:pt idx="7">
                  <c:v>2003 I.negyedév</c:v>
                </c:pt>
                <c:pt idx="8">
                  <c:v>II.negyedév</c:v>
                </c:pt>
                <c:pt idx="9">
                  <c:v>III.negyedév</c:v>
                </c:pt>
                <c:pt idx="10">
                  <c:v>IV.negyedév</c:v>
                </c:pt>
                <c:pt idx="11">
                  <c:v>2004 I.negyedév</c:v>
                </c:pt>
                <c:pt idx="12">
                  <c:v>II.negyedév</c:v>
                </c:pt>
                <c:pt idx="13">
                  <c:v>III.negyedév</c:v>
                </c:pt>
                <c:pt idx="14">
                  <c:v>IV.negyedév</c:v>
                </c:pt>
                <c:pt idx="15">
                  <c:v>2005 I.negyedév</c:v>
                </c:pt>
                <c:pt idx="16">
                  <c:v>II.negyedév</c:v>
                </c:pt>
                <c:pt idx="17">
                  <c:v>III.negyedév</c:v>
                </c:pt>
                <c:pt idx="18">
                  <c:v>IV.negyedév</c:v>
                </c:pt>
                <c:pt idx="19">
                  <c:v>2006 I.negyedév</c:v>
                </c:pt>
                <c:pt idx="20">
                  <c:v>II.negyedév</c:v>
                </c:pt>
                <c:pt idx="21">
                  <c:v>III.negyedév</c:v>
                </c:pt>
                <c:pt idx="22">
                  <c:v>IV.negyedév</c:v>
                </c:pt>
                <c:pt idx="23">
                  <c:v>2007 I.negyedév</c:v>
                </c:pt>
                <c:pt idx="24">
                  <c:v>II.negyedév</c:v>
                </c:pt>
                <c:pt idx="25">
                  <c:v>III.negyedév</c:v>
                </c:pt>
                <c:pt idx="26">
                  <c:v>IV.negyedév</c:v>
                </c:pt>
                <c:pt idx="27">
                  <c:v>2008 I.negyedév</c:v>
                </c:pt>
                <c:pt idx="28">
                  <c:v>II.negyedév</c:v>
                </c:pt>
                <c:pt idx="29">
                  <c:v>III.negyedév</c:v>
                </c:pt>
                <c:pt idx="30">
                  <c:v>IV.negyedév</c:v>
                </c:pt>
                <c:pt idx="31">
                  <c:v>2009.I. negyedév</c:v>
                </c:pt>
                <c:pt idx="32">
                  <c:v>II. negyedév</c:v>
                </c:pt>
                <c:pt idx="33">
                  <c:v>III. negyedév</c:v>
                </c:pt>
                <c:pt idx="34">
                  <c:v>IV. negyedév</c:v>
                </c:pt>
                <c:pt idx="35">
                  <c:v>2010. I. negyedév</c:v>
                </c:pt>
                <c:pt idx="36">
                  <c:v>II. negyedév</c:v>
                </c:pt>
                <c:pt idx="37">
                  <c:v>III. negyedév</c:v>
                </c:pt>
              </c:strCache>
            </c:strRef>
          </c:cat>
          <c:val>
            <c:numRef>
              <c:f>Adatok2!$E$208:$E$245</c:f>
              <c:numCach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11.464838842660942</c:v>
                </c:pt>
                <c:pt idx="12">
                  <c:v>11.26527945890411</c:v>
                </c:pt>
                <c:pt idx="13">
                  <c:v>10.93406669780822</c:v>
                </c:pt>
                <c:pt idx="14">
                  <c:v>12.01645229068493</c:v>
                </c:pt>
                <c:pt idx="15">
                  <c:v>12.558194696027396</c:v>
                </c:pt>
                <c:pt idx="16">
                  <c:v>13.027576060273974</c:v>
                </c:pt>
                <c:pt idx="17">
                  <c:v>28.86686162876713</c:v>
                </c:pt>
                <c:pt idx="18">
                  <c:v>31.595414473972607</c:v>
                </c:pt>
                <c:pt idx="19">
                  <c:v>31.886075046575343</c:v>
                </c:pt>
                <c:pt idx="20">
                  <c:v>30.971368128767125</c:v>
                </c:pt>
                <c:pt idx="21">
                  <c:v>29.426847000000002</c:v>
                </c:pt>
                <c:pt idx="22">
                  <c:v>18.964598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1.48132</c:v>
                </c:pt>
                <c:pt idx="27">
                  <c:v>606.371640267</c:v>
                </c:pt>
                <c:pt idx="28">
                  <c:v>596.3740858780001</c:v>
                </c:pt>
                <c:pt idx="29">
                  <c:v>384.42874053</c:v>
                </c:pt>
                <c:pt idx="30">
                  <c:v>392.86997969</c:v>
                </c:pt>
                <c:pt idx="31">
                  <c:v>399.34093311000004</c:v>
                </c:pt>
                <c:pt idx="32">
                  <c:v>410.04774073999994</c:v>
                </c:pt>
                <c:pt idx="33">
                  <c:v>5.52907626</c:v>
                </c:pt>
                <c:pt idx="34">
                  <c:v>5.66639408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Adatok2!$F$207</c:f>
              <c:strCache>
                <c:ptCount val="1"/>
                <c:pt idx="0">
                  <c:v>részvény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Adatok2!$A$208:$A$245</c:f>
              <c:strCache>
                <c:ptCount val="38"/>
                <c:pt idx="0">
                  <c:v>2001 II.negyedév</c:v>
                </c:pt>
                <c:pt idx="1">
                  <c:v>III.negyedév</c:v>
                </c:pt>
                <c:pt idx="2">
                  <c:v>IV.negyedév</c:v>
                </c:pt>
                <c:pt idx="3">
                  <c:v>2002 I.negyedév</c:v>
                </c:pt>
                <c:pt idx="4">
                  <c:v>II.negyedév</c:v>
                </c:pt>
                <c:pt idx="5">
                  <c:v>III.negyedév</c:v>
                </c:pt>
                <c:pt idx="6">
                  <c:v>IV.negyedév</c:v>
                </c:pt>
                <c:pt idx="7">
                  <c:v>2003 I.negyedév</c:v>
                </c:pt>
                <c:pt idx="8">
                  <c:v>II.negyedév</c:v>
                </c:pt>
                <c:pt idx="9">
                  <c:v>III.negyedév</c:v>
                </c:pt>
                <c:pt idx="10">
                  <c:v>IV.negyedév</c:v>
                </c:pt>
                <c:pt idx="11">
                  <c:v>2004 I.negyedév</c:v>
                </c:pt>
                <c:pt idx="12">
                  <c:v>II.negyedév</c:v>
                </c:pt>
                <c:pt idx="13">
                  <c:v>III.negyedév</c:v>
                </c:pt>
                <c:pt idx="14">
                  <c:v>IV.negyedév</c:v>
                </c:pt>
                <c:pt idx="15">
                  <c:v>2005 I.negyedév</c:v>
                </c:pt>
                <c:pt idx="16">
                  <c:v>II.negyedév</c:v>
                </c:pt>
                <c:pt idx="17">
                  <c:v>III.negyedév</c:v>
                </c:pt>
                <c:pt idx="18">
                  <c:v>IV.negyedév</c:v>
                </c:pt>
                <c:pt idx="19">
                  <c:v>2006 I.negyedév</c:v>
                </c:pt>
                <c:pt idx="20">
                  <c:v>II.negyedév</c:v>
                </c:pt>
                <c:pt idx="21">
                  <c:v>III.negyedév</c:v>
                </c:pt>
                <c:pt idx="22">
                  <c:v>IV.negyedév</c:v>
                </c:pt>
                <c:pt idx="23">
                  <c:v>2007 I.negyedév</c:v>
                </c:pt>
                <c:pt idx="24">
                  <c:v>II.negyedév</c:v>
                </c:pt>
                <c:pt idx="25">
                  <c:v>III.negyedév</c:v>
                </c:pt>
                <c:pt idx="26">
                  <c:v>IV.negyedév</c:v>
                </c:pt>
                <c:pt idx="27">
                  <c:v>2008 I.negyedév</c:v>
                </c:pt>
                <c:pt idx="28">
                  <c:v>II.negyedév</c:v>
                </c:pt>
                <c:pt idx="29">
                  <c:v>III.negyedév</c:v>
                </c:pt>
                <c:pt idx="30">
                  <c:v>IV.negyedév</c:v>
                </c:pt>
                <c:pt idx="31">
                  <c:v>2009.I. negyedév</c:v>
                </c:pt>
                <c:pt idx="32">
                  <c:v>II. negyedév</c:v>
                </c:pt>
                <c:pt idx="33">
                  <c:v>III. negyedév</c:v>
                </c:pt>
                <c:pt idx="34">
                  <c:v>IV. negyedév</c:v>
                </c:pt>
                <c:pt idx="35">
                  <c:v>2010. I. negyedév</c:v>
                </c:pt>
                <c:pt idx="36">
                  <c:v>II. negyedév</c:v>
                </c:pt>
                <c:pt idx="37">
                  <c:v>III. negyedév</c:v>
                </c:pt>
              </c:strCache>
            </c:strRef>
          </c:cat>
          <c:val>
            <c:numRef>
              <c:f>Adatok2!$F$208:$F$245</c:f>
              <c:numCache>
                <c:ptCount val="38"/>
                <c:pt idx="0">
                  <c:v>225053.71599404098</c:v>
                </c:pt>
                <c:pt idx="1">
                  <c:v>215489.5653958193</c:v>
                </c:pt>
                <c:pt idx="2">
                  <c:v>242168.78418466978</c:v>
                </c:pt>
                <c:pt idx="3">
                  <c:v>253841.54096899997</c:v>
                </c:pt>
                <c:pt idx="4">
                  <c:v>232150.042556</c:v>
                </c:pt>
                <c:pt idx="5">
                  <c:v>229329.346703</c:v>
                </c:pt>
                <c:pt idx="6">
                  <c:v>241148.68</c:v>
                </c:pt>
                <c:pt idx="7">
                  <c:v>235990.07</c:v>
                </c:pt>
                <c:pt idx="8">
                  <c:v>244734.96877999997</c:v>
                </c:pt>
                <c:pt idx="9">
                  <c:v>292850.84</c:v>
                </c:pt>
                <c:pt idx="10">
                  <c:v>332869.51</c:v>
                </c:pt>
                <c:pt idx="11">
                  <c:v>275067.36</c:v>
                </c:pt>
                <c:pt idx="12">
                  <c:v>285521.14</c:v>
                </c:pt>
                <c:pt idx="13">
                  <c:v>332770.7933010001</c:v>
                </c:pt>
                <c:pt idx="14">
                  <c:v>384078.06277200003</c:v>
                </c:pt>
                <c:pt idx="15">
                  <c:v>440670.04</c:v>
                </c:pt>
                <c:pt idx="16">
                  <c:v>489358.81</c:v>
                </c:pt>
                <c:pt idx="17">
                  <c:v>610619.427947</c:v>
                </c:pt>
                <c:pt idx="18">
                  <c:v>525400.76</c:v>
                </c:pt>
                <c:pt idx="19">
                  <c:v>589346.2712144067</c:v>
                </c:pt>
                <c:pt idx="20">
                  <c:v>312494.73</c:v>
                </c:pt>
                <c:pt idx="21">
                  <c:v>334716.8695193613</c:v>
                </c:pt>
                <c:pt idx="22">
                  <c:v>309901.023713</c:v>
                </c:pt>
                <c:pt idx="23">
                  <c:v>264484.93877599994</c:v>
                </c:pt>
                <c:pt idx="24">
                  <c:v>293320.96333</c:v>
                </c:pt>
                <c:pt idx="25">
                  <c:v>214816.57686000003</c:v>
                </c:pt>
                <c:pt idx="26">
                  <c:v>227428.53463800004</c:v>
                </c:pt>
                <c:pt idx="27">
                  <c:v>189023.76262399997</c:v>
                </c:pt>
                <c:pt idx="28">
                  <c:v>174881.099079</c:v>
                </c:pt>
                <c:pt idx="29">
                  <c:v>171443.71554700003</c:v>
                </c:pt>
                <c:pt idx="30">
                  <c:v>154291.97502599994</c:v>
                </c:pt>
                <c:pt idx="31">
                  <c:v>141343.244562</c:v>
                </c:pt>
                <c:pt idx="32">
                  <c:v>188981.58296399994</c:v>
                </c:pt>
                <c:pt idx="33">
                  <c:v>192934.05500199998</c:v>
                </c:pt>
                <c:pt idx="34">
                  <c:v>215683.33284900003</c:v>
                </c:pt>
                <c:pt idx="35">
                  <c:v>216275.527814</c:v>
                </c:pt>
                <c:pt idx="36">
                  <c:v>207320</c:v>
                </c:pt>
                <c:pt idx="37">
                  <c:v>234417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Adatok2!$G$207</c:f>
              <c:strCache>
                <c:ptCount val="1"/>
                <c:pt idx="0">
                  <c:v>MNB kötvény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Adatok2!$A$208:$A$245</c:f>
              <c:strCache>
                <c:ptCount val="38"/>
                <c:pt idx="0">
                  <c:v>2001 II.negyedév</c:v>
                </c:pt>
                <c:pt idx="1">
                  <c:v>III.negyedév</c:v>
                </c:pt>
                <c:pt idx="2">
                  <c:v>IV.negyedév</c:v>
                </c:pt>
                <c:pt idx="3">
                  <c:v>2002 I.negyedév</c:v>
                </c:pt>
                <c:pt idx="4">
                  <c:v>II.negyedév</c:v>
                </c:pt>
                <c:pt idx="5">
                  <c:v>III.negyedév</c:v>
                </c:pt>
                <c:pt idx="6">
                  <c:v>IV.negyedév</c:v>
                </c:pt>
                <c:pt idx="7">
                  <c:v>2003 I.negyedév</c:v>
                </c:pt>
                <c:pt idx="8">
                  <c:v>II.negyedév</c:v>
                </c:pt>
                <c:pt idx="9">
                  <c:v>III.negyedév</c:v>
                </c:pt>
                <c:pt idx="10">
                  <c:v>IV.negyedév</c:v>
                </c:pt>
                <c:pt idx="11">
                  <c:v>2004 I.negyedév</c:v>
                </c:pt>
                <c:pt idx="12">
                  <c:v>II.negyedév</c:v>
                </c:pt>
                <c:pt idx="13">
                  <c:v>III.negyedév</c:v>
                </c:pt>
                <c:pt idx="14">
                  <c:v>IV.negyedév</c:v>
                </c:pt>
                <c:pt idx="15">
                  <c:v>2005 I.negyedév</c:v>
                </c:pt>
                <c:pt idx="16">
                  <c:v>II.negyedév</c:v>
                </c:pt>
                <c:pt idx="17">
                  <c:v>III.negyedév</c:v>
                </c:pt>
                <c:pt idx="18">
                  <c:v>IV.negyedév</c:v>
                </c:pt>
                <c:pt idx="19">
                  <c:v>2006 I.negyedév</c:v>
                </c:pt>
                <c:pt idx="20">
                  <c:v>II.negyedév</c:v>
                </c:pt>
                <c:pt idx="21">
                  <c:v>III.negyedév</c:v>
                </c:pt>
                <c:pt idx="22">
                  <c:v>IV.negyedév</c:v>
                </c:pt>
                <c:pt idx="23">
                  <c:v>2007 I.negyedév</c:v>
                </c:pt>
                <c:pt idx="24">
                  <c:v>II.negyedév</c:v>
                </c:pt>
                <c:pt idx="25">
                  <c:v>III.negyedév</c:v>
                </c:pt>
                <c:pt idx="26">
                  <c:v>IV.negyedév</c:v>
                </c:pt>
                <c:pt idx="27">
                  <c:v>2008 I.negyedév</c:v>
                </c:pt>
                <c:pt idx="28">
                  <c:v>II.negyedév</c:v>
                </c:pt>
                <c:pt idx="29">
                  <c:v>III.negyedév</c:v>
                </c:pt>
                <c:pt idx="30">
                  <c:v>IV.negyedév</c:v>
                </c:pt>
                <c:pt idx="31">
                  <c:v>2009.I. negyedév</c:v>
                </c:pt>
                <c:pt idx="32">
                  <c:v>II. negyedév</c:v>
                </c:pt>
                <c:pt idx="33">
                  <c:v>III. negyedév</c:v>
                </c:pt>
                <c:pt idx="34">
                  <c:v>IV. negyedév</c:v>
                </c:pt>
                <c:pt idx="35">
                  <c:v>2010. I. negyedév</c:v>
                </c:pt>
                <c:pt idx="36">
                  <c:v>II. negyedév</c:v>
                </c:pt>
                <c:pt idx="37">
                  <c:v>III. negyedév</c:v>
                </c:pt>
              </c:strCache>
            </c:strRef>
          </c:cat>
          <c:val>
            <c:numRef>
              <c:f>Adatok2!$G$208:$G$245</c:f>
              <c:numCache>
                <c:ptCount val="38"/>
                <c:pt idx="0">
                  <c:v>23368.9048690503</c:v>
                </c:pt>
                <c:pt idx="1">
                  <c:v>37409.98360799999</c:v>
                </c:pt>
                <c:pt idx="2">
                  <c:v>18256.017016773872</c:v>
                </c:pt>
                <c:pt idx="3">
                  <c:v>6694.806672890462</c:v>
                </c:pt>
                <c:pt idx="4">
                  <c:v>1277.0944302309913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290.86662161000004</c:v>
                </c:pt>
                <c:pt idx="24">
                  <c:v>1418.913027</c:v>
                </c:pt>
                <c:pt idx="25">
                  <c:v>1448.810202376</c:v>
                </c:pt>
                <c:pt idx="26">
                  <c:v>199.02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8.522006220000002</c:v>
                </c:pt>
                <c:pt idx="32">
                  <c:v>146.96973405900002</c:v>
                </c:pt>
                <c:pt idx="33">
                  <c:v>604.53792283</c:v>
                </c:pt>
                <c:pt idx="34">
                  <c:v>300.216523641</c:v>
                </c:pt>
                <c:pt idx="35">
                  <c:v>1116.398344</c:v>
                </c:pt>
                <c:pt idx="36">
                  <c:v>1086</c:v>
                </c:pt>
                <c:pt idx="37">
                  <c:v>0</c:v>
                </c:pt>
              </c:numCache>
            </c:numRef>
          </c:val>
          <c:smooth val="0"/>
        </c:ser>
        <c:marker val="1"/>
        <c:axId val="23627349"/>
        <c:axId val="11319550"/>
      </c:lineChart>
      <c:catAx>
        <c:axId val="236273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Garamond"/>
                <a:ea typeface="Garamond"/>
                <a:cs typeface="Garamond"/>
              </a:defRPr>
            </a:pPr>
          </a:p>
        </c:txPr>
        <c:crossAx val="11319550"/>
        <c:crosses val="autoZero"/>
        <c:auto val="1"/>
        <c:lblOffset val="100"/>
        <c:tickLblSkip val="1"/>
        <c:noMultiLvlLbl val="0"/>
      </c:catAx>
      <c:valAx>
        <c:axId val="1131955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Garamond"/>
                    <a:ea typeface="Garamond"/>
                    <a:cs typeface="Garamond"/>
                  </a:rPr>
                  <a:t>millió forint</a:t>
                </a:r>
              </a:p>
            </c:rich>
          </c:tx>
          <c:layout>
            <c:manualLayout>
              <c:xMode val="factor"/>
              <c:yMode val="factor"/>
              <c:x val="0.02275"/>
              <c:y val="0.15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Garamond"/>
                <a:ea typeface="Garamond"/>
                <a:cs typeface="Garamond"/>
              </a:defRPr>
            </a:pPr>
          </a:p>
        </c:txPr>
        <c:crossAx val="2362734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2"/>
          <c:y val="0.8985"/>
          <c:w val="0.83425"/>
          <c:h val="0.03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Garamond"/>
              <a:ea typeface="Garamond"/>
              <a:cs typeface="Garamond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Garamond"/>
                <a:ea typeface="Garamond"/>
                <a:cs typeface="Garamond"/>
              </a:rPr>
              <a:t>Háztartás értékpapír-állományainak alakulása</a:t>
            </a:r>
          </a:p>
        </c:rich>
      </c:tx>
      <c:layout>
        <c:manualLayout>
          <c:xMode val="factor"/>
          <c:yMode val="factor"/>
          <c:x val="0.04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75"/>
          <c:y val="0.1195"/>
          <c:w val="0.908"/>
          <c:h val="0.796"/>
        </c:manualLayout>
      </c:layout>
      <c:lineChart>
        <c:grouping val="standard"/>
        <c:varyColors val="0"/>
        <c:ser>
          <c:idx val="0"/>
          <c:order val="0"/>
          <c:tx>
            <c:strRef>
              <c:f>Adatok2!$B$248</c:f>
              <c:strCache>
                <c:ptCount val="1"/>
                <c:pt idx="0">
                  <c:v>államkötvény, kincstárjegy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Adatok2!$A$249:$A$286</c:f>
              <c:strCache>
                <c:ptCount val="38"/>
                <c:pt idx="0">
                  <c:v>2001 II.negyedév</c:v>
                </c:pt>
                <c:pt idx="1">
                  <c:v>III.negyedév</c:v>
                </c:pt>
                <c:pt idx="2">
                  <c:v>IV.negyedév</c:v>
                </c:pt>
                <c:pt idx="3">
                  <c:v>2002 I.negyedév</c:v>
                </c:pt>
                <c:pt idx="4">
                  <c:v>II.negyedév</c:v>
                </c:pt>
                <c:pt idx="5">
                  <c:v>III.negyedév</c:v>
                </c:pt>
                <c:pt idx="6">
                  <c:v>IV.negyedév</c:v>
                </c:pt>
                <c:pt idx="7">
                  <c:v>2003 I.negyedév</c:v>
                </c:pt>
                <c:pt idx="8">
                  <c:v>II.negyedév</c:v>
                </c:pt>
                <c:pt idx="9">
                  <c:v>III.negyedév</c:v>
                </c:pt>
                <c:pt idx="10">
                  <c:v>IV.negyedév</c:v>
                </c:pt>
                <c:pt idx="11">
                  <c:v>2004 I.negyedév</c:v>
                </c:pt>
                <c:pt idx="12">
                  <c:v>II.negyedév</c:v>
                </c:pt>
                <c:pt idx="13">
                  <c:v>III.negyedév</c:v>
                </c:pt>
                <c:pt idx="14">
                  <c:v>IV.negyedév</c:v>
                </c:pt>
                <c:pt idx="15">
                  <c:v>2005 I.negyedév</c:v>
                </c:pt>
                <c:pt idx="16">
                  <c:v>II.negyedév</c:v>
                </c:pt>
                <c:pt idx="17">
                  <c:v>III.negyedév</c:v>
                </c:pt>
                <c:pt idx="18">
                  <c:v>IV.negyedév</c:v>
                </c:pt>
                <c:pt idx="19">
                  <c:v>2006 I.negyedév</c:v>
                </c:pt>
                <c:pt idx="20">
                  <c:v>II.negyedév</c:v>
                </c:pt>
                <c:pt idx="21">
                  <c:v>III.negyedév</c:v>
                </c:pt>
                <c:pt idx="22">
                  <c:v>IV.negyedév</c:v>
                </c:pt>
                <c:pt idx="23">
                  <c:v>2007 I.negyedév</c:v>
                </c:pt>
                <c:pt idx="24">
                  <c:v>II.negyedév</c:v>
                </c:pt>
                <c:pt idx="25">
                  <c:v>III.negyedév</c:v>
                </c:pt>
                <c:pt idx="26">
                  <c:v>IV.negyedév</c:v>
                </c:pt>
                <c:pt idx="27">
                  <c:v>2008 I.negyedév</c:v>
                </c:pt>
                <c:pt idx="28">
                  <c:v>II.negyedév</c:v>
                </c:pt>
                <c:pt idx="29">
                  <c:v>III.negyedév</c:v>
                </c:pt>
                <c:pt idx="30">
                  <c:v>IV.negyedév</c:v>
                </c:pt>
                <c:pt idx="31">
                  <c:v>2009.I. negyedév</c:v>
                </c:pt>
                <c:pt idx="32">
                  <c:v>II. negyedév</c:v>
                </c:pt>
                <c:pt idx="33">
                  <c:v>III. negyedév</c:v>
                </c:pt>
                <c:pt idx="34">
                  <c:v>IV. negyedév</c:v>
                </c:pt>
                <c:pt idx="35">
                  <c:v>2010. I. negyedév</c:v>
                </c:pt>
                <c:pt idx="36">
                  <c:v>II. negyedév</c:v>
                </c:pt>
                <c:pt idx="37">
                  <c:v>III. negyedév</c:v>
                </c:pt>
              </c:strCache>
            </c:strRef>
          </c:cat>
          <c:val>
            <c:numRef>
              <c:f>Adatok2!$B$249:$B$286</c:f>
              <c:numCache>
                <c:ptCount val="38"/>
                <c:pt idx="0">
                  <c:v>825321.9311118849</c:v>
                </c:pt>
                <c:pt idx="1">
                  <c:v>832344.5449709998</c:v>
                </c:pt>
                <c:pt idx="2">
                  <c:v>847607.102936914</c:v>
                </c:pt>
                <c:pt idx="3">
                  <c:v>832656.9611330916</c:v>
                </c:pt>
                <c:pt idx="4">
                  <c:v>851059.790068066</c:v>
                </c:pt>
                <c:pt idx="5">
                  <c:v>924011.16</c:v>
                </c:pt>
                <c:pt idx="6">
                  <c:v>935024.84</c:v>
                </c:pt>
                <c:pt idx="7">
                  <c:v>881921.89</c:v>
                </c:pt>
                <c:pt idx="8">
                  <c:v>860748.74</c:v>
                </c:pt>
                <c:pt idx="9">
                  <c:v>919851.92</c:v>
                </c:pt>
                <c:pt idx="10">
                  <c:v>1019264.71</c:v>
                </c:pt>
                <c:pt idx="11">
                  <c:v>1143144.45</c:v>
                </c:pt>
                <c:pt idx="12">
                  <c:v>1163124.13</c:v>
                </c:pt>
                <c:pt idx="13">
                  <c:v>1167576.92</c:v>
                </c:pt>
                <c:pt idx="14">
                  <c:v>1133112.8031170878</c:v>
                </c:pt>
                <c:pt idx="15">
                  <c:v>1080045.85</c:v>
                </c:pt>
                <c:pt idx="16">
                  <c:v>1066953.07</c:v>
                </c:pt>
                <c:pt idx="17">
                  <c:v>1006662.43</c:v>
                </c:pt>
                <c:pt idx="18">
                  <c:v>1016071.36</c:v>
                </c:pt>
                <c:pt idx="19">
                  <c:v>1037840.74</c:v>
                </c:pt>
                <c:pt idx="20">
                  <c:v>1023889.85</c:v>
                </c:pt>
                <c:pt idx="21">
                  <c:v>1089667.555459964</c:v>
                </c:pt>
                <c:pt idx="22">
                  <c:v>1090575.891625537</c:v>
                </c:pt>
                <c:pt idx="23">
                  <c:v>1086533.9752111312</c:v>
                </c:pt>
                <c:pt idx="24">
                  <c:v>1041708.3881833319</c:v>
                </c:pt>
                <c:pt idx="25">
                  <c:v>940630.6139486773</c:v>
                </c:pt>
                <c:pt idx="26">
                  <c:v>899952.2368505645</c:v>
                </c:pt>
                <c:pt idx="27">
                  <c:v>912133</c:v>
                </c:pt>
                <c:pt idx="28">
                  <c:v>920989.0514299255</c:v>
                </c:pt>
                <c:pt idx="29">
                  <c:v>901544.0894951485</c:v>
                </c:pt>
                <c:pt idx="30">
                  <c:v>958223.1622698158</c:v>
                </c:pt>
                <c:pt idx="31">
                  <c:v>903213.1793031384</c:v>
                </c:pt>
                <c:pt idx="32">
                  <c:v>847312.1431533009</c:v>
                </c:pt>
                <c:pt idx="33">
                  <c:v>783819.4023228214</c:v>
                </c:pt>
                <c:pt idx="34">
                  <c:v>743542.3736835285</c:v>
                </c:pt>
                <c:pt idx="35">
                  <c:v>726615.672373681</c:v>
                </c:pt>
                <c:pt idx="36">
                  <c:v>720235</c:v>
                </c:pt>
                <c:pt idx="37">
                  <c:v>717152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Adatok2!$C$248</c:f>
              <c:strCache>
                <c:ptCount val="1"/>
                <c:pt idx="0">
                  <c:v>befektetési jegy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Adatok2!$A$249:$A$286</c:f>
              <c:strCache>
                <c:ptCount val="38"/>
                <c:pt idx="0">
                  <c:v>2001 II.negyedév</c:v>
                </c:pt>
                <c:pt idx="1">
                  <c:v>III.negyedév</c:v>
                </c:pt>
                <c:pt idx="2">
                  <c:v>IV.negyedév</c:v>
                </c:pt>
                <c:pt idx="3">
                  <c:v>2002 I.negyedév</c:v>
                </c:pt>
                <c:pt idx="4">
                  <c:v>II.negyedév</c:v>
                </c:pt>
                <c:pt idx="5">
                  <c:v>III.negyedév</c:v>
                </c:pt>
                <c:pt idx="6">
                  <c:v>IV.negyedév</c:v>
                </c:pt>
                <c:pt idx="7">
                  <c:v>2003 I.negyedév</c:v>
                </c:pt>
                <c:pt idx="8">
                  <c:v>II.negyedév</c:v>
                </c:pt>
                <c:pt idx="9">
                  <c:v>III.negyedév</c:v>
                </c:pt>
                <c:pt idx="10">
                  <c:v>IV.negyedév</c:v>
                </c:pt>
                <c:pt idx="11">
                  <c:v>2004 I.negyedév</c:v>
                </c:pt>
                <c:pt idx="12">
                  <c:v>II.negyedév</c:v>
                </c:pt>
                <c:pt idx="13">
                  <c:v>III.negyedév</c:v>
                </c:pt>
                <c:pt idx="14">
                  <c:v>IV.negyedév</c:v>
                </c:pt>
                <c:pt idx="15">
                  <c:v>2005 I.negyedév</c:v>
                </c:pt>
                <c:pt idx="16">
                  <c:v>II.negyedév</c:v>
                </c:pt>
                <c:pt idx="17">
                  <c:v>III.negyedév</c:v>
                </c:pt>
                <c:pt idx="18">
                  <c:v>IV.negyedév</c:v>
                </c:pt>
                <c:pt idx="19">
                  <c:v>2006 I.negyedév</c:v>
                </c:pt>
                <c:pt idx="20">
                  <c:v>II.negyedév</c:v>
                </c:pt>
                <c:pt idx="21">
                  <c:v>III.negyedév</c:v>
                </c:pt>
                <c:pt idx="22">
                  <c:v>IV.negyedév</c:v>
                </c:pt>
                <c:pt idx="23">
                  <c:v>2007 I.negyedév</c:v>
                </c:pt>
                <c:pt idx="24">
                  <c:v>II.negyedév</c:v>
                </c:pt>
                <c:pt idx="25">
                  <c:v>III.negyedév</c:v>
                </c:pt>
                <c:pt idx="26">
                  <c:v>IV.negyedév</c:v>
                </c:pt>
                <c:pt idx="27">
                  <c:v>2008 I.negyedév</c:v>
                </c:pt>
                <c:pt idx="28">
                  <c:v>II.negyedév</c:v>
                </c:pt>
                <c:pt idx="29">
                  <c:v>III.negyedév</c:v>
                </c:pt>
                <c:pt idx="30">
                  <c:v>IV.negyedév</c:v>
                </c:pt>
                <c:pt idx="31">
                  <c:v>2009.I. negyedév</c:v>
                </c:pt>
                <c:pt idx="32">
                  <c:v>II. negyedév</c:v>
                </c:pt>
                <c:pt idx="33">
                  <c:v>III. negyedév</c:v>
                </c:pt>
                <c:pt idx="34">
                  <c:v>IV. negyedév</c:v>
                </c:pt>
                <c:pt idx="35">
                  <c:v>2010. I. negyedév</c:v>
                </c:pt>
                <c:pt idx="36">
                  <c:v>II. negyedév</c:v>
                </c:pt>
                <c:pt idx="37">
                  <c:v>III. negyedév</c:v>
                </c:pt>
              </c:strCache>
            </c:strRef>
          </c:cat>
          <c:val>
            <c:numRef>
              <c:f>Adatok2!$C$249:$C$286</c:f>
              <c:numCache>
                <c:ptCount val="38"/>
                <c:pt idx="0">
                  <c:v>494026.91371685674</c:v>
                </c:pt>
                <c:pt idx="1">
                  <c:v>511738.40886515233</c:v>
                </c:pt>
                <c:pt idx="2">
                  <c:v>573325.996411391</c:v>
                </c:pt>
                <c:pt idx="3">
                  <c:v>666631.0360063487</c:v>
                </c:pt>
                <c:pt idx="4">
                  <c:v>677566.0680711924</c:v>
                </c:pt>
                <c:pt idx="5">
                  <c:v>675291.5864072262</c:v>
                </c:pt>
                <c:pt idx="6">
                  <c:v>745445.5334670262</c:v>
                </c:pt>
                <c:pt idx="7">
                  <c:v>860207.0064969825</c:v>
                </c:pt>
                <c:pt idx="8">
                  <c:v>893926.561337827</c:v>
                </c:pt>
                <c:pt idx="9">
                  <c:v>837494.2231849183</c:v>
                </c:pt>
                <c:pt idx="10">
                  <c:v>689652.2019599326</c:v>
                </c:pt>
                <c:pt idx="11">
                  <c:v>581684.4920468249</c:v>
                </c:pt>
                <c:pt idx="12">
                  <c:v>613428.1246264407</c:v>
                </c:pt>
                <c:pt idx="13">
                  <c:v>624330.544894216</c:v>
                </c:pt>
                <c:pt idx="14">
                  <c:v>782339.7917973521</c:v>
                </c:pt>
                <c:pt idx="15">
                  <c:v>1021179.63</c:v>
                </c:pt>
                <c:pt idx="16">
                  <c:v>1179632.03</c:v>
                </c:pt>
                <c:pt idx="17">
                  <c:v>1417965.9722228267</c:v>
                </c:pt>
                <c:pt idx="18">
                  <c:v>1396227.880629848</c:v>
                </c:pt>
                <c:pt idx="19">
                  <c:v>1508492.0406815077</c:v>
                </c:pt>
                <c:pt idx="20">
                  <c:v>1492476.4214407601</c:v>
                </c:pt>
                <c:pt idx="21">
                  <c:v>1775367.8433688832</c:v>
                </c:pt>
                <c:pt idx="22">
                  <c:v>1765641.3557684035</c:v>
                </c:pt>
                <c:pt idx="23">
                  <c:v>1813780.9947810404</c:v>
                </c:pt>
                <c:pt idx="24">
                  <c:v>1952546.3724757675</c:v>
                </c:pt>
                <c:pt idx="25">
                  <c:v>2136400</c:v>
                </c:pt>
                <c:pt idx="26">
                  <c:v>2225574</c:v>
                </c:pt>
                <c:pt idx="27">
                  <c:v>2212607.0461565163</c:v>
                </c:pt>
                <c:pt idx="28">
                  <c:v>2139682.4800356757</c:v>
                </c:pt>
                <c:pt idx="29">
                  <c:v>2082485.906690332</c:v>
                </c:pt>
                <c:pt idx="30">
                  <c:v>1696075.9605422071</c:v>
                </c:pt>
                <c:pt idx="31">
                  <c:v>1563800.1391162192</c:v>
                </c:pt>
                <c:pt idx="32">
                  <c:v>1508915.6589259517</c:v>
                </c:pt>
                <c:pt idx="33">
                  <c:v>1559085.0657983995</c:v>
                </c:pt>
                <c:pt idx="34">
                  <c:v>1713566.4459672698</c:v>
                </c:pt>
                <c:pt idx="35">
                  <c:v>1917106.5265728196</c:v>
                </c:pt>
                <c:pt idx="36">
                  <c:v>2058616</c:v>
                </c:pt>
                <c:pt idx="37">
                  <c:v>2126876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Adatok2!$D$248</c:f>
              <c:strCache>
                <c:ptCount val="1"/>
                <c:pt idx="0">
                  <c:v>egyéb kötvény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Adatok2!$A$249:$A$286</c:f>
              <c:strCache>
                <c:ptCount val="38"/>
                <c:pt idx="0">
                  <c:v>2001 II.negyedév</c:v>
                </c:pt>
                <c:pt idx="1">
                  <c:v>III.negyedév</c:v>
                </c:pt>
                <c:pt idx="2">
                  <c:v>IV.negyedév</c:v>
                </c:pt>
                <c:pt idx="3">
                  <c:v>2002 I.negyedév</c:v>
                </c:pt>
                <c:pt idx="4">
                  <c:v>II.negyedév</c:v>
                </c:pt>
                <c:pt idx="5">
                  <c:v>III.negyedév</c:v>
                </c:pt>
                <c:pt idx="6">
                  <c:v>IV.negyedév</c:v>
                </c:pt>
                <c:pt idx="7">
                  <c:v>2003 I.negyedév</c:v>
                </c:pt>
                <c:pt idx="8">
                  <c:v>II.negyedév</c:v>
                </c:pt>
                <c:pt idx="9">
                  <c:v>III.negyedév</c:v>
                </c:pt>
                <c:pt idx="10">
                  <c:v>IV.negyedév</c:v>
                </c:pt>
                <c:pt idx="11">
                  <c:v>2004 I.negyedév</c:v>
                </c:pt>
                <c:pt idx="12">
                  <c:v>II.negyedév</c:v>
                </c:pt>
                <c:pt idx="13">
                  <c:v>III.negyedév</c:v>
                </c:pt>
                <c:pt idx="14">
                  <c:v>IV.negyedév</c:v>
                </c:pt>
                <c:pt idx="15">
                  <c:v>2005 I.negyedév</c:v>
                </c:pt>
                <c:pt idx="16">
                  <c:v>II.negyedév</c:v>
                </c:pt>
                <c:pt idx="17">
                  <c:v>III.negyedév</c:v>
                </c:pt>
                <c:pt idx="18">
                  <c:v>IV.negyedév</c:v>
                </c:pt>
                <c:pt idx="19">
                  <c:v>2006 I.negyedév</c:v>
                </c:pt>
                <c:pt idx="20">
                  <c:v>II.negyedév</c:v>
                </c:pt>
                <c:pt idx="21">
                  <c:v>III.negyedév</c:v>
                </c:pt>
                <c:pt idx="22">
                  <c:v>IV.negyedév</c:v>
                </c:pt>
                <c:pt idx="23">
                  <c:v>2007 I.negyedév</c:v>
                </c:pt>
                <c:pt idx="24">
                  <c:v>II.negyedév</c:v>
                </c:pt>
                <c:pt idx="25">
                  <c:v>III.negyedév</c:v>
                </c:pt>
                <c:pt idx="26">
                  <c:v>IV.negyedév</c:v>
                </c:pt>
                <c:pt idx="27">
                  <c:v>2008 I.negyedév</c:v>
                </c:pt>
                <c:pt idx="28">
                  <c:v>II.negyedév</c:v>
                </c:pt>
                <c:pt idx="29">
                  <c:v>III.negyedév</c:v>
                </c:pt>
                <c:pt idx="30">
                  <c:v>IV.negyedév</c:v>
                </c:pt>
                <c:pt idx="31">
                  <c:v>2009.I. negyedév</c:v>
                </c:pt>
                <c:pt idx="32">
                  <c:v>II. negyedév</c:v>
                </c:pt>
                <c:pt idx="33">
                  <c:v>III. negyedév</c:v>
                </c:pt>
                <c:pt idx="34">
                  <c:v>IV. negyedév</c:v>
                </c:pt>
                <c:pt idx="35">
                  <c:v>2010. I. negyedév</c:v>
                </c:pt>
                <c:pt idx="36">
                  <c:v>II. negyedév</c:v>
                </c:pt>
                <c:pt idx="37">
                  <c:v>III. negyedév</c:v>
                </c:pt>
              </c:strCache>
            </c:strRef>
          </c:cat>
          <c:val>
            <c:numRef>
              <c:f>Adatok2!$D$249:$D$286</c:f>
              <c:numCache>
                <c:ptCount val="38"/>
                <c:pt idx="11">
                  <c:v>64309.46490000001</c:v>
                </c:pt>
                <c:pt idx="12">
                  <c:v>63059.46912783001</c:v>
                </c:pt>
                <c:pt idx="13">
                  <c:v>67972.762192</c:v>
                </c:pt>
                <c:pt idx="14">
                  <c:v>75799.47141520001</c:v>
                </c:pt>
                <c:pt idx="15">
                  <c:v>76318.4768638</c:v>
                </c:pt>
                <c:pt idx="16">
                  <c:v>78035.0844552</c:v>
                </c:pt>
                <c:pt idx="17">
                  <c:v>76791.997068325</c:v>
                </c:pt>
                <c:pt idx="18">
                  <c:v>73295.05742789998</c:v>
                </c:pt>
                <c:pt idx="19">
                  <c:v>73253.1020986</c:v>
                </c:pt>
                <c:pt idx="20">
                  <c:v>80989.30544699999</c:v>
                </c:pt>
                <c:pt idx="21">
                  <c:v>81256.97900626199</c:v>
                </c:pt>
                <c:pt idx="22">
                  <c:v>79044.6743650296</c:v>
                </c:pt>
                <c:pt idx="23">
                  <c:v>77336.408387</c:v>
                </c:pt>
                <c:pt idx="24">
                  <c:v>83122.9073022</c:v>
                </c:pt>
                <c:pt idx="25">
                  <c:v>95670.374602104</c:v>
                </c:pt>
                <c:pt idx="26">
                  <c:v>102528.7010181</c:v>
                </c:pt>
                <c:pt idx="27">
                  <c:v>111432.9046658</c:v>
                </c:pt>
                <c:pt idx="28">
                  <c:v>134883.6233896107</c:v>
                </c:pt>
                <c:pt idx="29">
                  <c:v>178157.88789857118</c:v>
                </c:pt>
                <c:pt idx="30">
                  <c:v>240946.3152673446</c:v>
                </c:pt>
                <c:pt idx="31">
                  <c:v>312775.307628444</c:v>
                </c:pt>
                <c:pt idx="32">
                  <c:v>383440.6861363872</c:v>
                </c:pt>
                <c:pt idx="33">
                  <c:v>457234.12172875507</c:v>
                </c:pt>
                <c:pt idx="34">
                  <c:v>507132.41784186754</c:v>
                </c:pt>
                <c:pt idx="35">
                  <c:v>590274.6919427391</c:v>
                </c:pt>
                <c:pt idx="36">
                  <c:v>631419.76386941</c:v>
                </c:pt>
                <c:pt idx="37">
                  <c:v>691749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Adatok2!$E$248</c:f>
              <c:strCache>
                <c:ptCount val="1"/>
                <c:pt idx="0">
                  <c:v>jelzáloglevél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Adatok2!$A$249:$A$286</c:f>
              <c:strCache>
                <c:ptCount val="38"/>
                <c:pt idx="0">
                  <c:v>2001 II.negyedév</c:v>
                </c:pt>
                <c:pt idx="1">
                  <c:v>III.negyedév</c:v>
                </c:pt>
                <c:pt idx="2">
                  <c:v>IV.negyedév</c:v>
                </c:pt>
                <c:pt idx="3">
                  <c:v>2002 I.negyedév</c:v>
                </c:pt>
                <c:pt idx="4">
                  <c:v>II.negyedév</c:v>
                </c:pt>
                <c:pt idx="5">
                  <c:v>III.negyedév</c:v>
                </c:pt>
                <c:pt idx="6">
                  <c:v>IV.negyedév</c:v>
                </c:pt>
                <c:pt idx="7">
                  <c:v>2003 I.negyedév</c:v>
                </c:pt>
                <c:pt idx="8">
                  <c:v>II.negyedév</c:v>
                </c:pt>
                <c:pt idx="9">
                  <c:v>III.negyedév</c:v>
                </c:pt>
                <c:pt idx="10">
                  <c:v>IV.negyedév</c:v>
                </c:pt>
                <c:pt idx="11">
                  <c:v>2004 I.negyedév</c:v>
                </c:pt>
                <c:pt idx="12">
                  <c:v>II.negyedév</c:v>
                </c:pt>
                <c:pt idx="13">
                  <c:v>III.negyedév</c:v>
                </c:pt>
                <c:pt idx="14">
                  <c:v>IV.negyedév</c:v>
                </c:pt>
                <c:pt idx="15">
                  <c:v>2005 I.negyedév</c:v>
                </c:pt>
                <c:pt idx="16">
                  <c:v>II.negyedév</c:v>
                </c:pt>
                <c:pt idx="17">
                  <c:v>III.negyedév</c:v>
                </c:pt>
                <c:pt idx="18">
                  <c:v>IV.negyedév</c:v>
                </c:pt>
                <c:pt idx="19">
                  <c:v>2006 I.negyedév</c:v>
                </c:pt>
                <c:pt idx="20">
                  <c:v>II.negyedév</c:v>
                </c:pt>
                <c:pt idx="21">
                  <c:v>III.negyedév</c:v>
                </c:pt>
                <c:pt idx="22">
                  <c:v>IV.negyedév</c:v>
                </c:pt>
                <c:pt idx="23">
                  <c:v>2007 I.negyedév</c:v>
                </c:pt>
                <c:pt idx="24">
                  <c:v>II.negyedév</c:v>
                </c:pt>
                <c:pt idx="25">
                  <c:v>III.negyedév</c:v>
                </c:pt>
                <c:pt idx="26">
                  <c:v>IV.negyedév</c:v>
                </c:pt>
                <c:pt idx="27">
                  <c:v>2008 I.negyedév</c:v>
                </c:pt>
                <c:pt idx="28">
                  <c:v>II.negyedév</c:v>
                </c:pt>
                <c:pt idx="29">
                  <c:v>III.negyedév</c:v>
                </c:pt>
                <c:pt idx="30">
                  <c:v>IV.negyedév</c:v>
                </c:pt>
                <c:pt idx="31">
                  <c:v>2009.I. negyedév</c:v>
                </c:pt>
                <c:pt idx="32">
                  <c:v>II. negyedév</c:v>
                </c:pt>
                <c:pt idx="33">
                  <c:v>III. negyedév</c:v>
                </c:pt>
                <c:pt idx="34">
                  <c:v>IV. negyedév</c:v>
                </c:pt>
                <c:pt idx="35">
                  <c:v>2010. I. negyedév</c:v>
                </c:pt>
                <c:pt idx="36">
                  <c:v>II. negyedév</c:v>
                </c:pt>
                <c:pt idx="37">
                  <c:v>III. negyedév</c:v>
                </c:pt>
              </c:strCache>
            </c:strRef>
          </c:cat>
          <c:val>
            <c:numRef>
              <c:f>Adatok2!$E$249:$E$286</c:f>
              <c:numCache>
                <c:ptCount val="38"/>
                <c:pt idx="11">
                  <c:v>32217.08362304112</c:v>
                </c:pt>
                <c:pt idx="12">
                  <c:v>49779.67216302071</c:v>
                </c:pt>
                <c:pt idx="13">
                  <c:v>65154.43657848114</c:v>
                </c:pt>
                <c:pt idx="14">
                  <c:v>81516.32164855405</c:v>
                </c:pt>
                <c:pt idx="15">
                  <c:v>80499.45410921921</c:v>
                </c:pt>
                <c:pt idx="16">
                  <c:v>87549.31917389864</c:v>
                </c:pt>
                <c:pt idx="17">
                  <c:v>83471.03940831783</c:v>
                </c:pt>
                <c:pt idx="18">
                  <c:v>87408.41153700056</c:v>
                </c:pt>
                <c:pt idx="19">
                  <c:v>83344.99619653699</c:v>
                </c:pt>
                <c:pt idx="20">
                  <c:v>67829.86816287205</c:v>
                </c:pt>
                <c:pt idx="21">
                  <c:v>111938.044851</c:v>
                </c:pt>
                <c:pt idx="22">
                  <c:v>99764.07200018</c:v>
                </c:pt>
                <c:pt idx="23">
                  <c:v>99038.855742849</c:v>
                </c:pt>
                <c:pt idx="24">
                  <c:v>93961.48130542999</c:v>
                </c:pt>
                <c:pt idx="25">
                  <c:v>93003.411275164</c:v>
                </c:pt>
                <c:pt idx="26">
                  <c:v>92495.24036877</c:v>
                </c:pt>
                <c:pt idx="27">
                  <c:v>111860.65293112931</c:v>
                </c:pt>
                <c:pt idx="28">
                  <c:v>126824.79945529731</c:v>
                </c:pt>
                <c:pt idx="29">
                  <c:v>127491.51198819434</c:v>
                </c:pt>
                <c:pt idx="30">
                  <c:v>133601.76046469</c:v>
                </c:pt>
                <c:pt idx="31">
                  <c:v>92582.60304829905</c:v>
                </c:pt>
                <c:pt idx="32">
                  <c:v>74436.01429500399</c:v>
                </c:pt>
                <c:pt idx="33">
                  <c:v>40878.05260722576</c:v>
                </c:pt>
                <c:pt idx="34">
                  <c:v>34031.06588512561</c:v>
                </c:pt>
                <c:pt idx="35">
                  <c:v>33833.401871417496</c:v>
                </c:pt>
                <c:pt idx="36">
                  <c:v>35725.44755472999</c:v>
                </c:pt>
                <c:pt idx="37">
                  <c:v>33805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Adatok2!$F$248</c:f>
              <c:strCache>
                <c:ptCount val="1"/>
                <c:pt idx="0">
                  <c:v>részvény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Adatok2!$A$249:$A$286</c:f>
              <c:strCache>
                <c:ptCount val="38"/>
                <c:pt idx="0">
                  <c:v>2001 II.negyedév</c:v>
                </c:pt>
                <c:pt idx="1">
                  <c:v>III.negyedév</c:v>
                </c:pt>
                <c:pt idx="2">
                  <c:v>IV.negyedév</c:v>
                </c:pt>
                <c:pt idx="3">
                  <c:v>2002 I.negyedév</c:v>
                </c:pt>
                <c:pt idx="4">
                  <c:v>II.negyedév</c:v>
                </c:pt>
                <c:pt idx="5">
                  <c:v>III.negyedév</c:v>
                </c:pt>
                <c:pt idx="6">
                  <c:v>IV.negyedév</c:v>
                </c:pt>
                <c:pt idx="7">
                  <c:v>2003 I.negyedév</c:v>
                </c:pt>
                <c:pt idx="8">
                  <c:v>II.negyedév</c:v>
                </c:pt>
                <c:pt idx="9">
                  <c:v>III.negyedév</c:v>
                </c:pt>
                <c:pt idx="10">
                  <c:v>IV.negyedév</c:v>
                </c:pt>
                <c:pt idx="11">
                  <c:v>2004 I.negyedév</c:v>
                </c:pt>
                <c:pt idx="12">
                  <c:v>II.negyedév</c:v>
                </c:pt>
                <c:pt idx="13">
                  <c:v>III.negyedév</c:v>
                </c:pt>
                <c:pt idx="14">
                  <c:v>IV.negyedév</c:v>
                </c:pt>
                <c:pt idx="15">
                  <c:v>2005 I.negyedév</c:v>
                </c:pt>
                <c:pt idx="16">
                  <c:v>II.negyedév</c:v>
                </c:pt>
                <c:pt idx="17">
                  <c:v>III.negyedév</c:v>
                </c:pt>
                <c:pt idx="18">
                  <c:v>IV.negyedév</c:v>
                </c:pt>
                <c:pt idx="19">
                  <c:v>2006 I.negyedév</c:v>
                </c:pt>
                <c:pt idx="20">
                  <c:v>II.negyedév</c:v>
                </c:pt>
                <c:pt idx="21">
                  <c:v>III.negyedév</c:v>
                </c:pt>
                <c:pt idx="22">
                  <c:v>IV.negyedév</c:v>
                </c:pt>
                <c:pt idx="23">
                  <c:v>2007 I.negyedév</c:v>
                </c:pt>
                <c:pt idx="24">
                  <c:v>II.negyedév</c:v>
                </c:pt>
                <c:pt idx="25">
                  <c:v>III.negyedév</c:v>
                </c:pt>
                <c:pt idx="26">
                  <c:v>IV.negyedév</c:v>
                </c:pt>
                <c:pt idx="27">
                  <c:v>2008 I.negyedév</c:v>
                </c:pt>
                <c:pt idx="28">
                  <c:v>II.negyedév</c:v>
                </c:pt>
                <c:pt idx="29">
                  <c:v>III.negyedév</c:v>
                </c:pt>
                <c:pt idx="30">
                  <c:v>IV.negyedév</c:v>
                </c:pt>
                <c:pt idx="31">
                  <c:v>2009.I. negyedév</c:v>
                </c:pt>
                <c:pt idx="32">
                  <c:v>II. negyedév</c:v>
                </c:pt>
                <c:pt idx="33">
                  <c:v>III. negyedév</c:v>
                </c:pt>
                <c:pt idx="34">
                  <c:v>IV. negyedév</c:v>
                </c:pt>
                <c:pt idx="35">
                  <c:v>2010. I. negyedév</c:v>
                </c:pt>
                <c:pt idx="36">
                  <c:v>II. negyedév</c:v>
                </c:pt>
                <c:pt idx="37">
                  <c:v>III. negyedév</c:v>
                </c:pt>
              </c:strCache>
            </c:strRef>
          </c:cat>
          <c:val>
            <c:numRef>
              <c:f>Adatok2!$F$249:$F$286</c:f>
              <c:numCache>
                <c:ptCount val="38"/>
                <c:pt idx="0">
                  <c:v>186045.23584267806</c:v>
                </c:pt>
                <c:pt idx="1">
                  <c:v>158031.7042435918</c:v>
                </c:pt>
                <c:pt idx="2">
                  <c:v>176815.37786572316</c:v>
                </c:pt>
                <c:pt idx="3">
                  <c:v>175553.7792730001</c:v>
                </c:pt>
                <c:pt idx="4">
                  <c:v>151319.54417999988</c:v>
                </c:pt>
                <c:pt idx="5">
                  <c:v>157579.638359</c:v>
                </c:pt>
                <c:pt idx="6">
                  <c:v>161036.82</c:v>
                </c:pt>
                <c:pt idx="7">
                  <c:v>157290.59</c:v>
                </c:pt>
                <c:pt idx="8">
                  <c:v>152415.61639299997</c:v>
                </c:pt>
                <c:pt idx="9">
                  <c:v>147377.18</c:v>
                </c:pt>
                <c:pt idx="10">
                  <c:v>166151.58</c:v>
                </c:pt>
                <c:pt idx="11">
                  <c:v>176937.24</c:v>
                </c:pt>
                <c:pt idx="12">
                  <c:v>184875.47</c:v>
                </c:pt>
                <c:pt idx="13">
                  <c:v>183680.137071</c:v>
                </c:pt>
                <c:pt idx="14">
                  <c:v>208211.28112900013</c:v>
                </c:pt>
                <c:pt idx="15">
                  <c:v>232002.42</c:v>
                </c:pt>
                <c:pt idx="16">
                  <c:v>232635.28</c:v>
                </c:pt>
                <c:pt idx="17">
                  <c:v>252121.427802</c:v>
                </c:pt>
                <c:pt idx="18">
                  <c:v>273813.65</c:v>
                </c:pt>
                <c:pt idx="19">
                  <c:v>274877.34147799993</c:v>
                </c:pt>
                <c:pt idx="20">
                  <c:v>285761.11</c:v>
                </c:pt>
                <c:pt idx="21">
                  <c:v>294608.33765428566</c:v>
                </c:pt>
                <c:pt idx="22">
                  <c:v>308529.472952</c:v>
                </c:pt>
                <c:pt idx="23">
                  <c:v>303624.234231</c:v>
                </c:pt>
                <c:pt idx="24">
                  <c:v>302401.54563799995</c:v>
                </c:pt>
                <c:pt idx="25">
                  <c:v>347116.62394600007</c:v>
                </c:pt>
                <c:pt idx="26">
                  <c:v>342099.105338</c:v>
                </c:pt>
                <c:pt idx="27">
                  <c:v>318548.787585</c:v>
                </c:pt>
                <c:pt idx="28">
                  <c:v>297979.877573</c:v>
                </c:pt>
                <c:pt idx="29">
                  <c:v>285168.80981</c:v>
                </c:pt>
                <c:pt idx="30">
                  <c:v>261877.369586</c:v>
                </c:pt>
                <c:pt idx="31">
                  <c:v>233338.62458699994</c:v>
                </c:pt>
                <c:pt idx="32">
                  <c:v>295119.5752949999</c:v>
                </c:pt>
                <c:pt idx="33">
                  <c:v>307482.926162</c:v>
                </c:pt>
                <c:pt idx="34">
                  <c:v>314788.827163</c:v>
                </c:pt>
                <c:pt idx="35">
                  <c:v>323763.26970900013</c:v>
                </c:pt>
                <c:pt idx="36">
                  <c:v>336992</c:v>
                </c:pt>
                <c:pt idx="37">
                  <c:v>376464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Adatok2!$G$248</c:f>
              <c:strCache>
                <c:ptCount val="1"/>
                <c:pt idx="0">
                  <c:v>MNB kötvény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Adatok2!$A$249:$A$286</c:f>
              <c:strCache>
                <c:ptCount val="38"/>
                <c:pt idx="0">
                  <c:v>2001 II.negyedév</c:v>
                </c:pt>
                <c:pt idx="1">
                  <c:v>III.negyedév</c:v>
                </c:pt>
                <c:pt idx="2">
                  <c:v>IV.negyedév</c:v>
                </c:pt>
                <c:pt idx="3">
                  <c:v>2002 I.negyedév</c:v>
                </c:pt>
                <c:pt idx="4">
                  <c:v>II.negyedév</c:v>
                </c:pt>
                <c:pt idx="5">
                  <c:v>III.negyedév</c:v>
                </c:pt>
                <c:pt idx="6">
                  <c:v>IV.negyedév</c:v>
                </c:pt>
                <c:pt idx="7">
                  <c:v>2003 I.negyedév</c:v>
                </c:pt>
                <c:pt idx="8">
                  <c:v>II.negyedév</c:v>
                </c:pt>
                <c:pt idx="9">
                  <c:v>III.negyedév</c:v>
                </c:pt>
                <c:pt idx="10">
                  <c:v>IV.negyedév</c:v>
                </c:pt>
                <c:pt idx="11">
                  <c:v>2004 I.negyedév</c:v>
                </c:pt>
                <c:pt idx="12">
                  <c:v>II.negyedév</c:v>
                </c:pt>
                <c:pt idx="13">
                  <c:v>III.negyedév</c:v>
                </c:pt>
                <c:pt idx="14">
                  <c:v>IV.negyedév</c:v>
                </c:pt>
                <c:pt idx="15">
                  <c:v>2005 I.negyedév</c:v>
                </c:pt>
                <c:pt idx="16">
                  <c:v>II.negyedév</c:v>
                </c:pt>
                <c:pt idx="17">
                  <c:v>III.negyedév</c:v>
                </c:pt>
                <c:pt idx="18">
                  <c:v>IV.negyedév</c:v>
                </c:pt>
                <c:pt idx="19">
                  <c:v>2006 I.negyedév</c:v>
                </c:pt>
                <c:pt idx="20">
                  <c:v>II.negyedév</c:v>
                </c:pt>
                <c:pt idx="21">
                  <c:v>III.negyedév</c:v>
                </c:pt>
                <c:pt idx="22">
                  <c:v>IV.negyedév</c:v>
                </c:pt>
                <c:pt idx="23">
                  <c:v>2007 I.negyedév</c:v>
                </c:pt>
                <c:pt idx="24">
                  <c:v>II.negyedév</c:v>
                </c:pt>
                <c:pt idx="25">
                  <c:v>III.negyedév</c:v>
                </c:pt>
                <c:pt idx="26">
                  <c:v>IV.negyedév</c:v>
                </c:pt>
                <c:pt idx="27">
                  <c:v>2008 I.negyedév</c:v>
                </c:pt>
                <c:pt idx="28">
                  <c:v>II.negyedév</c:v>
                </c:pt>
                <c:pt idx="29">
                  <c:v>III.negyedév</c:v>
                </c:pt>
                <c:pt idx="30">
                  <c:v>IV.negyedév</c:v>
                </c:pt>
                <c:pt idx="31">
                  <c:v>2009.I. negyedév</c:v>
                </c:pt>
                <c:pt idx="32">
                  <c:v>II. negyedév</c:v>
                </c:pt>
                <c:pt idx="33">
                  <c:v>III. negyedév</c:v>
                </c:pt>
                <c:pt idx="34">
                  <c:v>IV. negyedév</c:v>
                </c:pt>
                <c:pt idx="35">
                  <c:v>2010. I. negyedév</c:v>
                </c:pt>
                <c:pt idx="36">
                  <c:v>II. negyedév</c:v>
                </c:pt>
                <c:pt idx="37">
                  <c:v>III. negyedév</c:v>
                </c:pt>
              </c:strCache>
            </c:strRef>
          </c:cat>
          <c:val>
            <c:numRef>
              <c:f>Adatok2!$G$249:$G$286</c:f>
              <c:numCache>
                <c:ptCount val="38"/>
                <c:pt idx="0">
                  <c:v>31907.20716643975</c:v>
                </c:pt>
                <c:pt idx="1">
                  <c:v>30545.566895000014</c:v>
                </c:pt>
                <c:pt idx="2">
                  <c:v>29713.969719431025</c:v>
                </c:pt>
                <c:pt idx="3">
                  <c:v>12972.239176443753</c:v>
                </c:pt>
                <c:pt idx="4">
                  <c:v>3390.525514416928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5.32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316.59128786</c:v>
                </c:pt>
                <c:pt idx="24">
                  <c:v>373.8976275</c:v>
                </c:pt>
                <c:pt idx="25">
                  <c:v>272.62589796</c:v>
                </c:pt>
                <c:pt idx="26">
                  <c:v>95.91</c:v>
                </c:pt>
                <c:pt idx="27">
                  <c:v>59.31460248</c:v>
                </c:pt>
                <c:pt idx="28">
                  <c:v>45.6829464</c:v>
                </c:pt>
                <c:pt idx="29">
                  <c:v>130.35</c:v>
                </c:pt>
                <c:pt idx="30">
                  <c:v>51.738784439999996</c:v>
                </c:pt>
                <c:pt idx="31">
                  <c:v>396.47286783000004</c:v>
                </c:pt>
                <c:pt idx="32">
                  <c:v>515.072636696</c:v>
                </c:pt>
                <c:pt idx="33">
                  <c:v>765.630060534</c:v>
                </c:pt>
                <c:pt idx="34">
                  <c:v>1266.64426807</c:v>
                </c:pt>
                <c:pt idx="35">
                  <c:v>911.302618</c:v>
                </c:pt>
                <c:pt idx="36">
                  <c:v>406</c:v>
                </c:pt>
                <c:pt idx="37">
                  <c:v>1104</c:v>
                </c:pt>
              </c:numCache>
            </c:numRef>
          </c:val>
          <c:smooth val="0"/>
        </c:ser>
        <c:marker val="1"/>
        <c:axId val="34767087"/>
        <c:axId val="44468328"/>
      </c:lineChart>
      <c:catAx>
        <c:axId val="347670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Garamond"/>
                <a:ea typeface="Garamond"/>
                <a:cs typeface="Garamond"/>
              </a:defRPr>
            </a:pPr>
          </a:p>
        </c:txPr>
        <c:crossAx val="44468328"/>
        <c:crosses val="autoZero"/>
        <c:auto val="1"/>
        <c:lblOffset val="100"/>
        <c:tickLblSkip val="1"/>
        <c:noMultiLvlLbl val="0"/>
      </c:catAx>
      <c:valAx>
        <c:axId val="4446832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Garamond"/>
                    <a:ea typeface="Garamond"/>
                    <a:cs typeface="Garamond"/>
                  </a:rPr>
                  <a:t>millió forint</a:t>
                </a:r>
              </a:p>
            </c:rich>
          </c:tx>
          <c:layout>
            <c:manualLayout>
              <c:xMode val="factor"/>
              <c:yMode val="factor"/>
              <c:x val="0.02075"/>
              <c:y val="0.15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Garamond"/>
                <a:ea typeface="Garamond"/>
                <a:cs typeface="Garamond"/>
              </a:defRPr>
            </a:pPr>
          </a:p>
        </c:txPr>
        <c:crossAx val="3476708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2425"/>
          <c:y val="0.93775"/>
          <c:w val="0.83675"/>
          <c:h val="0.03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Garamond"/>
              <a:ea typeface="Garamond"/>
              <a:cs typeface="Garamond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Garamond"/>
                <a:ea typeface="Garamond"/>
                <a:cs typeface="Garamond"/>
              </a:rPr>
              <a:t>Külföld értékpapír-állományainak alakulása</a:t>
            </a:r>
          </a:p>
        </c:rich>
      </c:tx>
      <c:layout>
        <c:manualLayout>
          <c:xMode val="factor"/>
          <c:yMode val="factor"/>
          <c:x val="-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75"/>
          <c:y val="0.14025"/>
          <c:w val="0.9735"/>
          <c:h val="0.785"/>
        </c:manualLayout>
      </c:layout>
      <c:lineChart>
        <c:grouping val="standard"/>
        <c:varyColors val="0"/>
        <c:ser>
          <c:idx val="0"/>
          <c:order val="0"/>
          <c:tx>
            <c:strRef>
              <c:f>Adatok2!$B$289</c:f>
              <c:strCache>
                <c:ptCount val="1"/>
                <c:pt idx="0">
                  <c:v>államkötvény, kincstárjegy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Adatok2!$A$290:$A$327</c:f>
              <c:strCache>
                <c:ptCount val="38"/>
                <c:pt idx="0">
                  <c:v>2001 II.negyedév</c:v>
                </c:pt>
                <c:pt idx="1">
                  <c:v>III.negyedév</c:v>
                </c:pt>
                <c:pt idx="2">
                  <c:v>IV.negyedév</c:v>
                </c:pt>
                <c:pt idx="3">
                  <c:v>2002 I.negyedév</c:v>
                </c:pt>
                <c:pt idx="4">
                  <c:v>II.negyedév</c:v>
                </c:pt>
                <c:pt idx="5">
                  <c:v>III.negyedév</c:v>
                </c:pt>
                <c:pt idx="6">
                  <c:v>IV.negyedév</c:v>
                </c:pt>
                <c:pt idx="7">
                  <c:v>2003 I.negyedév</c:v>
                </c:pt>
                <c:pt idx="8">
                  <c:v>II.negyedév</c:v>
                </c:pt>
                <c:pt idx="9">
                  <c:v>III.negyedév</c:v>
                </c:pt>
                <c:pt idx="10">
                  <c:v>IV.negyedév</c:v>
                </c:pt>
                <c:pt idx="11">
                  <c:v>2004 I.negyedév</c:v>
                </c:pt>
                <c:pt idx="12">
                  <c:v>II.negyedév</c:v>
                </c:pt>
                <c:pt idx="13">
                  <c:v>III.negyedév</c:v>
                </c:pt>
                <c:pt idx="14">
                  <c:v>IV.negyedév</c:v>
                </c:pt>
                <c:pt idx="15">
                  <c:v>2005 I.negyedév</c:v>
                </c:pt>
                <c:pt idx="16">
                  <c:v>II.negyedév</c:v>
                </c:pt>
                <c:pt idx="17">
                  <c:v>III.negyedév</c:v>
                </c:pt>
                <c:pt idx="18">
                  <c:v>IV.negyedév</c:v>
                </c:pt>
                <c:pt idx="19">
                  <c:v>2006 I.negyedév</c:v>
                </c:pt>
                <c:pt idx="20">
                  <c:v>II.negyedév</c:v>
                </c:pt>
                <c:pt idx="21">
                  <c:v>III.negyedév</c:v>
                </c:pt>
                <c:pt idx="22">
                  <c:v>IV.negyedév</c:v>
                </c:pt>
                <c:pt idx="23">
                  <c:v>2007 I.negyedév</c:v>
                </c:pt>
                <c:pt idx="24">
                  <c:v>II.negyedév</c:v>
                </c:pt>
                <c:pt idx="25">
                  <c:v>III.negyedév</c:v>
                </c:pt>
                <c:pt idx="26">
                  <c:v>IV.negyedév</c:v>
                </c:pt>
                <c:pt idx="27">
                  <c:v>2008 I.negyedév</c:v>
                </c:pt>
                <c:pt idx="28">
                  <c:v>II.negyedév</c:v>
                </c:pt>
                <c:pt idx="29">
                  <c:v>III.negyedév</c:v>
                </c:pt>
                <c:pt idx="30">
                  <c:v>IV.negyedév</c:v>
                </c:pt>
                <c:pt idx="31">
                  <c:v>2009.I. negyedév</c:v>
                </c:pt>
                <c:pt idx="32">
                  <c:v>II. negyedév</c:v>
                </c:pt>
                <c:pt idx="33">
                  <c:v>III. negyedév</c:v>
                </c:pt>
                <c:pt idx="34">
                  <c:v>IV. negyedév</c:v>
                </c:pt>
                <c:pt idx="35">
                  <c:v>2010. I. negyedév</c:v>
                </c:pt>
                <c:pt idx="36">
                  <c:v>II. negyedév</c:v>
                </c:pt>
                <c:pt idx="37">
                  <c:v>III. negyedév</c:v>
                </c:pt>
              </c:strCache>
            </c:strRef>
          </c:cat>
          <c:val>
            <c:numRef>
              <c:f>Adatok2!$B$290:$B$327</c:f>
              <c:numCache>
                <c:ptCount val="38"/>
                <c:pt idx="0">
                  <c:v>1952861.8203579187</c:v>
                </c:pt>
                <c:pt idx="1">
                  <c:v>1936534.5296895967</c:v>
                </c:pt>
                <c:pt idx="2">
                  <c:v>2042793.2279070793</c:v>
                </c:pt>
                <c:pt idx="3">
                  <c:v>2196919.9564487394</c:v>
                </c:pt>
                <c:pt idx="4">
                  <c:v>2144970.0514805485</c:v>
                </c:pt>
                <c:pt idx="5">
                  <c:v>2401820.4663694445</c:v>
                </c:pt>
                <c:pt idx="6">
                  <c:v>2727337.325746528</c:v>
                </c:pt>
                <c:pt idx="7">
                  <c:v>3215520.411295833</c:v>
                </c:pt>
                <c:pt idx="8">
                  <c:v>3267667.884107639</c:v>
                </c:pt>
                <c:pt idx="9">
                  <c:v>3701319.9270635415</c:v>
                </c:pt>
                <c:pt idx="10">
                  <c:v>3594789.7023468753</c:v>
                </c:pt>
                <c:pt idx="11">
                  <c:v>3988184.5419125897</c:v>
                </c:pt>
                <c:pt idx="12">
                  <c:v>3973938.61</c:v>
                </c:pt>
                <c:pt idx="13">
                  <c:v>4179286.06</c:v>
                </c:pt>
                <c:pt idx="14">
                  <c:v>4556701.06782327</c:v>
                </c:pt>
                <c:pt idx="15">
                  <c:v>5238564.03</c:v>
                </c:pt>
                <c:pt idx="16">
                  <c:v>5454193.3100000005</c:v>
                </c:pt>
                <c:pt idx="17">
                  <c:v>5715043.9</c:v>
                </c:pt>
                <c:pt idx="18">
                  <c:v>5522944.029999999</c:v>
                </c:pt>
                <c:pt idx="19">
                  <c:v>6386371.52</c:v>
                </c:pt>
                <c:pt idx="20">
                  <c:v>6297198.68</c:v>
                </c:pt>
                <c:pt idx="21">
                  <c:v>6316690.057049142</c:v>
                </c:pt>
                <c:pt idx="22">
                  <c:v>6313534.248116822</c:v>
                </c:pt>
                <c:pt idx="23">
                  <c:v>6631689.987261966</c:v>
                </c:pt>
                <c:pt idx="24">
                  <c:v>6631289.336269665</c:v>
                </c:pt>
                <c:pt idx="25">
                  <c:v>6774219.169266658</c:v>
                </c:pt>
                <c:pt idx="26">
                  <c:v>6856170.942161857</c:v>
                </c:pt>
                <c:pt idx="27">
                  <c:v>6732768</c:v>
                </c:pt>
                <c:pt idx="28">
                  <c:v>6595624.141805264</c:v>
                </c:pt>
                <c:pt idx="29">
                  <c:v>7047256.1876296345</c:v>
                </c:pt>
                <c:pt idx="30">
                  <c:v>6525883.678072631</c:v>
                </c:pt>
                <c:pt idx="31">
                  <c:v>6862946.366743419</c:v>
                </c:pt>
                <c:pt idx="32">
                  <c:v>5949467.4558030665</c:v>
                </c:pt>
                <c:pt idx="33">
                  <c:v>6431891.028568027</c:v>
                </c:pt>
                <c:pt idx="34">
                  <c:v>6219447.892757536</c:v>
                </c:pt>
                <c:pt idx="35">
                  <c:v>6858451.966696506</c:v>
                </c:pt>
                <c:pt idx="36">
                  <c:v>7053049</c:v>
                </c:pt>
                <c:pt idx="37">
                  <c:v>6726098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Adatok2!$C$289</c:f>
              <c:strCache>
                <c:ptCount val="1"/>
                <c:pt idx="0">
                  <c:v>befektetési jegy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Adatok2!$A$290:$A$327</c:f>
              <c:strCache>
                <c:ptCount val="38"/>
                <c:pt idx="0">
                  <c:v>2001 II.negyedév</c:v>
                </c:pt>
                <c:pt idx="1">
                  <c:v>III.negyedév</c:v>
                </c:pt>
                <c:pt idx="2">
                  <c:v>IV.negyedév</c:v>
                </c:pt>
                <c:pt idx="3">
                  <c:v>2002 I.negyedév</c:v>
                </c:pt>
                <c:pt idx="4">
                  <c:v>II.negyedév</c:v>
                </c:pt>
                <c:pt idx="5">
                  <c:v>III.negyedév</c:v>
                </c:pt>
                <c:pt idx="6">
                  <c:v>IV.negyedév</c:v>
                </c:pt>
                <c:pt idx="7">
                  <c:v>2003 I.negyedév</c:v>
                </c:pt>
                <c:pt idx="8">
                  <c:v>II.negyedév</c:v>
                </c:pt>
                <c:pt idx="9">
                  <c:v>III.negyedév</c:v>
                </c:pt>
                <c:pt idx="10">
                  <c:v>IV.negyedév</c:v>
                </c:pt>
                <c:pt idx="11">
                  <c:v>2004 I.negyedév</c:v>
                </c:pt>
                <c:pt idx="12">
                  <c:v>II.negyedév</c:v>
                </c:pt>
                <c:pt idx="13">
                  <c:v>III.negyedév</c:v>
                </c:pt>
                <c:pt idx="14">
                  <c:v>IV.negyedév</c:v>
                </c:pt>
                <c:pt idx="15">
                  <c:v>2005 I.negyedév</c:v>
                </c:pt>
                <c:pt idx="16">
                  <c:v>II.negyedév</c:v>
                </c:pt>
                <c:pt idx="17">
                  <c:v>III.negyedév</c:v>
                </c:pt>
                <c:pt idx="18">
                  <c:v>IV.negyedév</c:v>
                </c:pt>
                <c:pt idx="19">
                  <c:v>2006 I.negyedév</c:v>
                </c:pt>
                <c:pt idx="20">
                  <c:v>II.negyedév</c:v>
                </c:pt>
                <c:pt idx="21">
                  <c:v>III.negyedév</c:v>
                </c:pt>
                <c:pt idx="22">
                  <c:v>IV.negyedév</c:v>
                </c:pt>
                <c:pt idx="23">
                  <c:v>2007 I.negyedév</c:v>
                </c:pt>
                <c:pt idx="24">
                  <c:v>II.negyedév</c:v>
                </c:pt>
                <c:pt idx="25">
                  <c:v>III.negyedév</c:v>
                </c:pt>
                <c:pt idx="26">
                  <c:v>IV.negyedév</c:v>
                </c:pt>
                <c:pt idx="27">
                  <c:v>2008 I.negyedév</c:v>
                </c:pt>
                <c:pt idx="28">
                  <c:v>II.negyedév</c:v>
                </c:pt>
                <c:pt idx="29">
                  <c:v>III.negyedév</c:v>
                </c:pt>
                <c:pt idx="30">
                  <c:v>IV.negyedév</c:v>
                </c:pt>
                <c:pt idx="31">
                  <c:v>2009.I. negyedév</c:v>
                </c:pt>
                <c:pt idx="32">
                  <c:v>II. negyedév</c:v>
                </c:pt>
                <c:pt idx="33">
                  <c:v>III. negyedév</c:v>
                </c:pt>
                <c:pt idx="34">
                  <c:v>IV. negyedév</c:v>
                </c:pt>
                <c:pt idx="35">
                  <c:v>2010. I. negyedév</c:v>
                </c:pt>
                <c:pt idx="36">
                  <c:v>II. negyedév</c:v>
                </c:pt>
                <c:pt idx="37">
                  <c:v>III. negyedév</c:v>
                </c:pt>
              </c:strCache>
            </c:strRef>
          </c:cat>
          <c:val>
            <c:numRef>
              <c:f>Adatok2!$C$290:$C$327</c:f>
              <c:numCache>
                <c:ptCount val="38"/>
                <c:pt idx="0">
                  <c:v>12246.547022151834</c:v>
                </c:pt>
                <c:pt idx="1">
                  <c:v>13411.913450855303</c:v>
                </c:pt>
                <c:pt idx="2">
                  <c:v>15213.759966568196</c:v>
                </c:pt>
                <c:pt idx="3">
                  <c:v>12133.56570666626</c:v>
                </c:pt>
                <c:pt idx="4">
                  <c:v>10188.039417550714</c:v>
                </c:pt>
                <c:pt idx="5">
                  <c:v>9603.944401590243</c:v>
                </c:pt>
                <c:pt idx="6">
                  <c:v>9235.583270085544</c:v>
                </c:pt>
                <c:pt idx="7">
                  <c:v>13520.202242418822</c:v>
                </c:pt>
                <c:pt idx="8">
                  <c:v>13963.762239064426</c:v>
                </c:pt>
                <c:pt idx="9">
                  <c:v>11014.748011330224</c:v>
                </c:pt>
                <c:pt idx="10">
                  <c:v>10727.426245665589</c:v>
                </c:pt>
                <c:pt idx="11">
                  <c:v>8966.549596249517</c:v>
                </c:pt>
                <c:pt idx="12">
                  <c:v>10260.307906926106</c:v>
                </c:pt>
                <c:pt idx="13">
                  <c:v>9971.583427120338</c:v>
                </c:pt>
                <c:pt idx="14">
                  <c:v>9104.623987739948</c:v>
                </c:pt>
                <c:pt idx="15">
                  <c:v>8565.94</c:v>
                </c:pt>
                <c:pt idx="16">
                  <c:v>11228.1</c:v>
                </c:pt>
                <c:pt idx="17">
                  <c:v>12398.760263113367</c:v>
                </c:pt>
                <c:pt idx="18">
                  <c:v>13505.194377823547</c:v>
                </c:pt>
                <c:pt idx="19">
                  <c:v>15503.752682012084</c:v>
                </c:pt>
                <c:pt idx="20">
                  <c:v>25343.556743614015</c:v>
                </c:pt>
                <c:pt idx="21">
                  <c:v>30099.01869910736</c:v>
                </c:pt>
                <c:pt idx="22">
                  <c:v>36504.63363345557</c:v>
                </c:pt>
                <c:pt idx="23">
                  <c:v>42436.170755426356</c:v>
                </c:pt>
                <c:pt idx="24">
                  <c:v>44070.15212202869</c:v>
                </c:pt>
                <c:pt idx="25">
                  <c:v>49850</c:v>
                </c:pt>
                <c:pt idx="26">
                  <c:v>57432</c:v>
                </c:pt>
                <c:pt idx="27">
                  <c:v>58002.491620938235</c:v>
                </c:pt>
                <c:pt idx="28">
                  <c:v>55619.38196665269</c:v>
                </c:pt>
                <c:pt idx="29">
                  <c:v>61780.77688573446</c:v>
                </c:pt>
                <c:pt idx="30">
                  <c:v>56224.20203348117</c:v>
                </c:pt>
                <c:pt idx="31">
                  <c:v>58314.3599814498</c:v>
                </c:pt>
                <c:pt idx="32">
                  <c:v>54685.475519714346</c:v>
                </c:pt>
                <c:pt idx="33">
                  <c:v>64381.25957692174</c:v>
                </c:pt>
                <c:pt idx="34">
                  <c:v>60167.97096734767</c:v>
                </c:pt>
                <c:pt idx="35">
                  <c:v>65025.61830405712</c:v>
                </c:pt>
                <c:pt idx="36">
                  <c:v>68707</c:v>
                </c:pt>
                <c:pt idx="37">
                  <c:v>69765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Adatok2!$D$289</c:f>
              <c:strCache>
                <c:ptCount val="1"/>
                <c:pt idx="0">
                  <c:v>egyéb kötvény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Adatok2!$A$290:$A$327</c:f>
              <c:strCache>
                <c:ptCount val="38"/>
                <c:pt idx="0">
                  <c:v>2001 II.negyedév</c:v>
                </c:pt>
                <c:pt idx="1">
                  <c:v>III.negyedév</c:v>
                </c:pt>
                <c:pt idx="2">
                  <c:v>IV.negyedév</c:v>
                </c:pt>
                <c:pt idx="3">
                  <c:v>2002 I.negyedév</c:v>
                </c:pt>
                <c:pt idx="4">
                  <c:v>II.negyedév</c:v>
                </c:pt>
                <c:pt idx="5">
                  <c:v>III.negyedév</c:v>
                </c:pt>
                <c:pt idx="6">
                  <c:v>IV.negyedév</c:v>
                </c:pt>
                <c:pt idx="7">
                  <c:v>2003 I.negyedév</c:v>
                </c:pt>
                <c:pt idx="8">
                  <c:v>II.negyedév</c:v>
                </c:pt>
                <c:pt idx="9">
                  <c:v>III.negyedév</c:v>
                </c:pt>
                <c:pt idx="10">
                  <c:v>IV.negyedév</c:v>
                </c:pt>
                <c:pt idx="11">
                  <c:v>2004 I.negyedév</c:v>
                </c:pt>
                <c:pt idx="12">
                  <c:v>II.negyedév</c:v>
                </c:pt>
                <c:pt idx="13">
                  <c:v>III.negyedév</c:v>
                </c:pt>
                <c:pt idx="14">
                  <c:v>IV.negyedév</c:v>
                </c:pt>
                <c:pt idx="15">
                  <c:v>2005 I.negyedév</c:v>
                </c:pt>
                <c:pt idx="16">
                  <c:v>II.negyedév</c:v>
                </c:pt>
                <c:pt idx="17">
                  <c:v>III.negyedév</c:v>
                </c:pt>
                <c:pt idx="18">
                  <c:v>IV.negyedév</c:v>
                </c:pt>
                <c:pt idx="19">
                  <c:v>2006 I.negyedév</c:v>
                </c:pt>
                <c:pt idx="20">
                  <c:v>II.negyedév</c:v>
                </c:pt>
                <c:pt idx="21">
                  <c:v>III.negyedév</c:v>
                </c:pt>
                <c:pt idx="22">
                  <c:v>IV.negyedév</c:v>
                </c:pt>
                <c:pt idx="23">
                  <c:v>2007 I.negyedév</c:v>
                </c:pt>
                <c:pt idx="24">
                  <c:v>II.negyedév</c:v>
                </c:pt>
                <c:pt idx="25">
                  <c:v>III.negyedév</c:v>
                </c:pt>
                <c:pt idx="26">
                  <c:v>IV.negyedév</c:v>
                </c:pt>
                <c:pt idx="27">
                  <c:v>2008 I.negyedév</c:v>
                </c:pt>
                <c:pt idx="28">
                  <c:v>II.negyedév</c:v>
                </c:pt>
                <c:pt idx="29">
                  <c:v>III.negyedév</c:v>
                </c:pt>
                <c:pt idx="30">
                  <c:v>IV.negyedév</c:v>
                </c:pt>
                <c:pt idx="31">
                  <c:v>2009.I. negyedév</c:v>
                </c:pt>
                <c:pt idx="32">
                  <c:v>II. negyedév</c:v>
                </c:pt>
                <c:pt idx="33">
                  <c:v>III. negyedév</c:v>
                </c:pt>
                <c:pt idx="34">
                  <c:v>IV. negyedév</c:v>
                </c:pt>
                <c:pt idx="35">
                  <c:v>2010. I. negyedév</c:v>
                </c:pt>
                <c:pt idx="36">
                  <c:v>II. negyedév</c:v>
                </c:pt>
                <c:pt idx="37">
                  <c:v>III. negyedév</c:v>
                </c:pt>
              </c:strCache>
            </c:strRef>
          </c:cat>
          <c:val>
            <c:numRef>
              <c:f>Adatok2!$D$290:$D$327</c:f>
              <c:numCache>
                <c:ptCount val="38"/>
                <c:pt idx="11">
                  <c:v>20818.74468</c:v>
                </c:pt>
                <c:pt idx="12">
                  <c:v>113388.57587999999</c:v>
                </c:pt>
                <c:pt idx="13">
                  <c:v>115570.09972800002</c:v>
                </c:pt>
                <c:pt idx="14">
                  <c:v>256149.17224</c:v>
                </c:pt>
                <c:pt idx="15">
                  <c:v>440400.76662999997</c:v>
                </c:pt>
                <c:pt idx="16">
                  <c:v>457546.27560000005</c:v>
                </c:pt>
                <c:pt idx="17">
                  <c:v>481700.51545</c:v>
                </c:pt>
                <c:pt idx="18">
                  <c:v>803499.1539800001</c:v>
                </c:pt>
                <c:pt idx="19">
                  <c:v>830976.8596600002</c:v>
                </c:pt>
                <c:pt idx="20">
                  <c:v>887949.5413200001</c:v>
                </c:pt>
                <c:pt idx="21">
                  <c:v>1143787.293741978</c:v>
                </c:pt>
                <c:pt idx="22">
                  <c:v>1399173.385226844</c:v>
                </c:pt>
                <c:pt idx="23">
                  <c:v>1483177.15861525</c:v>
                </c:pt>
                <c:pt idx="24">
                  <c:v>1464910.1180952</c:v>
                </c:pt>
                <c:pt idx="25">
                  <c:v>1563514.9338866156</c:v>
                </c:pt>
                <c:pt idx="26">
                  <c:v>1623784.67242915</c:v>
                </c:pt>
                <c:pt idx="27">
                  <c:v>1611344.90262842</c:v>
                </c:pt>
                <c:pt idx="28">
                  <c:v>1690293.751012436</c:v>
                </c:pt>
                <c:pt idx="29">
                  <c:v>1698842.9697207133</c:v>
                </c:pt>
                <c:pt idx="30">
                  <c:v>1731850.5191051308</c:v>
                </c:pt>
                <c:pt idx="31">
                  <c:v>1739261.7895837345</c:v>
                </c:pt>
                <c:pt idx="32">
                  <c:v>1449109.0075920434</c:v>
                </c:pt>
                <c:pt idx="33">
                  <c:v>1630606.7873392715</c:v>
                </c:pt>
                <c:pt idx="34">
                  <c:v>1481052.875867241</c:v>
                </c:pt>
                <c:pt idx="35">
                  <c:v>1534928.7596633004</c:v>
                </c:pt>
                <c:pt idx="36">
                  <c:v>1770645.0619184293</c:v>
                </c:pt>
                <c:pt idx="37">
                  <c:v>1619371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Adatok2!$E$289</c:f>
              <c:strCache>
                <c:ptCount val="1"/>
                <c:pt idx="0">
                  <c:v>jelzáloglevél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Adatok2!$A$290:$A$327</c:f>
              <c:strCache>
                <c:ptCount val="38"/>
                <c:pt idx="0">
                  <c:v>2001 II.negyedév</c:v>
                </c:pt>
                <c:pt idx="1">
                  <c:v>III.negyedév</c:v>
                </c:pt>
                <c:pt idx="2">
                  <c:v>IV.negyedév</c:v>
                </c:pt>
                <c:pt idx="3">
                  <c:v>2002 I.negyedév</c:v>
                </c:pt>
                <c:pt idx="4">
                  <c:v>II.negyedév</c:v>
                </c:pt>
                <c:pt idx="5">
                  <c:v>III.negyedév</c:v>
                </c:pt>
                <c:pt idx="6">
                  <c:v>IV.negyedév</c:v>
                </c:pt>
                <c:pt idx="7">
                  <c:v>2003 I.negyedév</c:v>
                </c:pt>
                <c:pt idx="8">
                  <c:v>II.negyedév</c:v>
                </c:pt>
                <c:pt idx="9">
                  <c:v>III.negyedév</c:v>
                </c:pt>
                <c:pt idx="10">
                  <c:v>IV.negyedév</c:v>
                </c:pt>
                <c:pt idx="11">
                  <c:v>2004 I.negyedév</c:v>
                </c:pt>
                <c:pt idx="12">
                  <c:v>II.negyedév</c:v>
                </c:pt>
                <c:pt idx="13">
                  <c:v>III.negyedév</c:v>
                </c:pt>
                <c:pt idx="14">
                  <c:v>IV.negyedév</c:v>
                </c:pt>
                <c:pt idx="15">
                  <c:v>2005 I.negyedév</c:v>
                </c:pt>
                <c:pt idx="16">
                  <c:v>II.negyedév</c:v>
                </c:pt>
                <c:pt idx="17">
                  <c:v>III.negyedév</c:v>
                </c:pt>
                <c:pt idx="18">
                  <c:v>IV.negyedév</c:v>
                </c:pt>
                <c:pt idx="19">
                  <c:v>2006 I.negyedév</c:v>
                </c:pt>
                <c:pt idx="20">
                  <c:v>II.negyedév</c:v>
                </c:pt>
                <c:pt idx="21">
                  <c:v>III.negyedév</c:v>
                </c:pt>
                <c:pt idx="22">
                  <c:v>IV.negyedév</c:v>
                </c:pt>
                <c:pt idx="23">
                  <c:v>2007 I.negyedév</c:v>
                </c:pt>
                <c:pt idx="24">
                  <c:v>II.negyedév</c:v>
                </c:pt>
                <c:pt idx="25">
                  <c:v>III.negyedév</c:v>
                </c:pt>
                <c:pt idx="26">
                  <c:v>IV.negyedév</c:v>
                </c:pt>
                <c:pt idx="27">
                  <c:v>2008 I.negyedév</c:v>
                </c:pt>
                <c:pt idx="28">
                  <c:v>II.negyedév</c:v>
                </c:pt>
                <c:pt idx="29">
                  <c:v>III.negyedév</c:v>
                </c:pt>
                <c:pt idx="30">
                  <c:v>IV.negyedév</c:v>
                </c:pt>
                <c:pt idx="31">
                  <c:v>2009.I. negyedév</c:v>
                </c:pt>
                <c:pt idx="32">
                  <c:v>II. negyedév</c:v>
                </c:pt>
                <c:pt idx="33">
                  <c:v>III. negyedév</c:v>
                </c:pt>
                <c:pt idx="34">
                  <c:v>IV. negyedév</c:v>
                </c:pt>
                <c:pt idx="35">
                  <c:v>2010. I. negyedév</c:v>
                </c:pt>
                <c:pt idx="36">
                  <c:v>II. negyedév</c:v>
                </c:pt>
                <c:pt idx="37">
                  <c:v>III. negyedév</c:v>
                </c:pt>
              </c:strCache>
            </c:strRef>
          </c:cat>
          <c:val>
            <c:numRef>
              <c:f>Adatok2!$E$290:$E$327</c:f>
              <c:numCache>
                <c:ptCount val="38"/>
                <c:pt idx="11">
                  <c:v>149097.61155709912</c:v>
                </c:pt>
                <c:pt idx="12">
                  <c:v>225297.82134808958</c:v>
                </c:pt>
                <c:pt idx="13">
                  <c:v>286893.95101919974</c:v>
                </c:pt>
                <c:pt idx="14">
                  <c:v>356192.1686505317</c:v>
                </c:pt>
                <c:pt idx="15">
                  <c:v>355387.0126747969</c:v>
                </c:pt>
                <c:pt idx="16">
                  <c:v>423201.0180744466</c:v>
                </c:pt>
                <c:pt idx="17">
                  <c:v>398232.211413711</c:v>
                </c:pt>
                <c:pt idx="18">
                  <c:v>415822.82328533166</c:v>
                </c:pt>
                <c:pt idx="19">
                  <c:v>468103.0556460713</c:v>
                </c:pt>
                <c:pt idx="20">
                  <c:v>447174.9724605259</c:v>
                </c:pt>
                <c:pt idx="21">
                  <c:v>661742.44716525</c:v>
                </c:pt>
                <c:pt idx="22">
                  <c:v>629907.99384439</c:v>
                </c:pt>
                <c:pt idx="23">
                  <c:v>651619.791123889</c:v>
                </c:pt>
                <c:pt idx="24">
                  <c:v>694749.87028526</c:v>
                </c:pt>
                <c:pt idx="25">
                  <c:v>706215.7752561801</c:v>
                </c:pt>
                <c:pt idx="26">
                  <c:v>712203.0694138</c:v>
                </c:pt>
                <c:pt idx="27">
                  <c:v>989566.6512557236</c:v>
                </c:pt>
                <c:pt idx="28">
                  <c:v>904412.9781223271</c:v>
                </c:pt>
                <c:pt idx="29">
                  <c:v>992455.3260997835</c:v>
                </c:pt>
                <c:pt idx="30">
                  <c:v>1025145.1635250701</c:v>
                </c:pt>
                <c:pt idx="31">
                  <c:v>1105679.103493404</c:v>
                </c:pt>
                <c:pt idx="32">
                  <c:v>973459.2881735184</c:v>
                </c:pt>
                <c:pt idx="33">
                  <c:v>937785.1336341334</c:v>
                </c:pt>
                <c:pt idx="34">
                  <c:v>914141.1913892586</c:v>
                </c:pt>
                <c:pt idx="35">
                  <c:v>667001.4079416746</c:v>
                </c:pt>
                <c:pt idx="36">
                  <c:v>677596.99585255</c:v>
                </c:pt>
                <c:pt idx="37">
                  <c:v>592559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Adatok2!$F$289</c:f>
              <c:strCache>
                <c:ptCount val="1"/>
                <c:pt idx="0">
                  <c:v>részvény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Adatok2!$A$290:$A$327</c:f>
              <c:strCache>
                <c:ptCount val="38"/>
                <c:pt idx="0">
                  <c:v>2001 II.negyedév</c:v>
                </c:pt>
                <c:pt idx="1">
                  <c:v>III.negyedév</c:v>
                </c:pt>
                <c:pt idx="2">
                  <c:v>IV.negyedév</c:v>
                </c:pt>
                <c:pt idx="3">
                  <c:v>2002 I.negyedév</c:v>
                </c:pt>
                <c:pt idx="4">
                  <c:v>II.negyedév</c:v>
                </c:pt>
                <c:pt idx="5">
                  <c:v>III.negyedév</c:v>
                </c:pt>
                <c:pt idx="6">
                  <c:v>IV.negyedév</c:v>
                </c:pt>
                <c:pt idx="7">
                  <c:v>2003 I.negyedév</c:v>
                </c:pt>
                <c:pt idx="8">
                  <c:v>II.negyedév</c:v>
                </c:pt>
                <c:pt idx="9">
                  <c:v>III.negyedév</c:v>
                </c:pt>
                <c:pt idx="10">
                  <c:v>IV.negyedév</c:v>
                </c:pt>
                <c:pt idx="11">
                  <c:v>2004 I.negyedév</c:v>
                </c:pt>
                <c:pt idx="12">
                  <c:v>II.negyedév</c:v>
                </c:pt>
                <c:pt idx="13">
                  <c:v>III.negyedév</c:v>
                </c:pt>
                <c:pt idx="14">
                  <c:v>IV.negyedév</c:v>
                </c:pt>
                <c:pt idx="15">
                  <c:v>2005 I.negyedév</c:v>
                </c:pt>
                <c:pt idx="16">
                  <c:v>II.negyedév</c:v>
                </c:pt>
                <c:pt idx="17">
                  <c:v>III.negyedév</c:v>
                </c:pt>
                <c:pt idx="18">
                  <c:v>IV.negyedév</c:v>
                </c:pt>
                <c:pt idx="19">
                  <c:v>2006 I.negyedév</c:v>
                </c:pt>
                <c:pt idx="20">
                  <c:v>II.negyedév</c:v>
                </c:pt>
                <c:pt idx="21">
                  <c:v>III.negyedév</c:v>
                </c:pt>
                <c:pt idx="22">
                  <c:v>IV.negyedév</c:v>
                </c:pt>
                <c:pt idx="23">
                  <c:v>2007 I.negyedév</c:v>
                </c:pt>
                <c:pt idx="24">
                  <c:v>II.negyedév</c:v>
                </c:pt>
                <c:pt idx="25">
                  <c:v>III.negyedév</c:v>
                </c:pt>
                <c:pt idx="26">
                  <c:v>IV.negyedév</c:v>
                </c:pt>
                <c:pt idx="27">
                  <c:v>2008 I.negyedév</c:v>
                </c:pt>
                <c:pt idx="28">
                  <c:v>II.negyedév</c:v>
                </c:pt>
                <c:pt idx="29">
                  <c:v>III.negyedév</c:v>
                </c:pt>
                <c:pt idx="30">
                  <c:v>IV.negyedév</c:v>
                </c:pt>
                <c:pt idx="31">
                  <c:v>2009.I. negyedév</c:v>
                </c:pt>
                <c:pt idx="32">
                  <c:v>II. negyedév</c:v>
                </c:pt>
                <c:pt idx="33">
                  <c:v>III. negyedév</c:v>
                </c:pt>
                <c:pt idx="34">
                  <c:v>IV. negyedév</c:v>
                </c:pt>
                <c:pt idx="35">
                  <c:v>2010. I. negyedév</c:v>
                </c:pt>
                <c:pt idx="36">
                  <c:v>II. negyedév</c:v>
                </c:pt>
                <c:pt idx="37">
                  <c:v>III. negyedév</c:v>
                </c:pt>
              </c:strCache>
            </c:strRef>
          </c:cat>
          <c:val>
            <c:numRef>
              <c:f>Adatok2!$F$290:$F$327</c:f>
              <c:numCache>
                <c:ptCount val="38"/>
                <c:pt idx="0">
                  <c:v>1930232.0647935395</c:v>
                </c:pt>
                <c:pt idx="1">
                  <c:v>1728875.0211624748</c:v>
                </c:pt>
                <c:pt idx="2">
                  <c:v>2076823.0968895378</c:v>
                </c:pt>
                <c:pt idx="3">
                  <c:v>2350145.3959385026</c:v>
                </c:pt>
                <c:pt idx="4">
                  <c:v>2057463.6169320007</c:v>
                </c:pt>
                <c:pt idx="5">
                  <c:v>1980295.402134</c:v>
                </c:pt>
                <c:pt idx="6">
                  <c:v>2115169.44</c:v>
                </c:pt>
                <c:pt idx="7">
                  <c:v>2033562.19</c:v>
                </c:pt>
                <c:pt idx="8">
                  <c:v>2154412.7829469997</c:v>
                </c:pt>
                <c:pt idx="9">
                  <c:v>2420918.59</c:v>
                </c:pt>
                <c:pt idx="10">
                  <c:v>2473849.89</c:v>
                </c:pt>
                <c:pt idx="11">
                  <c:v>3047528.18</c:v>
                </c:pt>
                <c:pt idx="12">
                  <c:v>3121136.19</c:v>
                </c:pt>
                <c:pt idx="13">
                  <c:v>3420871.177937</c:v>
                </c:pt>
                <c:pt idx="14">
                  <c:v>4001620.7712489977</c:v>
                </c:pt>
                <c:pt idx="15">
                  <c:v>4638449.37</c:v>
                </c:pt>
                <c:pt idx="16">
                  <c:v>4893789.21</c:v>
                </c:pt>
                <c:pt idx="17">
                  <c:v>6065288.150900001</c:v>
                </c:pt>
                <c:pt idx="18">
                  <c:v>5417176.63</c:v>
                </c:pt>
                <c:pt idx="19">
                  <c:v>6044211.102740996</c:v>
                </c:pt>
                <c:pt idx="20">
                  <c:v>5419485.44</c:v>
                </c:pt>
                <c:pt idx="21">
                  <c:v>5471305.623064469</c:v>
                </c:pt>
                <c:pt idx="22">
                  <c:v>6237089.600603</c:v>
                </c:pt>
                <c:pt idx="23">
                  <c:v>5901231.077232</c:v>
                </c:pt>
                <c:pt idx="24">
                  <c:v>7047461.060782999</c:v>
                </c:pt>
                <c:pt idx="25">
                  <c:v>6414887.755931999</c:v>
                </c:pt>
                <c:pt idx="26">
                  <c:v>5753616.547242002</c:v>
                </c:pt>
                <c:pt idx="27">
                  <c:v>5048111.059718999</c:v>
                </c:pt>
                <c:pt idx="28">
                  <c:v>4534757.8514049975</c:v>
                </c:pt>
                <c:pt idx="29">
                  <c:v>4228249.230452999</c:v>
                </c:pt>
                <c:pt idx="30">
                  <c:v>2442213.555869</c:v>
                </c:pt>
                <c:pt idx="31">
                  <c:v>2283752.088127</c:v>
                </c:pt>
                <c:pt idx="32">
                  <c:v>3064913.6671550004</c:v>
                </c:pt>
                <c:pt idx="33">
                  <c:v>3986261.479823001</c:v>
                </c:pt>
                <c:pt idx="34">
                  <c:v>4139870.703901</c:v>
                </c:pt>
                <c:pt idx="35">
                  <c:v>4851721.021234999</c:v>
                </c:pt>
                <c:pt idx="36">
                  <c:v>4062512</c:v>
                </c:pt>
                <c:pt idx="37">
                  <c:v>4416462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Adatok2!$G$289</c:f>
              <c:strCache>
                <c:ptCount val="1"/>
                <c:pt idx="0">
                  <c:v>MNB kötvény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Adatok2!$A$290:$A$327</c:f>
              <c:strCache>
                <c:ptCount val="38"/>
                <c:pt idx="0">
                  <c:v>2001 II.negyedév</c:v>
                </c:pt>
                <c:pt idx="1">
                  <c:v>III.negyedév</c:v>
                </c:pt>
                <c:pt idx="2">
                  <c:v>IV.negyedév</c:v>
                </c:pt>
                <c:pt idx="3">
                  <c:v>2002 I.negyedév</c:v>
                </c:pt>
                <c:pt idx="4">
                  <c:v>II.negyedév</c:v>
                </c:pt>
                <c:pt idx="5">
                  <c:v>III.negyedév</c:v>
                </c:pt>
                <c:pt idx="6">
                  <c:v>IV.negyedév</c:v>
                </c:pt>
                <c:pt idx="7">
                  <c:v>2003 I.negyedév</c:v>
                </c:pt>
                <c:pt idx="8">
                  <c:v>II.negyedév</c:v>
                </c:pt>
                <c:pt idx="9">
                  <c:v>III.negyedév</c:v>
                </c:pt>
                <c:pt idx="10">
                  <c:v>IV.negyedév</c:v>
                </c:pt>
                <c:pt idx="11">
                  <c:v>2004 I.negyedév</c:v>
                </c:pt>
                <c:pt idx="12">
                  <c:v>II.negyedév</c:v>
                </c:pt>
                <c:pt idx="13">
                  <c:v>III.negyedév</c:v>
                </c:pt>
                <c:pt idx="14">
                  <c:v>IV.negyedév</c:v>
                </c:pt>
                <c:pt idx="15">
                  <c:v>2005 I.negyedév</c:v>
                </c:pt>
                <c:pt idx="16">
                  <c:v>II.negyedév</c:v>
                </c:pt>
                <c:pt idx="17">
                  <c:v>III.negyedév</c:v>
                </c:pt>
                <c:pt idx="18">
                  <c:v>IV.negyedév</c:v>
                </c:pt>
                <c:pt idx="19">
                  <c:v>2006 I.negyedév</c:v>
                </c:pt>
                <c:pt idx="20">
                  <c:v>II.negyedév</c:v>
                </c:pt>
                <c:pt idx="21">
                  <c:v>III.negyedév</c:v>
                </c:pt>
                <c:pt idx="22">
                  <c:v>IV.negyedév</c:v>
                </c:pt>
                <c:pt idx="23">
                  <c:v>2007 I.negyedév</c:v>
                </c:pt>
                <c:pt idx="24">
                  <c:v>II.negyedév</c:v>
                </c:pt>
                <c:pt idx="25">
                  <c:v>III.negyedév</c:v>
                </c:pt>
                <c:pt idx="26">
                  <c:v>IV.negyedév</c:v>
                </c:pt>
                <c:pt idx="27">
                  <c:v>2008 I.negyedév</c:v>
                </c:pt>
                <c:pt idx="28">
                  <c:v>II.negyedév</c:v>
                </c:pt>
                <c:pt idx="29">
                  <c:v>III.negyedév</c:v>
                </c:pt>
                <c:pt idx="30">
                  <c:v>IV.negyedév</c:v>
                </c:pt>
                <c:pt idx="31">
                  <c:v>2009.I. negyedév</c:v>
                </c:pt>
                <c:pt idx="32">
                  <c:v>II. negyedév</c:v>
                </c:pt>
                <c:pt idx="33">
                  <c:v>III. negyedév</c:v>
                </c:pt>
                <c:pt idx="34">
                  <c:v>IV. negyedév</c:v>
                </c:pt>
                <c:pt idx="35">
                  <c:v>2010. I. negyedév</c:v>
                </c:pt>
                <c:pt idx="36">
                  <c:v>II. negyedév</c:v>
                </c:pt>
                <c:pt idx="37">
                  <c:v>III. negyedév</c:v>
                </c:pt>
              </c:strCache>
            </c:strRef>
          </c:cat>
          <c:val>
            <c:numRef>
              <c:f>Adatok2!$G$290:$G$327</c:f>
              <c:numCache>
                <c:ptCount val="38"/>
                <c:pt idx="0">
                  <c:v>1678619.0066797268</c:v>
                </c:pt>
                <c:pt idx="1">
                  <c:v>1653224.8797312248</c:v>
                </c:pt>
                <c:pt idx="2">
                  <c:v>1432162.3368948032</c:v>
                </c:pt>
                <c:pt idx="3">
                  <c:v>1265444.6464276933</c:v>
                </c:pt>
                <c:pt idx="4">
                  <c:v>1165836.3784283604</c:v>
                </c:pt>
                <c:pt idx="5">
                  <c:v>1134904.009228</c:v>
                </c:pt>
                <c:pt idx="6">
                  <c:v>1036891.2958113683</c:v>
                </c:pt>
                <c:pt idx="7">
                  <c:v>926391.7000000001</c:v>
                </c:pt>
                <c:pt idx="8">
                  <c:v>850863.3999999999</c:v>
                </c:pt>
                <c:pt idx="9">
                  <c:v>704026.2405803382</c:v>
                </c:pt>
                <c:pt idx="10">
                  <c:v>672706</c:v>
                </c:pt>
                <c:pt idx="11">
                  <c:v>405371.7902823211</c:v>
                </c:pt>
                <c:pt idx="12">
                  <c:v>399863.18488576036</c:v>
                </c:pt>
                <c:pt idx="13">
                  <c:v>379055.78950166225</c:v>
                </c:pt>
                <c:pt idx="14">
                  <c:v>366850.5523083793</c:v>
                </c:pt>
                <c:pt idx="15">
                  <c:v>330965.35177269136</c:v>
                </c:pt>
                <c:pt idx="16">
                  <c:v>342724.617772464</c:v>
                </c:pt>
                <c:pt idx="17">
                  <c:v>271446.32889929257</c:v>
                </c:pt>
                <c:pt idx="18">
                  <c:v>205860.60424334928</c:v>
                </c:pt>
                <c:pt idx="19">
                  <c:v>212088.05683869962</c:v>
                </c:pt>
                <c:pt idx="20">
                  <c:v>214213.21895904635</c:v>
                </c:pt>
                <c:pt idx="21">
                  <c:v>204166.83423892147</c:v>
                </c:pt>
                <c:pt idx="22">
                  <c:v>179124.0406488166</c:v>
                </c:pt>
                <c:pt idx="23">
                  <c:v>225780.51538048932</c:v>
                </c:pt>
                <c:pt idx="24">
                  <c:v>129788.10895560509</c:v>
                </c:pt>
                <c:pt idx="25">
                  <c:v>133412.81588547336</c:v>
                </c:pt>
                <c:pt idx="26">
                  <c:v>99873.28640190877</c:v>
                </c:pt>
                <c:pt idx="27">
                  <c:v>78066.5956190575</c:v>
                </c:pt>
                <c:pt idx="28">
                  <c:v>68139.5716351694</c:v>
                </c:pt>
                <c:pt idx="29">
                  <c:v>77020.43594409067</c:v>
                </c:pt>
                <c:pt idx="30">
                  <c:v>96824.4101422861</c:v>
                </c:pt>
                <c:pt idx="31">
                  <c:v>182665.81944833795</c:v>
                </c:pt>
                <c:pt idx="32">
                  <c:v>219095.2078114234</c:v>
                </c:pt>
                <c:pt idx="33">
                  <c:v>254518.37051929536</c:v>
                </c:pt>
                <c:pt idx="34">
                  <c:v>130394.60592789153</c:v>
                </c:pt>
                <c:pt idx="35">
                  <c:v>472015.588017619</c:v>
                </c:pt>
                <c:pt idx="36">
                  <c:v>323880.94169176</c:v>
                </c:pt>
                <c:pt idx="37">
                  <c:v>495090.99930285</c:v>
                </c:pt>
              </c:numCache>
            </c:numRef>
          </c:val>
          <c:smooth val="0"/>
        </c:ser>
        <c:marker val="1"/>
        <c:axId val="64670633"/>
        <c:axId val="45164786"/>
      </c:lineChart>
      <c:catAx>
        <c:axId val="646706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Garamond"/>
                <a:ea typeface="Garamond"/>
                <a:cs typeface="Garamond"/>
              </a:defRPr>
            </a:pPr>
          </a:p>
        </c:txPr>
        <c:crossAx val="45164786"/>
        <c:crosses val="autoZero"/>
        <c:auto val="1"/>
        <c:lblOffset val="100"/>
        <c:tickLblSkip val="1"/>
        <c:noMultiLvlLbl val="0"/>
      </c:catAx>
      <c:valAx>
        <c:axId val="4516478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solidFill>
                      <a:srgbClr val="000000"/>
                    </a:solidFill>
                    <a:latin typeface="Garamond"/>
                    <a:ea typeface="Garamond"/>
                    <a:cs typeface="Garamond"/>
                  </a:rPr>
                  <a:t>millió forint</a:t>
                </a:r>
              </a:p>
            </c:rich>
          </c:tx>
          <c:layout>
            <c:manualLayout>
              <c:xMode val="factor"/>
              <c:yMode val="factor"/>
              <c:x val="0.028"/>
              <c:y val="0.15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Garamond"/>
                <a:ea typeface="Garamond"/>
                <a:cs typeface="Garamond"/>
              </a:defRPr>
            </a:pPr>
          </a:p>
        </c:txPr>
        <c:crossAx val="6467063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775"/>
          <c:y val="0.9395"/>
          <c:w val="0.81675"/>
          <c:h val="0.03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Garamond"/>
              <a:ea typeface="Garamond"/>
              <a:cs typeface="Garamond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Garamond"/>
                <a:ea typeface="Garamond"/>
                <a:cs typeface="Garamond"/>
              </a:rPr>
              <a:t>A központi kormányzat által kibocsátott értékpapírok megoszlása a külföldi és az összes belföldi szektor között</a:t>
            </a:r>
          </a:p>
        </c:rich>
      </c:tx>
      <c:layout>
        <c:manualLayout>
          <c:xMode val="factor"/>
          <c:yMode val="factor"/>
          <c:x val="0.05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25"/>
          <c:y val="0.10825"/>
          <c:w val="0.94275"/>
          <c:h val="0.8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Adatok3!$A$9</c:f>
              <c:strCache>
                <c:ptCount val="1"/>
                <c:pt idx="0">
                  <c:v>Külföld (Nem-rezidensek) (S. 2)</c:v>
                </c:pt>
              </c:strCache>
            </c:strRef>
          </c:tx>
          <c:spPr>
            <a:gradFill rotWithShape="1">
              <a:gsLst>
                <a:gs pos="0">
                  <a:srgbClr val="CCCCFF"/>
                </a:gs>
                <a:gs pos="100000">
                  <a:srgbClr val="5E5E76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Adatok3!$B$8:$AB$8</c:f>
              <c:strCache>
                <c:ptCount val="27"/>
                <c:pt idx="0">
                  <c:v>2004 I.NÉ</c:v>
                </c:pt>
                <c:pt idx="1">
                  <c:v>II.NÉ</c:v>
                </c:pt>
                <c:pt idx="2">
                  <c:v>III.NÉ</c:v>
                </c:pt>
                <c:pt idx="3">
                  <c:v>IV.NÉ</c:v>
                </c:pt>
                <c:pt idx="4">
                  <c:v>2005 I.NÉ</c:v>
                </c:pt>
                <c:pt idx="5">
                  <c:v>II.NÉ</c:v>
                </c:pt>
                <c:pt idx="6">
                  <c:v>III.NÉ</c:v>
                </c:pt>
                <c:pt idx="7">
                  <c:v>IV.NÉ</c:v>
                </c:pt>
                <c:pt idx="8">
                  <c:v>2006 I.NÉ</c:v>
                </c:pt>
                <c:pt idx="9">
                  <c:v>II.NÉ</c:v>
                </c:pt>
                <c:pt idx="10">
                  <c:v>III.NÉ</c:v>
                </c:pt>
                <c:pt idx="11">
                  <c:v>IV.NÉ</c:v>
                </c:pt>
                <c:pt idx="12">
                  <c:v>2007 I.NÉ</c:v>
                </c:pt>
                <c:pt idx="13">
                  <c:v>II.NÉ</c:v>
                </c:pt>
                <c:pt idx="14">
                  <c:v>III.NÉ</c:v>
                </c:pt>
                <c:pt idx="15">
                  <c:v>IV.NÉ</c:v>
                </c:pt>
                <c:pt idx="16">
                  <c:v>2008 I.NÉ</c:v>
                </c:pt>
                <c:pt idx="17">
                  <c:v>II.NÉ</c:v>
                </c:pt>
                <c:pt idx="18">
                  <c:v>III.NÉ</c:v>
                </c:pt>
                <c:pt idx="19">
                  <c:v>IV.NÉ</c:v>
                </c:pt>
                <c:pt idx="20">
                  <c:v>2009 I.NÉ</c:v>
                </c:pt>
                <c:pt idx="21">
                  <c:v>II.NÉ</c:v>
                </c:pt>
                <c:pt idx="22">
                  <c:v>III.NÉ</c:v>
                </c:pt>
                <c:pt idx="23">
                  <c:v>IV.NÉ</c:v>
                </c:pt>
                <c:pt idx="24">
                  <c:v>2010 I.NÉ</c:v>
                </c:pt>
                <c:pt idx="25">
                  <c:v>II.NÉ</c:v>
                </c:pt>
                <c:pt idx="26">
                  <c:v>III.NÉ</c:v>
                </c:pt>
              </c:strCache>
            </c:strRef>
          </c:cat>
          <c:val>
            <c:numRef>
              <c:f>Adatok3!$B$9:$AB$9</c:f>
              <c:numCache>
                <c:ptCount val="27"/>
                <c:pt idx="0">
                  <c:v>3988184.5419125897</c:v>
                </c:pt>
                <c:pt idx="1">
                  <c:v>3973938.61</c:v>
                </c:pt>
                <c:pt idx="2">
                  <c:v>4179286.06</c:v>
                </c:pt>
                <c:pt idx="3">
                  <c:v>4556701.06782327</c:v>
                </c:pt>
                <c:pt idx="4">
                  <c:v>5238564.03</c:v>
                </c:pt>
                <c:pt idx="5">
                  <c:v>5454193.3100000005</c:v>
                </c:pt>
                <c:pt idx="6">
                  <c:v>5715043.9</c:v>
                </c:pt>
                <c:pt idx="7">
                  <c:v>5522944.029999999</c:v>
                </c:pt>
                <c:pt idx="8">
                  <c:v>6386371.52</c:v>
                </c:pt>
                <c:pt idx="9">
                  <c:v>6297198.68</c:v>
                </c:pt>
                <c:pt idx="10">
                  <c:v>6316690.057049142</c:v>
                </c:pt>
                <c:pt idx="11">
                  <c:v>6313534.248116822</c:v>
                </c:pt>
                <c:pt idx="12">
                  <c:v>6631689.987261966</c:v>
                </c:pt>
                <c:pt idx="13">
                  <c:v>6631289.336269665</c:v>
                </c:pt>
                <c:pt idx="14">
                  <c:v>6774219.169266658</c:v>
                </c:pt>
                <c:pt idx="15">
                  <c:v>6856170.942161857</c:v>
                </c:pt>
                <c:pt idx="16">
                  <c:v>6732768</c:v>
                </c:pt>
                <c:pt idx="17">
                  <c:v>6595624.141805264</c:v>
                </c:pt>
                <c:pt idx="18">
                  <c:v>7047256.1876296345</c:v>
                </c:pt>
                <c:pt idx="19">
                  <c:v>6525883.678072631</c:v>
                </c:pt>
                <c:pt idx="20">
                  <c:v>6862946.366743419</c:v>
                </c:pt>
                <c:pt idx="21">
                  <c:v>5949467.4558030665</c:v>
                </c:pt>
                <c:pt idx="22">
                  <c:v>6431891.028568027</c:v>
                </c:pt>
                <c:pt idx="23">
                  <c:v>6219447.892757536</c:v>
                </c:pt>
                <c:pt idx="24">
                  <c:v>6858451.966696506</c:v>
                </c:pt>
                <c:pt idx="25">
                  <c:v>7053049</c:v>
                </c:pt>
                <c:pt idx="26">
                  <c:v>6726098</c:v>
                </c:pt>
              </c:numCache>
            </c:numRef>
          </c:val>
        </c:ser>
        <c:ser>
          <c:idx val="1"/>
          <c:order val="1"/>
          <c:tx>
            <c:strRef>
              <c:f>Adatok3!$A$10</c:f>
              <c:strCache>
                <c:ptCount val="1"/>
                <c:pt idx="0">
                  <c:v>Belföld</c:v>
                </c:pt>
              </c:strCache>
            </c:strRef>
          </c:tx>
          <c:spPr>
            <a:gradFill rotWithShape="1">
              <a:gsLst>
                <a:gs pos="0">
                  <a:srgbClr val="004600"/>
                </a:gs>
                <a:gs pos="100000">
                  <a:srgbClr val="0080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Adatok3!$B$8:$AB$8</c:f>
              <c:strCache>
                <c:ptCount val="27"/>
                <c:pt idx="0">
                  <c:v>2004 I.NÉ</c:v>
                </c:pt>
                <c:pt idx="1">
                  <c:v>II.NÉ</c:v>
                </c:pt>
                <c:pt idx="2">
                  <c:v>III.NÉ</c:v>
                </c:pt>
                <c:pt idx="3">
                  <c:v>IV.NÉ</c:v>
                </c:pt>
                <c:pt idx="4">
                  <c:v>2005 I.NÉ</c:v>
                </c:pt>
                <c:pt idx="5">
                  <c:v>II.NÉ</c:v>
                </c:pt>
                <c:pt idx="6">
                  <c:v>III.NÉ</c:v>
                </c:pt>
                <c:pt idx="7">
                  <c:v>IV.NÉ</c:v>
                </c:pt>
                <c:pt idx="8">
                  <c:v>2006 I.NÉ</c:v>
                </c:pt>
                <c:pt idx="9">
                  <c:v>II.NÉ</c:v>
                </c:pt>
                <c:pt idx="10">
                  <c:v>III.NÉ</c:v>
                </c:pt>
                <c:pt idx="11">
                  <c:v>IV.NÉ</c:v>
                </c:pt>
                <c:pt idx="12">
                  <c:v>2007 I.NÉ</c:v>
                </c:pt>
                <c:pt idx="13">
                  <c:v>II.NÉ</c:v>
                </c:pt>
                <c:pt idx="14">
                  <c:v>III.NÉ</c:v>
                </c:pt>
                <c:pt idx="15">
                  <c:v>IV.NÉ</c:v>
                </c:pt>
                <c:pt idx="16">
                  <c:v>2008 I.NÉ</c:v>
                </c:pt>
                <c:pt idx="17">
                  <c:v>II.NÉ</c:v>
                </c:pt>
                <c:pt idx="18">
                  <c:v>III.NÉ</c:v>
                </c:pt>
                <c:pt idx="19">
                  <c:v>IV.NÉ</c:v>
                </c:pt>
                <c:pt idx="20">
                  <c:v>2009 I.NÉ</c:v>
                </c:pt>
                <c:pt idx="21">
                  <c:v>II.NÉ</c:v>
                </c:pt>
                <c:pt idx="22">
                  <c:v>III.NÉ</c:v>
                </c:pt>
                <c:pt idx="23">
                  <c:v>IV.NÉ</c:v>
                </c:pt>
                <c:pt idx="24">
                  <c:v>2010 I.NÉ</c:v>
                </c:pt>
                <c:pt idx="25">
                  <c:v>II.NÉ</c:v>
                </c:pt>
                <c:pt idx="26">
                  <c:v>III.NÉ</c:v>
                </c:pt>
              </c:strCache>
            </c:strRef>
          </c:cat>
          <c:val>
            <c:numRef>
              <c:f>Adatok3!$B$10:$AB$10</c:f>
              <c:numCache>
                <c:ptCount val="27"/>
                <c:pt idx="0">
                  <c:v>5845642.030043056</c:v>
                </c:pt>
                <c:pt idx="1">
                  <c:v>6205177.940000001</c:v>
                </c:pt>
                <c:pt idx="2">
                  <c:v>6292493.970000001</c:v>
                </c:pt>
                <c:pt idx="3">
                  <c:v>6330900.639227865</c:v>
                </c:pt>
                <c:pt idx="4">
                  <c:v>6575122.160000001</c:v>
                </c:pt>
                <c:pt idx="5">
                  <c:v>6828790.219999999</c:v>
                </c:pt>
                <c:pt idx="6">
                  <c:v>6849757.059999999</c:v>
                </c:pt>
                <c:pt idx="7">
                  <c:v>6893002.409999998</c:v>
                </c:pt>
                <c:pt idx="8">
                  <c:v>7162164.540000001</c:v>
                </c:pt>
                <c:pt idx="9">
                  <c:v>7243381.890000001</c:v>
                </c:pt>
                <c:pt idx="10">
                  <c:v>7482392.50745693</c:v>
                </c:pt>
                <c:pt idx="11">
                  <c:v>7442046.503268925</c:v>
                </c:pt>
                <c:pt idx="12">
                  <c:v>7754018.2493678965</c:v>
                </c:pt>
                <c:pt idx="13">
                  <c:v>7960696.926858387</c:v>
                </c:pt>
                <c:pt idx="14">
                  <c:v>7933141.435658585</c:v>
                </c:pt>
                <c:pt idx="15">
                  <c:v>7898445.190691072</c:v>
                </c:pt>
                <c:pt idx="16">
                  <c:v>7909203</c:v>
                </c:pt>
                <c:pt idx="17">
                  <c:v>8045079.701076261</c:v>
                </c:pt>
                <c:pt idx="18">
                  <c:v>7873113.7318848055</c:v>
                </c:pt>
                <c:pt idx="19">
                  <c:v>8447419.784471832</c:v>
                </c:pt>
                <c:pt idx="20">
                  <c:v>7969560.5887743775</c:v>
                </c:pt>
                <c:pt idx="21">
                  <c:v>8069160.109687749</c:v>
                </c:pt>
                <c:pt idx="22">
                  <c:v>8047442.471710616</c:v>
                </c:pt>
                <c:pt idx="23">
                  <c:v>8255361.533296161</c:v>
                </c:pt>
                <c:pt idx="24">
                  <c:v>8337841.112080716</c:v>
                </c:pt>
                <c:pt idx="25">
                  <c:v>8446084</c:v>
                </c:pt>
                <c:pt idx="26">
                  <c:v>8712025</c:v>
                </c:pt>
              </c:numCache>
            </c:numRef>
          </c:val>
        </c:ser>
        <c:overlap val="100"/>
        <c:axId val="3829891"/>
        <c:axId val="34469020"/>
      </c:barChart>
      <c:catAx>
        <c:axId val="38298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Garamond"/>
                <a:ea typeface="Garamond"/>
                <a:cs typeface="Garamond"/>
              </a:defRPr>
            </a:pPr>
          </a:p>
        </c:txPr>
        <c:crossAx val="34469020"/>
        <c:crosses val="autoZero"/>
        <c:auto val="1"/>
        <c:lblOffset val="100"/>
        <c:tickLblSkip val="1"/>
        <c:noMultiLvlLbl val="0"/>
      </c:catAx>
      <c:valAx>
        <c:axId val="3446902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Garamond"/>
                    <a:ea typeface="Garamond"/>
                    <a:cs typeface="Garamond"/>
                  </a:rPr>
                  <a:t>millió forint</a:t>
                </a:r>
              </a:p>
            </c:rich>
          </c:tx>
          <c:layout>
            <c:manualLayout>
              <c:xMode val="factor"/>
              <c:yMode val="factor"/>
              <c:x val="0.01725"/>
              <c:y val="0.14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Garamond"/>
                <a:ea typeface="Garamond"/>
                <a:cs typeface="Garamond"/>
              </a:defRPr>
            </a:pPr>
          </a:p>
        </c:txPr>
        <c:crossAx val="382989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925"/>
          <c:y val="0.953"/>
          <c:w val="0.88325"/>
          <c:h val="0.04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Garamond"/>
              <a:ea typeface="Garamond"/>
              <a:cs typeface="Garamond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Garamond"/>
          <a:ea typeface="Garamond"/>
          <a:cs typeface="Garamond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Garamond"/>
                <a:ea typeface="Garamond"/>
                <a:cs typeface="Garamond"/>
              </a:rPr>
              <a:t>A Magyar Nemzeti Bank által kibocsátott kötvények megoszlása a külföldi és az összes belföldi szektor között</a:t>
            </a:r>
          </a:p>
        </c:rich>
      </c:tx>
      <c:layout>
        <c:manualLayout>
          <c:xMode val="factor"/>
          <c:yMode val="factor"/>
          <c:x val="0.0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575"/>
          <c:y val="0.1075"/>
          <c:w val="0.95225"/>
          <c:h val="0.831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Adatok3!$A$34</c:f>
              <c:strCache>
                <c:ptCount val="1"/>
                <c:pt idx="0">
                  <c:v>Külföld (Nem-rezidensek) (S. 2)</c:v>
                </c:pt>
              </c:strCache>
            </c:strRef>
          </c:tx>
          <c:spPr>
            <a:gradFill rotWithShape="1">
              <a:gsLst>
                <a:gs pos="0">
                  <a:srgbClr val="CCCCFF"/>
                </a:gs>
                <a:gs pos="100000">
                  <a:srgbClr val="5E5E76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Adatok3!$B$33:$AB$33</c:f>
              <c:strCache>
                <c:ptCount val="27"/>
                <c:pt idx="0">
                  <c:v>2004 I.NÉ</c:v>
                </c:pt>
                <c:pt idx="1">
                  <c:v>II.NÉ</c:v>
                </c:pt>
                <c:pt idx="2">
                  <c:v>III.NÉ</c:v>
                </c:pt>
                <c:pt idx="3">
                  <c:v>IV.NÉ</c:v>
                </c:pt>
                <c:pt idx="4">
                  <c:v>2005 I.NÉ</c:v>
                </c:pt>
                <c:pt idx="5">
                  <c:v>II.NÉ</c:v>
                </c:pt>
                <c:pt idx="6">
                  <c:v>III.NÉ</c:v>
                </c:pt>
                <c:pt idx="7">
                  <c:v>IV.NÉ</c:v>
                </c:pt>
                <c:pt idx="8">
                  <c:v>2006 I.NÉ</c:v>
                </c:pt>
                <c:pt idx="9">
                  <c:v>II.NÉ</c:v>
                </c:pt>
                <c:pt idx="10">
                  <c:v>III.NÉ</c:v>
                </c:pt>
                <c:pt idx="11">
                  <c:v>IV.NÉ</c:v>
                </c:pt>
                <c:pt idx="12">
                  <c:v>2007 I.NÉ</c:v>
                </c:pt>
                <c:pt idx="13">
                  <c:v>II.NÉ</c:v>
                </c:pt>
                <c:pt idx="14">
                  <c:v>III.NÉ</c:v>
                </c:pt>
                <c:pt idx="15">
                  <c:v>IV.NÉ</c:v>
                </c:pt>
                <c:pt idx="16">
                  <c:v>2008 I.NÉ</c:v>
                </c:pt>
                <c:pt idx="17">
                  <c:v>II.NÉ</c:v>
                </c:pt>
                <c:pt idx="18">
                  <c:v>III.NÉ</c:v>
                </c:pt>
                <c:pt idx="19">
                  <c:v>IV.NÉ</c:v>
                </c:pt>
                <c:pt idx="20">
                  <c:v>2009 I.NÉ</c:v>
                </c:pt>
                <c:pt idx="21">
                  <c:v>II.NÉ</c:v>
                </c:pt>
                <c:pt idx="22">
                  <c:v>III.NÉ</c:v>
                </c:pt>
                <c:pt idx="23">
                  <c:v>IV.NÉ</c:v>
                </c:pt>
                <c:pt idx="24">
                  <c:v>2010 I.NÉ</c:v>
                </c:pt>
                <c:pt idx="25">
                  <c:v>II.NÉ</c:v>
                </c:pt>
                <c:pt idx="26">
                  <c:v>III.NÉ</c:v>
                </c:pt>
              </c:strCache>
            </c:strRef>
          </c:cat>
          <c:val>
            <c:numRef>
              <c:f>Adatok3!$B$34:$AB$34</c:f>
              <c:numCache>
                <c:ptCount val="27"/>
                <c:pt idx="0">
                  <c:v>405371.7902823211</c:v>
                </c:pt>
                <c:pt idx="1">
                  <c:v>399863.18488576036</c:v>
                </c:pt>
                <c:pt idx="2">
                  <c:v>379055.78950166225</c:v>
                </c:pt>
                <c:pt idx="3">
                  <c:v>366850.5523083793</c:v>
                </c:pt>
                <c:pt idx="4">
                  <c:v>330965.35177269136</c:v>
                </c:pt>
                <c:pt idx="5">
                  <c:v>342724.617772464</c:v>
                </c:pt>
                <c:pt idx="6">
                  <c:v>271446.32889929257</c:v>
                </c:pt>
                <c:pt idx="7">
                  <c:v>205860.60424334928</c:v>
                </c:pt>
                <c:pt idx="8">
                  <c:v>212088.05683869962</c:v>
                </c:pt>
                <c:pt idx="9">
                  <c:v>214213.21895904635</c:v>
                </c:pt>
                <c:pt idx="10">
                  <c:v>204166.83423892147</c:v>
                </c:pt>
                <c:pt idx="11">
                  <c:v>179124.0406488166</c:v>
                </c:pt>
                <c:pt idx="12">
                  <c:v>225780.51538048932</c:v>
                </c:pt>
                <c:pt idx="13">
                  <c:v>129788.10895560509</c:v>
                </c:pt>
                <c:pt idx="14">
                  <c:v>133412.81588547336</c:v>
                </c:pt>
                <c:pt idx="15">
                  <c:v>99873.28640190877</c:v>
                </c:pt>
                <c:pt idx="16">
                  <c:v>78066.5956190575</c:v>
                </c:pt>
                <c:pt idx="17">
                  <c:v>68139.5716351694</c:v>
                </c:pt>
                <c:pt idx="18">
                  <c:v>77020.43594409067</c:v>
                </c:pt>
                <c:pt idx="19">
                  <c:v>96824.4101422861</c:v>
                </c:pt>
                <c:pt idx="20">
                  <c:v>182665.81944833795</c:v>
                </c:pt>
                <c:pt idx="21">
                  <c:v>219095.2078114234</c:v>
                </c:pt>
                <c:pt idx="22">
                  <c:v>254518.37051929536</c:v>
                </c:pt>
                <c:pt idx="23">
                  <c:v>130394.60592789153</c:v>
                </c:pt>
                <c:pt idx="24">
                  <c:v>472015.588017619</c:v>
                </c:pt>
                <c:pt idx="25">
                  <c:v>323880.94169176</c:v>
                </c:pt>
                <c:pt idx="26">
                  <c:v>495090.99930285</c:v>
                </c:pt>
              </c:numCache>
            </c:numRef>
          </c:val>
        </c:ser>
        <c:ser>
          <c:idx val="1"/>
          <c:order val="1"/>
          <c:tx>
            <c:strRef>
              <c:f>Adatok3!$A$35</c:f>
              <c:strCache>
                <c:ptCount val="1"/>
                <c:pt idx="0">
                  <c:v>Belföld</c:v>
                </c:pt>
              </c:strCache>
            </c:strRef>
          </c:tx>
          <c:spPr>
            <a:gradFill rotWithShape="1">
              <a:gsLst>
                <a:gs pos="0">
                  <a:srgbClr val="004600"/>
                </a:gs>
                <a:gs pos="100000">
                  <a:srgbClr val="0080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Adatok3!$B$33:$AB$33</c:f>
              <c:strCache>
                <c:ptCount val="27"/>
                <c:pt idx="0">
                  <c:v>2004 I.NÉ</c:v>
                </c:pt>
                <c:pt idx="1">
                  <c:v>II.NÉ</c:v>
                </c:pt>
                <c:pt idx="2">
                  <c:v>III.NÉ</c:v>
                </c:pt>
                <c:pt idx="3">
                  <c:v>IV.NÉ</c:v>
                </c:pt>
                <c:pt idx="4">
                  <c:v>2005 I.NÉ</c:v>
                </c:pt>
                <c:pt idx="5">
                  <c:v>II.NÉ</c:v>
                </c:pt>
                <c:pt idx="6">
                  <c:v>III.NÉ</c:v>
                </c:pt>
                <c:pt idx="7">
                  <c:v>IV.NÉ</c:v>
                </c:pt>
                <c:pt idx="8">
                  <c:v>2006 I.NÉ</c:v>
                </c:pt>
                <c:pt idx="9">
                  <c:v>II.NÉ</c:v>
                </c:pt>
                <c:pt idx="10">
                  <c:v>III.NÉ</c:v>
                </c:pt>
                <c:pt idx="11">
                  <c:v>IV.NÉ</c:v>
                </c:pt>
                <c:pt idx="12">
                  <c:v>2007 I.NÉ</c:v>
                </c:pt>
                <c:pt idx="13">
                  <c:v>II.NÉ</c:v>
                </c:pt>
                <c:pt idx="14">
                  <c:v>III.NÉ</c:v>
                </c:pt>
                <c:pt idx="15">
                  <c:v>IV.NÉ</c:v>
                </c:pt>
                <c:pt idx="16">
                  <c:v>2008 I.NÉ</c:v>
                </c:pt>
                <c:pt idx="17">
                  <c:v>II.NÉ</c:v>
                </c:pt>
                <c:pt idx="18">
                  <c:v>III.NÉ</c:v>
                </c:pt>
                <c:pt idx="19">
                  <c:v>IV.NÉ</c:v>
                </c:pt>
                <c:pt idx="20">
                  <c:v>2009 I.NÉ</c:v>
                </c:pt>
                <c:pt idx="21">
                  <c:v>II.NÉ</c:v>
                </c:pt>
                <c:pt idx="22">
                  <c:v>III.NÉ</c:v>
                </c:pt>
                <c:pt idx="23">
                  <c:v>IV.NÉ</c:v>
                </c:pt>
                <c:pt idx="24">
                  <c:v>2010 I.NÉ</c:v>
                </c:pt>
                <c:pt idx="25">
                  <c:v>II.NÉ</c:v>
                </c:pt>
                <c:pt idx="26">
                  <c:v>III.NÉ</c:v>
                </c:pt>
              </c:strCache>
            </c:strRef>
          </c:cat>
          <c:val>
            <c:numRef>
              <c:f>Adatok3!$B$35:$AB$35</c:f>
              <c:numCache>
                <c:ptCount val="27"/>
                <c:pt idx="0">
                  <c:v>50492.04971767886</c:v>
                </c:pt>
                <c:pt idx="1">
                  <c:v>51262.73511423962</c:v>
                </c:pt>
                <c:pt idx="2">
                  <c:v>51380.74049833778</c:v>
                </c:pt>
                <c:pt idx="3">
                  <c:v>51899.497310815146</c:v>
                </c:pt>
                <c:pt idx="4">
                  <c:v>49041.17822730867</c:v>
                </c:pt>
                <c:pt idx="5">
                  <c:v>50358.762227536005</c:v>
                </c:pt>
                <c:pt idx="6">
                  <c:v>45867.39057051297</c:v>
                </c:pt>
                <c:pt idx="7">
                  <c:v>44939.23358651181</c:v>
                </c:pt>
                <c:pt idx="8">
                  <c:v>9194.943161300384</c:v>
                </c:pt>
                <c:pt idx="9">
                  <c:v>9467.781040953647</c:v>
                </c:pt>
                <c:pt idx="10">
                  <c:v>9024.165761078533</c:v>
                </c:pt>
                <c:pt idx="11">
                  <c:v>7909.95935118341</c:v>
                </c:pt>
                <c:pt idx="12">
                  <c:v>1196718.417623591</c:v>
                </c:pt>
                <c:pt idx="13">
                  <c:v>781416.9518096449</c:v>
                </c:pt>
                <c:pt idx="14">
                  <c:v>1074675.8756772708</c:v>
                </c:pt>
                <c:pt idx="15">
                  <c:v>555601.1035980913</c:v>
                </c:pt>
                <c:pt idx="16">
                  <c:v>618159.2269458624</c:v>
                </c:pt>
                <c:pt idx="17">
                  <c:v>816235.5397648306</c:v>
                </c:pt>
                <c:pt idx="18">
                  <c:v>968784.5640559093</c:v>
                </c:pt>
                <c:pt idx="19">
                  <c:v>1248747.1920247138</c:v>
                </c:pt>
                <c:pt idx="20">
                  <c:v>1647164.960364662</c:v>
                </c:pt>
                <c:pt idx="21">
                  <c:v>2534776.3268694375</c:v>
                </c:pt>
                <c:pt idx="22">
                  <c:v>3066237.6820237087</c:v>
                </c:pt>
                <c:pt idx="23">
                  <c:v>3097211.201572297</c:v>
                </c:pt>
                <c:pt idx="24">
                  <c:v>3757802.6932243807</c:v>
                </c:pt>
                <c:pt idx="25">
                  <c:v>3351461.86875304</c:v>
                </c:pt>
                <c:pt idx="26">
                  <c:v>3570274.1795342998</c:v>
                </c:pt>
              </c:numCache>
            </c:numRef>
          </c:val>
        </c:ser>
        <c:overlap val="100"/>
        <c:axId val="41785725"/>
        <c:axId val="40527206"/>
      </c:barChart>
      <c:catAx>
        <c:axId val="417857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Garamond"/>
                <a:ea typeface="Garamond"/>
                <a:cs typeface="Garamond"/>
              </a:defRPr>
            </a:pPr>
          </a:p>
        </c:txPr>
        <c:crossAx val="40527206"/>
        <c:crosses val="autoZero"/>
        <c:auto val="1"/>
        <c:lblOffset val="100"/>
        <c:tickLblSkip val="1"/>
        <c:noMultiLvlLbl val="0"/>
      </c:catAx>
      <c:valAx>
        <c:axId val="4052720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Garamond"/>
                    <a:ea typeface="Garamond"/>
                    <a:cs typeface="Garamond"/>
                  </a:rPr>
                  <a:t>millió forint</a:t>
                </a:r>
              </a:p>
            </c:rich>
          </c:tx>
          <c:layout>
            <c:manualLayout>
              <c:xMode val="factor"/>
              <c:yMode val="factor"/>
              <c:x val="0.01925"/>
              <c:y val="0.14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Garamond"/>
                <a:ea typeface="Garamond"/>
                <a:cs typeface="Garamond"/>
              </a:defRPr>
            </a:pPr>
          </a:p>
        </c:txPr>
        <c:crossAx val="4178572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925"/>
          <c:y val="0.953"/>
          <c:w val="0.88325"/>
          <c:h val="0.04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Garamond"/>
              <a:ea typeface="Garamond"/>
              <a:cs typeface="Garamond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Garamond"/>
          <a:ea typeface="Garamond"/>
          <a:cs typeface="Garamond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Garamond"/>
                <a:ea typeface="Garamond"/>
                <a:cs typeface="Garamond"/>
              </a:rPr>
              <a:t>Kötvények megoszlása a külföldi és az összes belföldi szektor között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825"/>
          <c:w val="0.93625"/>
          <c:h val="0.8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Adatok3!$A$22</c:f>
              <c:strCache>
                <c:ptCount val="1"/>
                <c:pt idx="0">
                  <c:v>Külföld (Nem-rezidensek) (S. 2)</c:v>
                </c:pt>
              </c:strCache>
            </c:strRef>
          </c:tx>
          <c:spPr>
            <a:gradFill rotWithShape="1">
              <a:gsLst>
                <a:gs pos="0">
                  <a:srgbClr val="CCCCFF"/>
                </a:gs>
                <a:gs pos="100000">
                  <a:srgbClr val="5E5E76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Adatok3!$B$21:$AB$21</c:f>
              <c:strCache>
                <c:ptCount val="27"/>
                <c:pt idx="0">
                  <c:v>2004 I.NÉ</c:v>
                </c:pt>
                <c:pt idx="1">
                  <c:v>II.NÉ</c:v>
                </c:pt>
                <c:pt idx="2">
                  <c:v>III.NÉ</c:v>
                </c:pt>
                <c:pt idx="3">
                  <c:v>IV.NÉ</c:v>
                </c:pt>
                <c:pt idx="4">
                  <c:v>2005 I.NÉ</c:v>
                </c:pt>
                <c:pt idx="5">
                  <c:v>II.NÉ</c:v>
                </c:pt>
                <c:pt idx="6">
                  <c:v>III.NÉ</c:v>
                </c:pt>
                <c:pt idx="7">
                  <c:v>IV.NÉ</c:v>
                </c:pt>
                <c:pt idx="8">
                  <c:v>2006 I.NÉ</c:v>
                </c:pt>
                <c:pt idx="9">
                  <c:v>II.NÉ</c:v>
                </c:pt>
                <c:pt idx="10">
                  <c:v>III.NÉ</c:v>
                </c:pt>
                <c:pt idx="11">
                  <c:v>IV.NÉ</c:v>
                </c:pt>
                <c:pt idx="12">
                  <c:v>2007 I.NÉ</c:v>
                </c:pt>
                <c:pt idx="13">
                  <c:v>II.NÉ</c:v>
                </c:pt>
                <c:pt idx="14">
                  <c:v>III.NÉ</c:v>
                </c:pt>
                <c:pt idx="15">
                  <c:v>IV.NÉ</c:v>
                </c:pt>
                <c:pt idx="16">
                  <c:v>2008 I.NÉ</c:v>
                </c:pt>
                <c:pt idx="17">
                  <c:v>II.NÉ</c:v>
                </c:pt>
                <c:pt idx="18">
                  <c:v>III.NÉ</c:v>
                </c:pt>
                <c:pt idx="19">
                  <c:v>IV.NÉ</c:v>
                </c:pt>
                <c:pt idx="20">
                  <c:v>2009 I.NÉ</c:v>
                </c:pt>
                <c:pt idx="21">
                  <c:v>II.NÉ</c:v>
                </c:pt>
                <c:pt idx="22">
                  <c:v>III.NÉ</c:v>
                </c:pt>
                <c:pt idx="23">
                  <c:v>IV.NÉ</c:v>
                </c:pt>
                <c:pt idx="24">
                  <c:v>2010 I.NÉ</c:v>
                </c:pt>
                <c:pt idx="25">
                  <c:v>II.NÉ</c:v>
                </c:pt>
                <c:pt idx="26">
                  <c:v>III.NÉ</c:v>
                </c:pt>
              </c:strCache>
            </c:strRef>
          </c:cat>
          <c:val>
            <c:numRef>
              <c:f>Adatok3!$B$22:$AB$22</c:f>
              <c:numCache>
                <c:ptCount val="27"/>
                <c:pt idx="0">
                  <c:v>20818.74468</c:v>
                </c:pt>
                <c:pt idx="1">
                  <c:v>113388.57587999999</c:v>
                </c:pt>
                <c:pt idx="2">
                  <c:v>115570.09972800002</c:v>
                </c:pt>
                <c:pt idx="3">
                  <c:v>256149.17224</c:v>
                </c:pt>
                <c:pt idx="4">
                  <c:v>440400.76662999997</c:v>
                </c:pt>
                <c:pt idx="5">
                  <c:v>457546.27560000005</c:v>
                </c:pt>
                <c:pt idx="6">
                  <c:v>481700.51545</c:v>
                </c:pt>
                <c:pt idx="7">
                  <c:v>803499.1539800001</c:v>
                </c:pt>
                <c:pt idx="8">
                  <c:v>830976.8596600002</c:v>
                </c:pt>
                <c:pt idx="9">
                  <c:v>887949.5413200001</c:v>
                </c:pt>
                <c:pt idx="10">
                  <c:v>1143787.293741978</c:v>
                </c:pt>
                <c:pt idx="11">
                  <c:v>1399173.385226844</c:v>
                </c:pt>
                <c:pt idx="12">
                  <c:v>1483177.15861525</c:v>
                </c:pt>
                <c:pt idx="13">
                  <c:v>1464910.1180952</c:v>
                </c:pt>
                <c:pt idx="14">
                  <c:v>1563514.9338866156</c:v>
                </c:pt>
                <c:pt idx="15">
                  <c:v>1623784.67242915</c:v>
                </c:pt>
                <c:pt idx="16">
                  <c:v>1609272.0780312</c:v>
                </c:pt>
                <c:pt idx="17">
                  <c:v>1688124.0466674904</c:v>
                </c:pt>
                <c:pt idx="18">
                  <c:v>1699489.1142804432</c:v>
                </c:pt>
                <c:pt idx="19">
                  <c:v>1723653.3049623047</c:v>
                </c:pt>
                <c:pt idx="20">
                  <c:v>1723720.48404216</c:v>
                </c:pt>
                <c:pt idx="21">
                  <c:v>1449109.0075920434</c:v>
                </c:pt>
                <c:pt idx="22">
                  <c:v>1630606.7873392715</c:v>
                </c:pt>
                <c:pt idx="23">
                  <c:v>1481052.875867241</c:v>
                </c:pt>
                <c:pt idx="24">
                  <c:v>1534928.7596633004</c:v>
                </c:pt>
                <c:pt idx="25">
                  <c:v>1770645.0619184293</c:v>
                </c:pt>
                <c:pt idx="26">
                  <c:v>1619371</c:v>
                </c:pt>
              </c:numCache>
            </c:numRef>
          </c:val>
        </c:ser>
        <c:ser>
          <c:idx val="1"/>
          <c:order val="1"/>
          <c:tx>
            <c:strRef>
              <c:f>Adatok3!$A$23</c:f>
              <c:strCache>
                <c:ptCount val="1"/>
                <c:pt idx="0">
                  <c:v>Belföld</c:v>
                </c:pt>
              </c:strCache>
            </c:strRef>
          </c:tx>
          <c:spPr>
            <a:gradFill rotWithShape="1">
              <a:gsLst>
                <a:gs pos="0">
                  <a:srgbClr val="004A00"/>
                </a:gs>
                <a:gs pos="100000">
                  <a:srgbClr val="0080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Adatok3!$B$21:$AB$21</c:f>
              <c:strCache>
                <c:ptCount val="27"/>
                <c:pt idx="0">
                  <c:v>2004 I.NÉ</c:v>
                </c:pt>
                <c:pt idx="1">
                  <c:v>II.NÉ</c:v>
                </c:pt>
                <c:pt idx="2">
                  <c:v>III.NÉ</c:v>
                </c:pt>
                <c:pt idx="3">
                  <c:v>IV.NÉ</c:v>
                </c:pt>
                <c:pt idx="4">
                  <c:v>2005 I.NÉ</c:v>
                </c:pt>
                <c:pt idx="5">
                  <c:v>II.NÉ</c:v>
                </c:pt>
                <c:pt idx="6">
                  <c:v>III.NÉ</c:v>
                </c:pt>
                <c:pt idx="7">
                  <c:v>IV.NÉ</c:v>
                </c:pt>
                <c:pt idx="8">
                  <c:v>2006 I.NÉ</c:v>
                </c:pt>
                <c:pt idx="9">
                  <c:v>II.NÉ</c:v>
                </c:pt>
                <c:pt idx="10">
                  <c:v>III.NÉ</c:v>
                </c:pt>
                <c:pt idx="11">
                  <c:v>IV.NÉ</c:v>
                </c:pt>
                <c:pt idx="12">
                  <c:v>2007 I.NÉ</c:v>
                </c:pt>
                <c:pt idx="13">
                  <c:v>II.NÉ</c:v>
                </c:pt>
                <c:pt idx="14">
                  <c:v>III.NÉ</c:v>
                </c:pt>
                <c:pt idx="15">
                  <c:v>IV.NÉ</c:v>
                </c:pt>
                <c:pt idx="16">
                  <c:v>2008 I.NÉ</c:v>
                </c:pt>
                <c:pt idx="17">
                  <c:v>II.NÉ</c:v>
                </c:pt>
                <c:pt idx="18">
                  <c:v>III.NÉ</c:v>
                </c:pt>
                <c:pt idx="19">
                  <c:v>IV.NÉ</c:v>
                </c:pt>
                <c:pt idx="20">
                  <c:v>2009 I.NÉ</c:v>
                </c:pt>
                <c:pt idx="21">
                  <c:v>II.NÉ</c:v>
                </c:pt>
                <c:pt idx="22">
                  <c:v>III.NÉ</c:v>
                </c:pt>
                <c:pt idx="23">
                  <c:v>IV.NÉ</c:v>
                </c:pt>
                <c:pt idx="24">
                  <c:v>2010 I.NÉ</c:v>
                </c:pt>
                <c:pt idx="25">
                  <c:v>II.NÉ</c:v>
                </c:pt>
                <c:pt idx="26">
                  <c:v>III.NÉ</c:v>
                </c:pt>
              </c:strCache>
            </c:strRef>
          </c:cat>
          <c:val>
            <c:numRef>
              <c:f>Adatok3!$B$23:$AB$23</c:f>
              <c:numCache>
                <c:ptCount val="27"/>
                <c:pt idx="0">
                  <c:v>221634.13841999997</c:v>
                </c:pt>
                <c:pt idx="1">
                  <c:v>227153.84702783</c:v>
                </c:pt>
                <c:pt idx="2">
                  <c:v>231938.2595</c:v>
                </c:pt>
                <c:pt idx="3">
                  <c:v>239434.9174152</c:v>
                </c:pt>
                <c:pt idx="4">
                  <c:v>259633.62331380008</c:v>
                </c:pt>
                <c:pt idx="5">
                  <c:v>260145.8599751999</c:v>
                </c:pt>
                <c:pt idx="6">
                  <c:v>256412.111505825</c:v>
                </c:pt>
                <c:pt idx="7">
                  <c:v>249887.71179789992</c:v>
                </c:pt>
                <c:pt idx="8">
                  <c:v>248978.753776</c:v>
                </c:pt>
                <c:pt idx="9">
                  <c:v>266537.57191019994</c:v>
                </c:pt>
                <c:pt idx="10">
                  <c:v>277287.351160296</c:v>
                </c:pt>
                <c:pt idx="11">
                  <c:v>274015.1341683457</c:v>
                </c:pt>
                <c:pt idx="12">
                  <c:v>280317.18377949996</c:v>
                </c:pt>
                <c:pt idx="13">
                  <c:v>308720.67340069986</c:v>
                </c:pt>
                <c:pt idx="14">
                  <c:v>400039.19135328475</c:v>
                </c:pt>
                <c:pt idx="15">
                  <c:v>589951.9889598801</c:v>
                </c:pt>
                <c:pt idx="16">
                  <c:v>705069.4724559002</c:v>
                </c:pt>
                <c:pt idx="17">
                  <c:v>743509.3529073384</c:v>
                </c:pt>
                <c:pt idx="18">
                  <c:v>848635.7518266477</c:v>
                </c:pt>
                <c:pt idx="19">
                  <c:v>988215.3584169967</c:v>
                </c:pt>
                <c:pt idx="20">
                  <c:v>1110431.343837368</c:v>
                </c:pt>
                <c:pt idx="21">
                  <c:v>1174783.7900482388</c:v>
                </c:pt>
                <c:pt idx="22">
                  <c:v>1259425.5486611566</c:v>
                </c:pt>
                <c:pt idx="23">
                  <c:v>1331269.7343364642</c:v>
                </c:pt>
                <c:pt idx="24">
                  <c:v>1482744.9916158316</c:v>
                </c:pt>
                <c:pt idx="25">
                  <c:v>1620964.0723251097</c:v>
                </c:pt>
                <c:pt idx="26">
                  <c:v>1683540</c:v>
                </c:pt>
              </c:numCache>
            </c:numRef>
          </c:val>
        </c:ser>
        <c:overlap val="100"/>
        <c:axId val="29200535"/>
        <c:axId val="61478224"/>
      </c:barChart>
      <c:catAx>
        <c:axId val="292005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Garamond"/>
                <a:ea typeface="Garamond"/>
                <a:cs typeface="Garamond"/>
              </a:defRPr>
            </a:pPr>
          </a:p>
        </c:txPr>
        <c:crossAx val="61478224"/>
        <c:crosses val="autoZero"/>
        <c:auto val="1"/>
        <c:lblOffset val="100"/>
        <c:tickLblSkip val="1"/>
        <c:noMultiLvlLbl val="0"/>
      </c:catAx>
      <c:valAx>
        <c:axId val="6147822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Garamond"/>
                    <a:ea typeface="Garamond"/>
                    <a:cs typeface="Garamond"/>
                  </a:rPr>
                  <a:t>millió forint</a:t>
                </a:r>
              </a:p>
            </c:rich>
          </c:tx>
          <c:layout>
            <c:manualLayout>
              <c:xMode val="factor"/>
              <c:yMode val="factor"/>
              <c:x val="0.0125"/>
              <c:y val="0.14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Garamond"/>
                <a:ea typeface="Garamond"/>
                <a:cs typeface="Garamond"/>
              </a:defRPr>
            </a:pPr>
          </a:p>
        </c:txPr>
        <c:crossAx val="2920053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705"/>
          <c:y val="0.95675"/>
          <c:w val="0.9175"/>
          <c:h val="0.03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Garamond"/>
                <a:ea typeface="Garamond"/>
                <a:cs typeface="Garamond"/>
              </a:rPr>
              <a:t>Jelzáloglevelek megoszlása a külföldi és az összes belföldi szektor között</a:t>
            </a:r>
          </a:p>
        </c:rich>
      </c:tx>
      <c:layout>
        <c:manualLayout>
          <c:xMode val="factor"/>
          <c:yMode val="factor"/>
          <c:x val="-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10825"/>
          <c:w val="0.93925"/>
          <c:h val="0.8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Adatok3!$A$3</c:f>
              <c:strCache>
                <c:ptCount val="1"/>
                <c:pt idx="0">
                  <c:v>Külföld (Nem-rezidensek) (S. 2)</c:v>
                </c:pt>
              </c:strCache>
            </c:strRef>
          </c:tx>
          <c:spPr>
            <a:gradFill rotWithShape="1">
              <a:gsLst>
                <a:gs pos="0">
                  <a:srgbClr val="CCCCFF"/>
                </a:gs>
                <a:gs pos="100000">
                  <a:srgbClr val="5E5E76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Adatok3!$B$2:$AB$2</c:f>
              <c:strCache>
                <c:ptCount val="27"/>
                <c:pt idx="0">
                  <c:v>2004 I.NÉ</c:v>
                </c:pt>
                <c:pt idx="1">
                  <c:v>II.NÉ</c:v>
                </c:pt>
                <c:pt idx="2">
                  <c:v>III.NÉ</c:v>
                </c:pt>
                <c:pt idx="3">
                  <c:v>IV.NÉ</c:v>
                </c:pt>
                <c:pt idx="4">
                  <c:v>2005 I.NÉ</c:v>
                </c:pt>
                <c:pt idx="5">
                  <c:v>II.NÉ</c:v>
                </c:pt>
                <c:pt idx="6">
                  <c:v>III.NÉ</c:v>
                </c:pt>
                <c:pt idx="7">
                  <c:v>IV.NÉ</c:v>
                </c:pt>
                <c:pt idx="8">
                  <c:v>2006 I.NÉ</c:v>
                </c:pt>
                <c:pt idx="9">
                  <c:v>II.NÉ</c:v>
                </c:pt>
                <c:pt idx="10">
                  <c:v>III.NÉ</c:v>
                </c:pt>
                <c:pt idx="11">
                  <c:v>IV.NÉ</c:v>
                </c:pt>
                <c:pt idx="12">
                  <c:v>2007 I.NÉ</c:v>
                </c:pt>
                <c:pt idx="13">
                  <c:v>II.NÉ</c:v>
                </c:pt>
                <c:pt idx="14">
                  <c:v>III.NÉ</c:v>
                </c:pt>
                <c:pt idx="15">
                  <c:v>IV.NÉ</c:v>
                </c:pt>
                <c:pt idx="16">
                  <c:v>2008 I.NÉ</c:v>
                </c:pt>
                <c:pt idx="17">
                  <c:v>II.NÉ</c:v>
                </c:pt>
                <c:pt idx="18">
                  <c:v>III.NÉ</c:v>
                </c:pt>
                <c:pt idx="19">
                  <c:v>IV.NÉ</c:v>
                </c:pt>
                <c:pt idx="20">
                  <c:v>2009 I.NÉ</c:v>
                </c:pt>
                <c:pt idx="21">
                  <c:v>II.NÉ</c:v>
                </c:pt>
                <c:pt idx="22">
                  <c:v>III.NÉ</c:v>
                </c:pt>
                <c:pt idx="23">
                  <c:v>IV.NÉ</c:v>
                </c:pt>
                <c:pt idx="24">
                  <c:v>2010 I.NÉ</c:v>
                </c:pt>
                <c:pt idx="25">
                  <c:v>II.NÉ</c:v>
                </c:pt>
                <c:pt idx="26">
                  <c:v>III.NÉ</c:v>
                </c:pt>
              </c:strCache>
            </c:strRef>
          </c:cat>
          <c:val>
            <c:numRef>
              <c:f>Adatok3!$B$3:$AB$3</c:f>
              <c:numCache>
                <c:ptCount val="27"/>
                <c:pt idx="0">
                  <c:v>149097.61155709912</c:v>
                </c:pt>
                <c:pt idx="1">
                  <c:v>225297.82134808958</c:v>
                </c:pt>
                <c:pt idx="2">
                  <c:v>286893.95101919974</c:v>
                </c:pt>
                <c:pt idx="3">
                  <c:v>356192.1686505317</c:v>
                </c:pt>
                <c:pt idx="4">
                  <c:v>355387.0126747969</c:v>
                </c:pt>
                <c:pt idx="5">
                  <c:v>423201.0180744466</c:v>
                </c:pt>
                <c:pt idx="6">
                  <c:v>398232.211413711</c:v>
                </c:pt>
                <c:pt idx="7">
                  <c:v>415822.82328533166</c:v>
                </c:pt>
                <c:pt idx="8">
                  <c:v>468103.0556460713</c:v>
                </c:pt>
                <c:pt idx="9">
                  <c:v>447174.9724605259</c:v>
                </c:pt>
                <c:pt idx="10">
                  <c:v>661742.44716525</c:v>
                </c:pt>
                <c:pt idx="11">
                  <c:v>629907.99384439</c:v>
                </c:pt>
                <c:pt idx="12">
                  <c:v>651619.791123889</c:v>
                </c:pt>
                <c:pt idx="13">
                  <c:v>694749.87028526</c:v>
                </c:pt>
                <c:pt idx="14">
                  <c:v>706215.7752561801</c:v>
                </c:pt>
                <c:pt idx="15">
                  <c:v>712203.0694138</c:v>
                </c:pt>
                <c:pt idx="16">
                  <c:v>989566.6512557236</c:v>
                </c:pt>
                <c:pt idx="17">
                  <c:v>904412.9781223271</c:v>
                </c:pt>
                <c:pt idx="18">
                  <c:v>992455.3260997835</c:v>
                </c:pt>
                <c:pt idx="19">
                  <c:v>1025145.1635250701</c:v>
                </c:pt>
                <c:pt idx="20">
                  <c:v>1105679.103493404</c:v>
                </c:pt>
                <c:pt idx="21">
                  <c:v>973459.2881735184</c:v>
                </c:pt>
                <c:pt idx="22">
                  <c:v>937785.1336341334</c:v>
                </c:pt>
                <c:pt idx="23">
                  <c:v>914141.1913892586</c:v>
                </c:pt>
                <c:pt idx="24">
                  <c:v>667001.4079416746</c:v>
                </c:pt>
                <c:pt idx="25">
                  <c:v>677596.99585255</c:v>
                </c:pt>
                <c:pt idx="26">
                  <c:v>592559</c:v>
                </c:pt>
              </c:numCache>
            </c:numRef>
          </c:val>
        </c:ser>
        <c:ser>
          <c:idx val="1"/>
          <c:order val="1"/>
          <c:tx>
            <c:strRef>
              <c:f>Adatok3!$A$4</c:f>
              <c:strCache>
                <c:ptCount val="1"/>
                <c:pt idx="0">
                  <c:v>Belföld</c:v>
                </c:pt>
              </c:strCache>
            </c:strRef>
          </c:tx>
          <c:spPr>
            <a:gradFill rotWithShape="1">
              <a:gsLst>
                <a:gs pos="0">
                  <a:srgbClr val="005100"/>
                </a:gs>
                <a:gs pos="100000">
                  <a:srgbClr val="0080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Adatok3!$B$2:$AB$2</c:f>
              <c:strCache>
                <c:ptCount val="27"/>
                <c:pt idx="0">
                  <c:v>2004 I.NÉ</c:v>
                </c:pt>
                <c:pt idx="1">
                  <c:v>II.NÉ</c:v>
                </c:pt>
                <c:pt idx="2">
                  <c:v>III.NÉ</c:v>
                </c:pt>
                <c:pt idx="3">
                  <c:v>IV.NÉ</c:v>
                </c:pt>
                <c:pt idx="4">
                  <c:v>2005 I.NÉ</c:v>
                </c:pt>
                <c:pt idx="5">
                  <c:v>II.NÉ</c:v>
                </c:pt>
                <c:pt idx="6">
                  <c:v>III.NÉ</c:v>
                </c:pt>
                <c:pt idx="7">
                  <c:v>IV.NÉ</c:v>
                </c:pt>
                <c:pt idx="8">
                  <c:v>2006 I.NÉ</c:v>
                </c:pt>
                <c:pt idx="9">
                  <c:v>II.NÉ</c:v>
                </c:pt>
                <c:pt idx="10">
                  <c:v>III.NÉ</c:v>
                </c:pt>
                <c:pt idx="11">
                  <c:v>IV.NÉ</c:v>
                </c:pt>
                <c:pt idx="12">
                  <c:v>2007 I.NÉ</c:v>
                </c:pt>
                <c:pt idx="13">
                  <c:v>II.NÉ</c:v>
                </c:pt>
                <c:pt idx="14">
                  <c:v>III.NÉ</c:v>
                </c:pt>
                <c:pt idx="15">
                  <c:v>IV.NÉ</c:v>
                </c:pt>
                <c:pt idx="16">
                  <c:v>2008 I.NÉ</c:v>
                </c:pt>
                <c:pt idx="17">
                  <c:v>II.NÉ</c:v>
                </c:pt>
                <c:pt idx="18">
                  <c:v>III.NÉ</c:v>
                </c:pt>
                <c:pt idx="19">
                  <c:v>IV.NÉ</c:v>
                </c:pt>
                <c:pt idx="20">
                  <c:v>2009 I.NÉ</c:v>
                </c:pt>
                <c:pt idx="21">
                  <c:v>II.NÉ</c:v>
                </c:pt>
                <c:pt idx="22">
                  <c:v>III.NÉ</c:v>
                </c:pt>
                <c:pt idx="23">
                  <c:v>IV.NÉ</c:v>
                </c:pt>
                <c:pt idx="24">
                  <c:v>2010 I.NÉ</c:v>
                </c:pt>
                <c:pt idx="25">
                  <c:v>II.NÉ</c:v>
                </c:pt>
                <c:pt idx="26">
                  <c:v>III.NÉ</c:v>
                </c:pt>
              </c:strCache>
            </c:strRef>
          </c:cat>
          <c:val>
            <c:numRef>
              <c:f>Adatok3!$B$4:$AB$4</c:f>
              <c:numCache>
                <c:ptCount val="27"/>
                <c:pt idx="0">
                  <c:v>870915.0776798778</c:v>
                </c:pt>
                <c:pt idx="1">
                  <c:v>877329.8805044781</c:v>
                </c:pt>
                <c:pt idx="2">
                  <c:v>890115.2858400098</c:v>
                </c:pt>
                <c:pt idx="3">
                  <c:v>964247.4750254818</c:v>
                </c:pt>
                <c:pt idx="4">
                  <c:v>975917.4646918033</c:v>
                </c:pt>
                <c:pt idx="5">
                  <c:v>1006889.2615228852</c:v>
                </c:pt>
                <c:pt idx="6">
                  <c:v>943432.1080363358</c:v>
                </c:pt>
                <c:pt idx="7">
                  <c:v>1007874.657428548</c:v>
                </c:pt>
                <c:pt idx="8">
                  <c:v>975006.9670206461</c:v>
                </c:pt>
                <c:pt idx="9">
                  <c:v>983976.3424756235</c:v>
                </c:pt>
                <c:pt idx="10">
                  <c:v>946173.525908</c:v>
                </c:pt>
                <c:pt idx="11">
                  <c:v>901715.5407771798</c:v>
                </c:pt>
                <c:pt idx="12">
                  <c:v>895364.7272199941</c:v>
                </c:pt>
                <c:pt idx="13">
                  <c:v>877491.66762995</c:v>
                </c:pt>
                <c:pt idx="14">
                  <c:v>872054.9879611641</c:v>
                </c:pt>
                <c:pt idx="15">
                  <c:v>853733.05044859</c:v>
                </c:pt>
                <c:pt idx="16">
                  <c:v>867976.3462267581</c:v>
                </c:pt>
                <c:pt idx="17">
                  <c:v>856590.2289009782</c:v>
                </c:pt>
                <c:pt idx="18">
                  <c:v>800848.0620349898</c:v>
                </c:pt>
                <c:pt idx="19">
                  <c:v>936194.9185156578</c:v>
                </c:pt>
                <c:pt idx="20">
                  <c:v>826611.0813479123</c:v>
                </c:pt>
                <c:pt idx="21">
                  <c:v>996605.1970470732</c:v>
                </c:pt>
                <c:pt idx="22">
                  <c:v>1016815.568640456</c:v>
                </c:pt>
                <c:pt idx="23">
                  <c:v>1306869.0561052551</c:v>
                </c:pt>
                <c:pt idx="24">
                  <c:v>1341274.595669691</c:v>
                </c:pt>
                <c:pt idx="25">
                  <c:v>1325747.9885928594</c:v>
                </c:pt>
                <c:pt idx="26">
                  <c:v>1242571</c:v>
                </c:pt>
              </c:numCache>
            </c:numRef>
          </c:val>
        </c:ser>
        <c:overlap val="100"/>
        <c:axId val="16433105"/>
        <c:axId val="13680218"/>
      </c:barChart>
      <c:catAx>
        <c:axId val="164331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Garamond"/>
                <a:ea typeface="Garamond"/>
                <a:cs typeface="Garamond"/>
              </a:defRPr>
            </a:pPr>
          </a:p>
        </c:txPr>
        <c:crossAx val="13680218"/>
        <c:crosses val="autoZero"/>
        <c:auto val="1"/>
        <c:lblOffset val="100"/>
        <c:tickLblSkip val="1"/>
        <c:noMultiLvlLbl val="0"/>
      </c:catAx>
      <c:valAx>
        <c:axId val="1368021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Garamond"/>
                    <a:ea typeface="Garamond"/>
                    <a:cs typeface="Garamond"/>
                  </a:rPr>
                  <a:t>millió forint</a:t>
                </a:r>
              </a:p>
            </c:rich>
          </c:tx>
          <c:layout>
            <c:manualLayout>
              <c:xMode val="factor"/>
              <c:yMode val="factor"/>
              <c:x val="0.0135"/>
              <c:y val="0.13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Garamond"/>
                <a:ea typeface="Garamond"/>
                <a:cs typeface="Garamond"/>
              </a:defRPr>
            </a:pPr>
          </a:p>
        </c:txPr>
        <c:crossAx val="1643310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705"/>
          <c:y val="0.95675"/>
          <c:w val="0.925"/>
          <c:h val="0.03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Garamond"/>
                <a:ea typeface="Garamond"/>
                <a:cs typeface="Garamond"/>
              </a:rPr>
              <a:t>Részvények megoszlása a külföldi és az összes belföldi szektor között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111"/>
          <c:w val="0.93375"/>
          <c:h val="0.831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Adatok3!$A$28</c:f>
              <c:strCache>
                <c:ptCount val="1"/>
                <c:pt idx="0">
                  <c:v>Külföld (Nem-rezidensek) (S. 2)</c:v>
                </c:pt>
              </c:strCache>
            </c:strRef>
          </c:tx>
          <c:spPr>
            <a:gradFill rotWithShape="1">
              <a:gsLst>
                <a:gs pos="0">
                  <a:srgbClr val="CCCCFF"/>
                </a:gs>
                <a:gs pos="100000">
                  <a:srgbClr val="5E5E76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Adatok3!$B$27:$AB$27</c:f>
              <c:strCache>
                <c:ptCount val="27"/>
                <c:pt idx="0">
                  <c:v>2004 I.NÉ</c:v>
                </c:pt>
                <c:pt idx="1">
                  <c:v>II.NÉ</c:v>
                </c:pt>
                <c:pt idx="2">
                  <c:v>III.NÉ</c:v>
                </c:pt>
                <c:pt idx="3">
                  <c:v>IV.NÉ</c:v>
                </c:pt>
                <c:pt idx="4">
                  <c:v>2005 I.NÉ</c:v>
                </c:pt>
                <c:pt idx="5">
                  <c:v>II.NÉ</c:v>
                </c:pt>
                <c:pt idx="6">
                  <c:v>III.NÉ</c:v>
                </c:pt>
                <c:pt idx="7">
                  <c:v>IV.NÉ</c:v>
                </c:pt>
                <c:pt idx="8">
                  <c:v>2006 I.NÉ</c:v>
                </c:pt>
                <c:pt idx="9">
                  <c:v>II.NÉ</c:v>
                </c:pt>
                <c:pt idx="10">
                  <c:v>III.NÉ</c:v>
                </c:pt>
                <c:pt idx="11">
                  <c:v>IV.NÉ</c:v>
                </c:pt>
                <c:pt idx="12">
                  <c:v>2007 I.NÉ</c:v>
                </c:pt>
                <c:pt idx="13">
                  <c:v>II.NÉ</c:v>
                </c:pt>
                <c:pt idx="14">
                  <c:v>III.NÉ</c:v>
                </c:pt>
                <c:pt idx="15">
                  <c:v>IV.NÉ</c:v>
                </c:pt>
                <c:pt idx="16">
                  <c:v>2008 I.NÉ</c:v>
                </c:pt>
                <c:pt idx="17">
                  <c:v>II.NÉ</c:v>
                </c:pt>
                <c:pt idx="18">
                  <c:v>III.NÉ</c:v>
                </c:pt>
                <c:pt idx="19">
                  <c:v>IV.NÉ</c:v>
                </c:pt>
                <c:pt idx="20">
                  <c:v>2009 I.NÉ</c:v>
                </c:pt>
                <c:pt idx="21">
                  <c:v>II.NÉ</c:v>
                </c:pt>
                <c:pt idx="22">
                  <c:v>III.NÉ</c:v>
                </c:pt>
                <c:pt idx="23">
                  <c:v>IV.NÉ</c:v>
                </c:pt>
                <c:pt idx="24">
                  <c:v>2010 I.NÉ</c:v>
                </c:pt>
                <c:pt idx="25">
                  <c:v>II.NÉ</c:v>
                </c:pt>
                <c:pt idx="26">
                  <c:v>III.NÉ</c:v>
                </c:pt>
              </c:strCache>
            </c:strRef>
          </c:cat>
          <c:val>
            <c:numRef>
              <c:f>Adatok3!$B$28:$AB$28</c:f>
              <c:numCache>
                <c:ptCount val="27"/>
                <c:pt idx="0">
                  <c:v>3047528.18</c:v>
                </c:pt>
                <c:pt idx="1">
                  <c:v>3121136.19</c:v>
                </c:pt>
                <c:pt idx="2">
                  <c:v>3420871.177937</c:v>
                </c:pt>
                <c:pt idx="3">
                  <c:v>4001620.7712489977</c:v>
                </c:pt>
                <c:pt idx="4">
                  <c:v>4638449.37</c:v>
                </c:pt>
                <c:pt idx="5">
                  <c:v>4893789.21</c:v>
                </c:pt>
                <c:pt idx="6">
                  <c:v>6065288.150900001</c:v>
                </c:pt>
                <c:pt idx="7">
                  <c:v>5417176.63</c:v>
                </c:pt>
                <c:pt idx="8">
                  <c:v>6044211.102740996</c:v>
                </c:pt>
                <c:pt idx="9">
                  <c:v>5419485.44</c:v>
                </c:pt>
                <c:pt idx="10">
                  <c:v>5471305.623064469</c:v>
                </c:pt>
                <c:pt idx="11">
                  <c:v>6237089.600603</c:v>
                </c:pt>
                <c:pt idx="12">
                  <c:v>5901231.077232</c:v>
                </c:pt>
                <c:pt idx="13">
                  <c:v>7047461.060782999</c:v>
                </c:pt>
                <c:pt idx="14">
                  <c:v>6414887.755931999</c:v>
                </c:pt>
                <c:pt idx="15">
                  <c:v>5753616.547242002</c:v>
                </c:pt>
                <c:pt idx="16">
                  <c:v>5048111.059718999</c:v>
                </c:pt>
                <c:pt idx="17">
                  <c:v>4534757.8514049975</c:v>
                </c:pt>
                <c:pt idx="18">
                  <c:v>4228249.230452999</c:v>
                </c:pt>
                <c:pt idx="19">
                  <c:v>2442213.555869</c:v>
                </c:pt>
                <c:pt idx="20">
                  <c:v>2283752.088127</c:v>
                </c:pt>
                <c:pt idx="21">
                  <c:v>3064913.6671550004</c:v>
                </c:pt>
                <c:pt idx="22">
                  <c:v>3986261.479823001</c:v>
                </c:pt>
                <c:pt idx="23">
                  <c:v>4139870.703901</c:v>
                </c:pt>
                <c:pt idx="24">
                  <c:v>4851721.021234999</c:v>
                </c:pt>
                <c:pt idx="25">
                  <c:v>4062512</c:v>
                </c:pt>
                <c:pt idx="26">
                  <c:v>4416462</c:v>
                </c:pt>
              </c:numCache>
            </c:numRef>
          </c:val>
        </c:ser>
        <c:ser>
          <c:idx val="1"/>
          <c:order val="1"/>
          <c:tx>
            <c:strRef>
              <c:f>Adatok3!$A$29</c:f>
              <c:strCache>
                <c:ptCount val="1"/>
                <c:pt idx="0">
                  <c:v>Belföld</c:v>
                </c:pt>
              </c:strCache>
            </c:strRef>
          </c:tx>
          <c:spPr>
            <a:gradFill rotWithShape="1">
              <a:gsLst>
                <a:gs pos="0">
                  <a:srgbClr val="005500"/>
                </a:gs>
                <a:gs pos="100000">
                  <a:srgbClr val="0080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Adatok3!$B$27:$AB$27</c:f>
              <c:strCache>
                <c:ptCount val="27"/>
                <c:pt idx="0">
                  <c:v>2004 I.NÉ</c:v>
                </c:pt>
                <c:pt idx="1">
                  <c:v>II.NÉ</c:v>
                </c:pt>
                <c:pt idx="2">
                  <c:v>III.NÉ</c:v>
                </c:pt>
                <c:pt idx="3">
                  <c:v>IV.NÉ</c:v>
                </c:pt>
                <c:pt idx="4">
                  <c:v>2005 I.NÉ</c:v>
                </c:pt>
                <c:pt idx="5">
                  <c:v>II.NÉ</c:v>
                </c:pt>
                <c:pt idx="6">
                  <c:v>III.NÉ</c:v>
                </c:pt>
                <c:pt idx="7">
                  <c:v>IV.NÉ</c:v>
                </c:pt>
                <c:pt idx="8">
                  <c:v>2006 I.NÉ</c:v>
                </c:pt>
                <c:pt idx="9">
                  <c:v>II.NÉ</c:v>
                </c:pt>
                <c:pt idx="10">
                  <c:v>III.NÉ</c:v>
                </c:pt>
                <c:pt idx="11">
                  <c:v>IV.NÉ</c:v>
                </c:pt>
                <c:pt idx="12">
                  <c:v>2007 I.NÉ</c:v>
                </c:pt>
                <c:pt idx="13">
                  <c:v>II.NÉ</c:v>
                </c:pt>
                <c:pt idx="14">
                  <c:v>III.NÉ</c:v>
                </c:pt>
                <c:pt idx="15">
                  <c:v>IV.NÉ</c:v>
                </c:pt>
                <c:pt idx="16">
                  <c:v>2008 I.NÉ</c:v>
                </c:pt>
                <c:pt idx="17">
                  <c:v>II.NÉ</c:v>
                </c:pt>
                <c:pt idx="18">
                  <c:v>III.NÉ</c:v>
                </c:pt>
                <c:pt idx="19">
                  <c:v>IV.NÉ</c:v>
                </c:pt>
                <c:pt idx="20">
                  <c:v>2009 I.NÉ</c:v>
                </c:pt>
                <c:pt idx="21">
                  <c:v>II.NÉ</c:v>
                </c:pt>
                <c:pt idx="22">
                  <c:v>III.NÉ</c:v>
                </c:pt>
                <c:pt idx="23">
                  <c:v>IV.NÉ</c:v>
                </c:pt>
                <c:pt idx="24">
                  <c:v>2010 I.NÉ</c:v>
                </c:pt>
                <c:pt idx="25">
                  <c:v>II.NÉ</c:v>
                </c:pt>
                <c:pt idx="26">
                  <c:v>III.NÉ</c:v>
                </c:pt>
              </c:strCache>
            </c:strRef>
          </c:cat>
          <c:val>
            <c:numRef>
              <c:f>Adatok3!$B$29:$AB$29</c:f>
              <c:numCache>
                <c:ptCount val="27"/>
                <c:pt idx="0">
                  <c:v>1022858.1299999999</c:v>
                </c:pt>
                <c:pt idx="1">
                  <c:v>1071635.4</c:v>
                </c:pt>
                <c:pt idx="2">
                  <c:v>1124462.49823</c:v>
                </c:pt>
                <c:pt idx="3">
                  <c:v>1127506.3311840105</c:v>
                </c:pt>
                <c:pt idx="4">
                  <c:v>1288385.3099999996</c:v>
                </c:pt>
                <c:pt idx="5">
                  <c:v>1413911.92</c:v>
                </c:pt>
                <c:pt idx="6">
                  <c:v>1629826.9537819978</c:v>
                </c:pt>
                <c:pt idx="7">
                  <c:v>1554817.4800000004</c:v>
                </c:pt>
                <c:pt idx="8">
                  <c:v>1574146.472441</c:v>
                </c:pt>
                <c:pt idx="9">
                  <c:v>1579615.0499999998</c:v>
                </c:pt>
                <c:pt idx="10">
                  <c:v>1573549.07615053</c:v>
                </c:pt>
                <c:pt idx="11">
                  <c:v>1762489.9358219998</c:v>
                </c:pt>
                <c:pt idx="12">
                  <c:v>1516095.394056839</c:v>
                </c:pt>
                <c:pt idx="13">
                  <c:v>1900069.8409969993</c:v>
                </c:pt>
                <c:pt idx="14">
                  <c:v>2333299.3142640004</c:v>
                </c:pt>
                <c:pt idx="15">
                  <c:v>2240714.6908799997</c:v>
                </c:pt>
                <c:pt idx="16">
                  <c:v>1622412.0119309993</c:v>
                </c:pt>
                <c:pt idx="17">
                  <c:v>1607891.2305890005</c:v>
                </c:pt>
                <c:pt idx="18">
                  <c:v>1375122.2556290003</c:v>
                </c:pt>
                <c:pt idx="19">
                  <c:v>1087501.5873739999</c:v>
                </c:pt>
                <c:pt idx="20">
                  <c:v>962333.6074549998</c:v>
                </c:pt>
                <c:pt idx="21">
                  <c:v>1096439.1252929997</c:v>
                </c:pt>
                <c:pt idx="22">
                  <c:v>1415164.8091570004</c:v>
                </c:pt>
                <c:pt idx="23">
                  <c:v>1545315.9883910003</c:v>
                </c:pt>
                <c:pt idx="24">
                  <c:v>1658127.5789700001</c:v>
                </c:pt>
                <c:pt idx="25">
                  <c:v>1525798</c:v>
                </c:pt>
                <c:pt idx="26">
                  <c:v>1731060</c:v>
                </c:pt>
              </c:numCache>
            </c:numRef>
          </c:val>
        </c:ser>
        <c:overlap val="100"/>
        <c:axId val="56013099"/>
        <c:axId val="34355844"/>
      </c:barChart>
      <c:catAx>
        <c:axId val="560130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Garamond"/>
                <a:ea typeface="Garamond"/>
                <a:cs typeface="Garamond"/>
              </a:defRPr>
            </a:pPr>
          </a:p>
        </c:txPr>
        <c:crossAx val="34355844"/>
        <c:crosses val="autoZero"/>
        <c:auto val="1"/>
        <c:lblOffset val="100"/>
        <c:tickLblSkip val="1"/>
        <c:noMultiLvlLbl val="0"/>
      </c:catAx>
      <c:valAx>
        <c:axId val="3435584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Garamond"/>
                    <a:ea typeface="Garamond"/>
                    <a:cs typeface="Garamond"/>
                  </a:rPr>
                  <a:t>millió forint</a:t>
                </a:r>
              </a:p>
            </c:rich>
          </c:tx>
          <c:layout>
            <c:manualLayout>
              <c:xMode val="factor"/>
              <c:yMode val="factor"/>
              <c:x val="0.017"/>
              <c:y val="0.14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Garamond"/>
                <a:ea typeface="Garamond"/>
                <a:cs typeface="Garamond"/>
              </a:defRPr>
            </a:pPr>
          </a:p>
        </c:txPr>
        <c:crossAx val="5601309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97"/>
          <c:y val="0.95675"/>
          <c:w val="0.87775"/>
          <c:h val="0.03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Garamond"/>
                <a:ea typeface="Garamond"/>
                <a:cs typeface="Garamond"/>
              </a:rPr>
              <a:t>A Magyar Nemzeti Bank által kibocsátott  értékpapírok tulajdonosi megoszlása
</a:t>
            </a:r>
            <a:r>
              <a:rPr lang="en-US" cap="none" sz="1600" b="1" i="0" u="none" baseline="0">
                <a:solidFill>
                  <a:srgbClr val="000000"/>
                </a:solidFill>
                <a:latin typeface="Garamond"/>
                <a:ea typeface="Garamond"/>
                <a:cs typeface="Garamond"/>
              </a:rPr>
              <a:t>2010. III.  negyedév</a:t>
            </a:r>
          </a:p>
        </c:rich>
      </c:tx>
      <c:layout>
        <c:manualLayout>
          <c:xMode val="factor"/>
          <c:yMode val="factor"/>
          <c:x val="0.029"/>
          <c:y val="-0.0202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3325"/>
          <c:y val="0.287"/>
          <c:w val="0.627"/>
          <c:h val="0.40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explosion val="3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Garamond"/>
                      <a:ea typeface="Garamond"/>
                      <a:cs typeface="Garamond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Garamond"/>
                      <a:ea typeface="Garamond"/>
                      <a:cs typeface="Garamond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Garamond"/>
                      <a:ea typeface="Garamond"/>
                      <a:cs typeface="Garamond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Garamond"/>
                      <a:ea typeface="Garamond"/>
                      <a:cs typeface="Garamond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Garamond"/>
                      <a:ea typeface="Garamond"/>
                      <a:cs typeface="Garamond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Garamond"/>
                      <a:ea typeface="Garamond"/>
                      <a:cs typeface="Garamond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Garamond"/>
                      <a:ea typeface="Garamond"/>
                      <a:cs typeface="Garamond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delete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Garamond"/>
                      <a:ea typeface="Garamond"/>
                      <a:cs typeface="Garamond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Garamond"/>
                      <a:ea typeface="Garamond"/>
                      <a:cs typeface="Garamond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0"/>
              <c:delete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Garamond"/>
                      <a:ea typeface="Garamond"/>
                      <a:cs typeface="Garamond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(Adatok1!$A$4:$A$9,Adatok1!$A$11:$A$13,Adatok1!$A$15:$A$17)</c:f>
              <c:strCache>
                <c:ptCount val="12"/>
                <c:pt idx="0">
                  <c:v>Nem pénzügyi vállalatok (S. 11)</c:v>
                </c:pt>
                <c:pt idx="1">
                  <c:v>   Magyar Nemzeti Bank (S. 121)</c:v>
                </c:pt>
                <c:pt idx="2">
                  <c:v>   Egyéb monetáris intézmények (S. 122)</c:v>
                </c:pt>
                <c:pt idx="3">
                  <c:v>   Egyéb pénzügyi közvetítők (S. 123)</c:v>
                </c:pt>
                <c:pt idx="4">
                  <c:v>   Pénzügyi kiegészítő tevékenységet végzők (S. 124)</c:v>
                </c:pt>
                <c:pt idx="5">
                  <c:v>   Biztosítók, nyugdíjpénztárak (S. 125)</c:v>
                </c:pt>
                <c:pt idx="6">
                  <c:v>   Központi kormányzat (S. 1311)</c:v>
                </c:pt>
                <c:pt idx="7">
                  <c:v>   Helyi önkormányzatok (S. 1313)</c:v>
                </c:pt>
                <c:pt idx="8">
                  <c:v>   Társadalombiztosítási alapok (S. 1314)</c:v>
                </c:pt>
                <c:pt idx="9">
                  <c:v>Háztartások (S. 14)</c:v>
                </c:pt>
                <c:pt idx="10">
                  <c:v>Háztartásokat segítő nonprofit intézmények (S. 15)</c:v>
                </c:pt>
                <c:pt idx="11">
                  <c:v>Külföld (Nem-rezidensek) (S. 2)</c:v>
                </c:pt>
              </c:strCache>
            </c:strRef>
          </c:cat>
          <c:val>
            <c:numRef>
              <c:f>(Adatok1!$D$4:$D$9,Adatok1!$D$11:$D$13,Adatok1!$D$15:$D$17)</c:f>
              <c:numCache>
                <c:ptCount val="12"/>
                <c:pt idx="0">
                  <c:v>2312</c:v>
                </c:pt>
                <c:pt idx="1">
                  <c:v>0</c:v>
                </c:pt>
                <c:pt idx="2">
                  <c:v>3326956.1795343</c:v>
                </c:pt>
                <c:pt idx="3">
                  <c:v>109642</c:v>
                </c:pt>
                <c:pt idx="4">
                  <c:v>5797</c:v>
                </c:pt>
                <c:pt idx="5">
                  <c:v>124393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1104</c:v>
                </c:pt>
                <c:pt idx="10">
                  <c:v>71</c:v>
                </c:pt>
                <c:pt idx="11">
                  <c:v>495090.99930285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125"/>
          <c:y val="0.21"/>
          <c:w val="0.2875"/>
          <c:h val="0.56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Garamond"/>
              <a:ea typeface="Garamond"/>
              <a:cs typeface="Garamond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Garamond"/>
          <a:ea typeface="Garamond"/>
          <a:cs typeface="Garamond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Garamond"/>
                <a:ea typeface="Garamond"/>
                <a:cs typeface="Garamond"/>
              </a:rPr>
              <a:t>Befektetési jegyek megoszlása a külföldi és az összes belföldi szektor között</a:t>
            </a:r>
          </a:p>
        </c:rich>
      </c:tx>
      <c:layout>
        <c:manualLayout>
          <c:xMode val="factor"/>
          <c:yMode val="factor"/>
          <c:x val="-0.03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0825"/>
          <c:w val="0.97225"/>
          <c:h val="0.8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Adatok3!$A$16</c:f>
              <c:strCache>
                <c:ptCount val="1"/>
                <c:pt idx="0">
                  <c:v>Külföld (Nem-rezidensek) (S. 2)</c:v>
                </c:pt>
              </c:strCache>
            </c:strRef>
          </c:tx>
          <c:spPr>
            <a:gradFill rotWithShape="1">
              <a:gsLst>
                <a:gs pos="0">
                  <a:srgbClr val="CCCCFF"/>
                </a:gs>
                <a:gs pos="100000">
                  <a:srgbClr val="5E5E76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Adatok3!$B$15:$AB$15</c:f>
              <c:strCache>
                <c:ptCount val="27"/>
                <c:pt idx="0">
                  <c:v>2004 I.NÉ</c:v>
                </c:pt>
                <c:pt idx="1">
                  <c:v>II.NÉ</c:v>
                </c:pt>
                <c:pt idx="2">
                  <c:v>III.NÉ</c:v>
                </c:pt>
                <c:pt idx="3">
                  <c:v>IV.NÉ</c:v>
                </c:pt>
                <c:pt idx="4">
                  <c:v>2005 I.NÉ</c:v>
                </c:pt>
                <c:pt idx="5">
                  <c:v>II.NÉ</c:v>
                </c:pt>
                <c:pt idx="6">
                  <c:v>III.NÉ</c:v>
                </c:pt>
                <c:pt idx="7">
                  <c:v>IV.NÉ</c:v>
                </c:pt>
                <c:pt idx="8">
                  <c:v>2006 I.NÉ</c:v>
                </c:pt>
                <c:pt idx="9">
                  <c:v>II.NÉ</c:v>
                </c:pt>
                <c:pt idx="10">
                  <c:v>III.NÉ</c:v>
                </c:pt>
                <c:pt idx="11">
                  <c:v>IV.NÉ</c:v>
                </c:pt>
                <c:pt idx="12">
                  <c:v>2007 I.NÉ</c:v>
                </c:pt>
                <c:pt idx="13">
                  <c:v>II.NÉ</c:v>
                </c:pt>
                <c:pt idx="14">
                  <c:v>III.NÉ</c:v>
                </c:pt>
                <c:pt idx="15">
                  <c:v>IV.NÉ</c:v>
                </c:pt>
                <c:pt idx="16">
                  <c:v>2008 I.NÉ</c:v>
                </c:pt>
                <c:pt idx="17">
                  <c:v>II.NÉ</c:v>
                </c:pt>
                <c:pt idx="18">
                  <c:v>III.NÉ</c:v>
                </c:pt>
                <c:pt idx="19">
                  <c:v>IV.NÉ</c:v>
                </c:pt>
                <c:pt idx="20">
                  <c:v>2009 I.NÉ</c:v>
                </c:pt>
                <c:pt idx="21">
                  <c:v>II.NÉ</c:v>
                </c:pt>
                <c:pt idx="22">
                  <c:v>III.NÉ</c:v>
                </c:pt>
                <c:pt idx="23">
                  <c:v>IV.NÉ</c:v>
                </c:pt>
                <c:pt idx="24">
                  <c:v>2010 I.NÉ</c:v>
                </c:pt>
                <c:pt idx="25">
                  <c:v>II.NÉ</c:v>
                </c:pt>
                <c:pt idx="26">
                  <c:v>III.NÉ</c:v>
                </c:pt>
              </c:strCache>
            </c:strRef>
          </c:cat>
          <c:val>
            <c:numRef>
              <c:f>Adatok3!$B$16:$AB$16</c:f>
              <c:numCache>
                <c:ptCount val="27"/>
                <c:pt idx="0">
                  <c:v>8966.549596249517</c:v>
                </c:pt>
                <c:pt idx="1">
                  <c:v>10260.307906926106</c:v>
                </c:pt>
                <c:pt idx="2">
                  <c:v>9971.583427120338</c:v>
                </c:pt>
                <c:pt idx="3">
                  <c:v>9104.623987739948</c:v>
                </c:pt>
                <c:pt idx="4">
                  <c:v>8565.94</c:v>
                </c:pt>
                <c:pt idx="5">
                  <c:v>11228.1</c:v>
                </c:pt>
                <c:pt idx="6">
                  <c:v>12398.760263113367</c:v>
                </c:pt>
                <c:pt idx="7">
                  <c:v>13505.194377823547</c:v>
                </c:pt>
                <c:pt idx="8">
                  <c:v>15503.752682012084</c:v>
                </c:pt>
                <c:pt idx="9">
                  <c:v>25343.556743614015</c:v>
                </c:pt>
                <c:pt idx="10">
                  <c:v>30099.01869910736</c:v>
                </c:pt>
                <c:pt idx="11">
                  <c:v>36504.63363345557</c:v>
                </c:pt>
                <c:pt idx="12">
                  <c:v>42436.170755426356</c:v>
                </c:pt>
                <c:pt idx="13">
                  <c:v>44070.15212202869</c:v>
                </c:pt>
                <c:pt idx="14">
                  <c:v>49850</c:v>
                </c:pt>
                <c:pt idx="15">
                  <c:v>57432</c:v>
                </c:pt>
                <c:pt idx="16">
                  <c:v>58002.491620938235</c:v>
                </c:pt>
                <c:pt idx="17">
                  <c:v>55619.31391215792</c:v>
                </c:pt>
                <c:pt idx="18">
                  <c:v>61780.77688573447</c:v>
                </c:pt>
                <c:pt idx="19">
                  <c:v>56224.20203348117</c:v>
                </c:pt>
                <c:pt idx="20">
                  <c:v>58306.269016129365</c:v>
                </c:pt>
                <c:pt idx="21">
                  <c:v>54685.475519714346</c:v>
                </c:pt>
                <c:pt idx="22">
                  <c:v>64381.25957692174</c:v>
                </c:pt>
                <c:pt idx="23">
                  <c:v>60167.97096734767</c:v>
                </c:pt>
                <c:pt idx="24">
                  <c:v>65025.61830405712</c:v>
                </c:pt>
                <c:pt idx="25">
                  <c:v>68707</c:v>
                </c:pt>
                <c:pt idx="26">
                  <c:v>69765</c:v>
                </c:pt>
              </c:numCache>
            </c:numRef>
          </c:val>
        </c:ser>
        <c:ser>
          <c:idx val="1"/>
          <c:order val="1"/>
          <c:tx>
            <c:strRef>
              <c:f>Adatok3!$A$17</c:f>
              <c:strCache>
                <c:ptCount val="1"/>
                <c:pt idx="0">
                  <c:v>Belföld</c:v>
                </c:pt>
              </c:strCache>
            </c:strRef>
          </c:tx>
          <c:spPr>
            <a:gradFill rotWithShape="1">
              <a:gsLst>
                <a:gs pos="0">
                  <a:srgbClr val="004A00"/>
                </a:gs>
                <a:gs pos="100000">
                  <a:srgbClr val="0080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Adatok3!$B$15:$AB$15</c:f>
              <c:strCache>
                <c:ptCount val="27"/>
                <c:pt idx="0">
                  <c:v>2004 I.NÉ</c:v>
                </c:pt>
                <c:pt idx="1">
                  <c:v>II.NÉ</c:v>
                </c:pt>
                <c:pt idx="2">
                  <c:v>III.NÉ</c:v>
                </c:pt>
                <c:pt idx="3">
                  <c:v>IV.NÉ</c:v>
                </c:pt>
                <c:pt idx="4">
                  <c:v>2005 I.NÉ</c:v>
                </c:pt>
                <c:pt idx="5">
                  <c:v>II.NÉ</c:v>
                </c:pt>
                <c:pt idx="6">
                  <c:v>III.NÉ</c:v>
                </c:pt>
                <c:pt idx="7">
                  <c:v>IV.NÉ</c:v>
                </c:pt>
                <c:pt idx="8">
                  <c:v>2006 I.NÉ</c:v>
                </c:pt>
                <c:pt idx="9">
                  <c:v>II.NÉ</c:v>
                </c:pt>
                <c:pt idx="10">
                  <c:v>III.NÉ</c:v>
                </c:pt>
                <c:pt idx="11">
                  <c:v>IV.NÉ</c:v>
                </c:pt>
                <c:pt idx="12">
                  <c:v>2007 I.NÉ</c:v>
                </c:pt>
                <c:pt idx="13">
                  <c:v>II.NÉ</c:v>
                </c:pt>
                <c:pt idx="14">
                  <c:v>III.NÉ</c:v>
                </c:pt>
                <c:pt idx="15">
                  <c:v>IV.NÉ</c:v>
                </c:pt>
                <c:pt idx="16">
                  <c:v>2008 I.NÉ</c:v>
                </c:pt>
                <c:pt idx="17">
                  <c:v>II.NÉ</c:v>
                </c:pt>
                <c:pt idx="18">
                  <c:v>III.NÉ</c:v>
                </c:pt>
                <c:pt idx="19">
                  <c:v>IV.NÉ</c:v>
                </c:pt>
                <c:pt idx="20">
                  <c:v>2009 I.NÉ</c:v>
                </c:pt>
                <c:pt idx="21">
                  <c:v>II.NÉ</c:v>
                </c:pt>
                <c:pt idx="22">
                  <c:v>III.NÉ</c:v>
                </c:pt>
                <c:pt idx="23">
                  <c:v>IV.NÉ</c:v>
                </c:pt>
                <c:pt idx="24">
                  <c:v>2010 I.NÉ</c:v>
                </c:pt>
                <c:pt idx="25">
                  <c:v>II.NÉ</c:v>
                </c:pt>
                <c:pt idx="26">
                  <c:v>III.NÉ</c:v>
                </c:pt>
              </c:strCache>
            </c:strRef>
          </c:cat>
          <c:val>
            <c:numRef>
              <c:f>Adatok3!$B$17:$AB$17</c:f>
              <c:numCache>
                <c:ptCount val="27"/>
                <c:pt idx="0">
                  <c:v>804336.3204037505</c:v>
                </c:pt>
                <c:pt idx="1">
                  <c:v>847157.5897544014</c:v>
                </c:pt>
                <c:pt idx="2">
                  <c:v>863238.6312323565</c:v>
                </c:pt>
                <c:pt idx="3">
                  <c:v>1059197.538070117</c:v>
                </c:pt>
                <c:pt idx="4">
                  <c:v>1358636.55</c:v>
                </c:pt>
                <c:pt idx="5">
                  <c:v>1543046.94</c:v>
                </c:pt>
                <c:pt idx="6">
                  <c:v>1868359.5623279384</c:v>
                </c:pt>
                <c:pt idx="7">
                  <c:v>1876506.9805781753</c:v>
                </c:pt>
                <c:pt idx="8">
                  <c:v>2066071.2122739882</c:v>
                </c:pt>
                <c:pt idx="9">
                  <c:v>2071049.7082123854</c:v>
                </c:pt>
                <c:pt idx="10">
                  <c:v>2529287.231300893</c:v>
                </c:pt>
                <c:pt idx="11">
                  <c:v>2522839.8363665445</c:v>
                </c:pt>
                <c:pt idx="12">
                  <c:v>2603418.8392445734</c:v>
                </c:pt>
                <c:pt idx="13">
                  <c:v>2811004.8620979893</c:v>
                </c:pt>
                <c:pt idx="14">
                  <c:v>3084608</c:v>
                </c:pt>
                <c:pt idx="15">
                  <c:v>3176475</c:v>
                </c:pt>
                <c:pt idx="16">
                  <c:v>3128638.0383790615</c:v>
                </c:pt>
                <c:pt idx="17">
                  <c:v>2991776.936087842</c:v>
                </c:pt>
                <c:pt idx="18">
                  <c:v>3012791.0431142654</c:v>
                </c:pt>
                <c:pt idx="19">
                  <c:v>2504093.9138320712</c:v>
                </c:pt>
                <c:pt idx="20">
                  <c:v>2493590.7309838706</c:v>
                </c:pt>
                <c:pt idx="21">
                  <c:v>2486691.5244802856</c:v>
                </c:pt>
                <c:pt idx="22">
                  <c:v>2804283.740423078</c:v>
                </c:pt>
                <c:pt idx="23">
                  <c:v>3038770.0290326523</c:v>
                </c:pt>
                <c:pt idx="24">
                  <c:v>3389181.291695947</c:v>
                </c:pt>
                <c:pt idx="25">
                  <c:v>3543901</c:v>
                </c:pt>
                <c:pt idx="26">
                  <c:v>3759691</c:v>
                </c:pt>
              </c:numCache>
            </c:numRef>
          </c:val>
        </c:ser>
        <c:overlap val="100"/>
        <c:axId val="40767141"/>
        <c:axId val="31359950"/>
      </c:barChart>
      <c:catAx>
        <c:axId val="407671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Garamond"/>
                <a:ea typeface="Garamond"/>
                <a:cs typeface="Garamond"/>
              </a:defRPr>
            </a:pPr>
          </a:p>
        </c:txPr>
        <c:crossAx val="31359950"/>
        <c:crosses val="autoZero"/>
        <c:auto val="1"/>
        <c:lblOffset val="100"/>
        <c:tickLblSkip val="1"/>
        <c:noMultiLvlLbl val="0"/>
      </c:catAx>
      <c:valAx>
        <c:axId val="313599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Garamond"/>
                <a:ea typeface="Garamond"/>
                <a:cs typeface="Garamond"/>
              </a:defRPr>
            </a:pPr>
          </a:p>
        </c:txPr>
        <c:crossAx val="4076714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725"/>
          <c:y val="0.95675"/>
          <c:w val="0.925"/>
          <c:h val="0.03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Garamond"/>
                <a:ea typeface="Garamond"/>
                <a:cs typeface="Garamond"/>
              </a:rPr>
              <a:t>Kötvények tulajdonosi megoszlása 
2010. III. negyedév</a:t>
            </a:r>
          </a:p>
        </c:rich>
      </c:tx>
      <c:layout>
        <c:manualLayout>
          <c:xMode val="factor"/>
          <c:yMode val="factor"/>
          <c:x val="0.0052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49"/>
          <c:y val="0.335"/>
          <c:w val="0.55625"/>
          <c:h val="0.360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Garamond"/>
                      <a:ea typeface="Garamond"/>
                      <a:cs typeface="Garamond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Garamond"/>
                      <a:ea typeface="Garamond"/>
                      <a:cs typeface="Garamond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Garamond"/>
                      <a:ea typeface="Garamond"/>
                      <a:cs typeface="Garamond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Garamond"/>
                      <a:ea typeface="Garamond"/>
                      <a:cs typeface="Garamond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Garamond"/>
                      <a:ea typeface="Garamond"/>
                      <a:cs typeface="Garamond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Garamond"/>
                      <a:ea typeface="Garamond"/>
                      <a:cs typeface="Garamond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Garamond"/>
                      <a:ea typeface="Garamond"/>
                      <a:cs typeface="Garamond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Garamond"/>
                      <a:ea typeface="Garamond"/>
                      <a:cs typeface="Garamond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Garamond"/>
                      <a:ea typeface="Garamond"/>
                      <a:cs typeface="Garamond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Garamond"/>
                      <a:ea typeface="Garamond"/>
                      <a:cs typeface="Garamond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Garamond"/>
                      <a:ea typeface="Garamond"/>
                      <a:cs typeface="Garamond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Garamond"/>
                      <a:ea typeface="Garamond"/>
                      <a:cs typeface="Garamond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(Adatok1!$A$4:$A$9,Adatok1!$A$11:$A$13,Adatok1!$A$15:$A$17)</c:f>
              <c:strCache>
                <c:ptCount val="12"/>
                <c:pt idx="0">
                  <c:v>Nem pénzügyi vállalatok (S. 11)</c:v>
                </c:pt>
                <c:pt idx="1">
                  <c:v>   Magyar Nemzeti Bank (S. 121)</c:v>
                </c:pt>
                <c:pt idx="2">
                  <c:v>   Egyéb monetáris intézmények (S. 122)</c:v>
                </c:pt>
                <c:pt idx="3">
                  <c:v>   Egyéb pénzügyi közvetítők (S. 123)</c:v>
                </c:pt>
                <c:pt idx="4">
                  <c:v>   Pénzügyi kiegészítő tevékenységet végzők (S. 124)</c:v>
                </c:pt>
                <c:pt idx="5">
                  <c:v>   Biztosítók, nyugdíjpénztárak (S. 125)</c:v>
                </c:pt>
                <c:pt idx="6">
                  <c:v>   Központi kormányzat (S. 1311)</c:v>
                </c:pt>
                <c:pt idx="7">
                  <c:v>   Helyi önkormányzatok (S. 1313)</c:v>
                </c:pt>
                <c:pt idx="8">
                  <c:v>   Társadalombiztosítási alapok (S. 1314)</c:v>
                </c:pt>
                <c:pt idx="9">
                  <c:v>Háztartások (S. 14)</c:v>
                </c:pt>
                <c:pt idx="10">
                  <c:v>Háztartásokat segítő nonprofit intézmények (S. 15)</c:v>
                </c:pt>
                <c:pt idx="11">
                  <c:v>Külföld (Nem-rezidensek) (S. 2)</c:v>
                </c:pt>
              </c:strCache>
            </c:strRef>
          </c:cat>
          <c:val>
            <c:numRef>
              <c:f>(Adatok1!$F$4:$F$9,Adatok1!$F$11:$F$13,Adatok1!$F$15:$F$17)</c:f>
              <c:numCache>
                <c:ptCount val="12"/>
                <c:pt idx="0">
                  <c:v>48315</c:v>
                </c:pt>
                <c:pt idx="1">
                  <c:v>0</c:v>
                </c:pt>
                <c:pt idx="2">
                  <c:v>715629</c:v>
                </c:pt>
                <c:pt idx="3">
                  <c:v>24626</c:v>
                </c:pt>
                <c:pt idx="4">
                  <c:v>6860</c:v>
                </c:pt>
                <c:pt idx="5">
                  <c:v>177952</c:v>
                </c:pt>
                <c:pt idx="6">
                  <c:v>15526</c:v>
                </c:pt>
                <c:pt idx="7">
                  <c:v>539</c:v>
                </c:pt>
                <c:pt idx="8">
                  <c:v>0</c:v>
                </c:pt>
                <c:pt idx="9">
                  <c:v>691749</c:v>
                </c:pt>
                <c:pt idx="10">
                  <c:v>2345</c:v>
                </c:pt>
                <c:pt idx="11">
                  <c:v>1619371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175"/>
          <c:y val="0.23725"/>
          <c:w val="0.304"/>
          <c:h val="0.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Garamond"/>
              <a:ea typeface="Garamond"/>
              <a:cs typeface="Garamond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Garamond"/>
          <a:ea typeface="Garamond"/>
          <a:cs typeface="Garamond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Garamond"/>
                <a:ea typeface="Garamond"/>
                <a:cs typeface="Garamond"/>
              </a:rPr>
              <a:t>Jelzáloglevelek tulajdonosi megoszlása 
2010. III. negyedév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2"/>
          <c:y val="0.38525"/>
          <c:w val="0.56875"/>
          <c:h val="0.366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Garamond"/>
                      <a:ea typeface="Garamond"/>
                      <a:cs typeface="Garamond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Garamond"/>
                      <a:ea typeface="Garamond"/>
                      <a:cs typeface="Garamond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Garamond"/>
                      <a:ea typeface="Garamond"/>
                      <a:cs typeface="Garamond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Garamond"/>
                      <a:ea typeface="Garamond"/>
                      <a:cs typeface="Garamond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Garamond"/>
                      <a:ea typeface="Garamond"/>
                      <a:cs typeface="Garamond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Garamond"/>
                      <a:ea typeface="Garamond"/>
                      <a:cs typeface="Garamond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Garamond"/>
                      <a:ea typeface="Garamond"/>
                      <a:cs typeface="Garamond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Garamond"/>
                      <a:ea typeface="Garamond"/>
                      <a:cs typeface="Garamond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Garamond"/>
                      <a:ea typeface="Garamond"/>
                      <a:cs typeface="Garamond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Garamond"/>
                      <a:ea typeface="Garamond"/>
                      <a:cs typeface="Garamond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Garamond"/>
                      <a:ea typeface="Garamond"/>
                      <a:cs typeface="Garamond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Garamond"/>
                      <a:ea typeface="Garamond"/>
                      <a:cs typeface="Garamond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Garamond"/>
                      <a:ea typeface="Garamond"/>
                      <a:cs typeface="Garamond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(Adatok1!$A$4:$A$9,Adatok1!$A$11:$A$13,Adatok1!$A$15:$A$17)</c:f>
              <c:strCache>
                <c:ptCount val="12"/>
                <c:pt idx="0">
                  <c:v>Nem pénzügyi vállalatok (S. 11)</c:v>
                </c:pt>
                <c:pt idx="1">
                  <c:v>   Magyar Nemzeti Bank (S. 121)</c:v>
                </c:pt>
                <c:pt idx="2">
                  <c:v>   Egyéb monetáris intézmények (S. 122)</c:v>
                </c:pt>
                <c:pt idx="3">
                  <c:v>   Egyéb pénzügyi közvetítők (S. 123)</c:v>
                </c:pt>
                <c:pt idx="4">
                  <c:v>   Pénzügyi kiegészítő tevékenységet végzők (S. 124)</c:v>
                </c:pt>
                <c:pt idx="5">
                  <c:v>   Biztosítók, nyugdíjpénztárak (S. 125)</c:v>
                </c:pt>
                <c:pt idx="6">
                  <c:v>   Központi kormányzat (S. 1311)</c:v>
                </c:pt>
                <c:pt idx="7">
                  <c:v>   Helyi önkormányzatok (S. 1313)</c:v>
                </c:pt>
                <c:pt idx="8">
                  <c:v>   Társadalombiztosítási alapok (S. 1314)</c:v>
                </c:pt>
                <c:pt idx="9">
                  <c:v>Háztartások (S. 14)</c:v>
                </c:pt>
                <c:pt idx="10">
                  <c:v>Háztartásokat segítő nonprofit intézmények (S. 15)</c:v>
                </c:pt>
                <c:pt idx="11">
                  <c:v>Külföld (Nem-rezidensek) (S. 2)</c:v>
                </c:pt>
              </c:strCache>
            </c:strRef>
          </c:cat>
          <c:val>
            <c:numRef>
              <c:f>(Adatok1!$G$4:$G$9,Adatok1!$G$11:$G$13,Adatok1!$G$15:$G$17)</c:f>
              <c:numCache>
                <c:ptCount val="12"/>
                <c:pt idx="0">
                  <c:v>1736</c:v>
                </c:pt>
                <c:pt idx="1">
                  <c:v>36092</c:v>
                </c:pt>
                <c:pt idx="2">
                  <c:v>950120</c:v>
                </c:pt>
                <c:pt idx="3">
                  <c:v>56180</c:v>
                </c:pt>
                <c:pt idx="4">
                  <c:v>4628</c:v>
                </c:pt>
                <c:pt idx="5">
                  <c:v>159958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33805</c:v>
                </c:pt>
                <c:pt idx="10">
                  <c:v>51</c:v>
                </c:pt>
                <c:pt idx="11">
                  <c:v>592559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275"/>
          <c:y val="0.3405"/>
          <c:w val="0.3325"/>
          <c:h val="0.54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Garamond"/>
              <a:ea typeface="Garamond"/>
              <a:cs typeface="Garamond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Garamond"/>
          <a:ea typeface="Garamond"/>
          <a:cs typeface="Garamond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Garamond"/>
                <a:ea typeface="Garamond"/>
                <a:cs typeface="Garamond"/>
              </a:rPr>
              <a:t>Részvények tulajdonosi megoszlása 
2010. III. negyedév</a:t>
            </a:r>
          </a:p>
        </c:rich>
      </c:tx>
      <c:layout>
        <c:manualLayout>
          <c:xMode val="factor"/>
          <c:yMode val="factor"/>
          <c:x val="-0.003"/>
          <c:y val="0.008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3"/>
          <c:y val="0.38825"/>
          <c:w val="0.553"/>
          <c:h val="0.35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Garamond"/>
                      <a:ea typeface="Garamond"/>
                      <a:cs typeface="Garamond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Garamond"/>
                      <a:ea typeface="Garamond"/>
                      <a:cs typeface="Garamond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Garamond"/>
                      <a:ea typeface="Garamond"/>
                      <a:cs typeface="Garamond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Garamond"/>
                      <a:ea typeface="Garamond"/>
                      <a:cs typeface="Garamond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Garamond"/>
                      <a:ea typeface="Garamond"/>
                      <a:cs typeface="Garamond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Garamond"/>
                      <a:ea typeface="Garamond"/>
                      <a:cs typeface="Garamond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Garamond"/>
                      <a:ea typeface="Garamond"/>
                      <a:cs typeface="Garamond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Garamond"/>
                      <a:ea typeface="Garamond"/>
                      <a:cs typeface="Garamond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Garamond"/>
                      <a:ea typeface="Garamond"/>
                      <a:cs typeface="Garamond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Garamond"/>
                      <a:ea typeface="Garamond"/>
                      <a:cs typeface="Garamond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Garamond"/>
                      <a:ea typeface="Garamond"/>
                      <a:cs typeface="Garamond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Garamond"/>
                      <a:ea typeface="Garamond"/>
                      <a:cs typeface="Garamond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(Adatok1!$A$4:$A$9,Adatok1!$A$11:$A$13,Adatok1!$A$15:$A$17)</c:f>
              <c:strCache>
                <c:ptCount val="12"/>
                <c:pt idx="0">
                  <c:v>Nem pénzügyi vállalatok (S. 11)</c:v>
                </c:pt>
                <c:pt idx="1">
                  <c:v>   Magyar Nemzeti Bank (S. 121)</c:v>
                </c:pt>
                <c:pt idx="2">
                  <c:v>   Egyéb monetáris intézmények (S. 122)</c:v>
                </c:pt>
                <c:pt idx="3">
                  <c:v>   Egyéb pénzügyi közvetítők (S. 123)</c:v>
                </c:pt>
                <c:pt idx="4">
                  <c:v>   Pénzügyi kiegészítő tevékenységet végzők (S. 124)</c:v>
                </c:pt>
                <c:pt idx="5">
                  <c:v>   Biztosítók, nyugdíjpénztárak (S. 125)</c:v>
                </c:pt>
                <c:pt idx="6">
                  <c:v>   Központi kormányzat (S. 1311)</c:v>
                </c:pt>
                <c:pt idx="7">
                  <c:v>   Helyi önkormányzatok (S. 1313)</c:v>
                </c:pt>
                <c:pt idx="8">
                  <c:v>   Társadalombiztosítási alapok (S. 1314)</c:v>
                </c:pt>
                <c:pt idx="9">
                  <c:v>Háztartások (S. 14)</c:v>
                </c:pt>
                <c:pt idx="10">
                  <c:v>Háztartásokat segítő nonprofit intézmények (S. 15)</c:v>
                </c:pt>
                <c:pt idx="11">
                  <c:v>Külföld (Nem-rezidensek) (S. 2)</c:v>
                </c:pt>
              </c:strCache>
            </c:strRef>
          </c:cat>
          <c:val>
            <c:numRef>
              <c:f>(Adatok1!$E$4:$E$9,Adatok1!$E$11:$E$13,Adatok1!$E$15:$E$17)</c:f>
              <c:numCache>
                <c:ptCount val="12"/>
                <c:pt idx="0">
                  <c:v>583019</c:v>
                </c:pt>
                <c:pt idx="1">
                  <c:v>0</c:v>
                </c:pt>
                <c:pt idx="2">
                  <c:v>141159</c:v>
                </c:pt>
                <c:pt idx="3">
                  <c:v>137786</c:v>
                </c:pt>
                <c:pt idx="4">
                  <c:v>84</c:v>
                </c:pt>
                <c:pt idx="5">
                  <c:v>257432</c:v>
                </c:pt>
                <c:pt idx="6">
                  <c:v>229931</c:v>
                </c:pt>
                <c:pt idx="7">
                  <c:v>4486</c:v>
                </c:pt>
                <c:pt idx="8">
                  <c:v>0</c:v>
                </c:pt>
                <c:pt idx="9">
                  <c:v>376464</c:v>
                </c:pt>
                <c:pt idx="10">
                  <c:v>699</c:v>
                </c:pt>
                <c:pt idx="11">
                  <c:v>4416462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7"/>
          <c:y val="0.28825"/>
          <c:w val="0.31725"/>
          <c:h val="0.52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Garamond"/>
              <a:ea typeface="Garamond"/>
              <a:cs typeface="Garamond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Garamond"/>
          <a:ea typeface="Garamond"/>
          <a:cs typeface="Garamond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Garamond"/>
                <a:ea typeface="Garamond"/>
                <a:cs typeface="Garamond"/>
              </a:rPr>
              <a:t>Befektetési jegyek tulajdonosi megoszlása 
2010. III. negyedév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49"/>
          <c:y val="0.38875"/>
          <c:w val="0.55675"/>
          <c:h val="0.359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FFCC99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Garamond"/>
                      <a:ea typeface="Garamond"/>
                      <a:cs typeface="Garamond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Garamond"/>
                      <a:ea typeface="Garamond"/>
                      <a:cs typeface="Garamond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Garamond"/>
                      <a:ea typeface="Garamond"/>
                      <a:cs typeface="Garamond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Garamond"/>
                      <a:ea typeface="Garamond"/>
                      <a:cs typeface="Garamond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Garamond"/>
                      <a:ea typeface="Garamond"/>
                      <a:cs typeface="Garamond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Garamond"/>
                      <a:ea typeface="Garamond"/>
                      <a:cs typeface="Garamond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Garamond"/>
                      <a:ea typeface="Garamond"/>
                      <a:cs typeface="Garamond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Garamond"/>
                      <a:ea typeface="Garamond"/>
                      <a:cs typeface="Garamond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Garamond"/>
                      <a:ea typeface="Garamond"/>
                      <a:cs typeface="Garamond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Garamond"/>
                      <a:ea typeface="Garamond"/>
                      <a:cs typeface="Garamond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Garamond"/>
                      <a:ea typeface="Garamond"/>
                      <a:cs typeface="Garamond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Garamond"/>
                      <a:ea typeface="Garamond"/>
                      <a:cs typeface="Garamond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Garamond"/>
                      <a:ea typeface="Garamond"/>
                      <a:cs typeface="Garamond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Garamond"/>
                      <a:ea typeface="Garamond"/>
                      <a:cs typeface="Garamond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(Adatok1!$A$4:$A$9,Adatok1!$A$11:$A$13,Adatok1!$A$15:$A$17)</c:f>
              <c:strCache>
                <c:ptCount val="12"/>
                <c:pt idx="0">
                  <c:v>Nem pénzügyi vállalatok (S. 11)</c:v>
                </c:pt>
                <c:pt idx="1">
                  <c:v>   Magyar Nemzeti Bank (S. 121)</c:v>
                </c:pt>
                <c:pt idx="2">
                  <c:v>   Egyéb monetáris intézmények (S. 122)</c:v>
                </c:pt>
                <c:pt idx="3">
                  <c:v>   Egyéb pénzügyi közvetítők (S. 123)</c:v>
                </c:pt>
                <c:pt idx="4">
                  <c:v>   Pénzügyi kiegészítő tevékenységet végzők (S. 124)</c:v>
                </c:pt>
                <c:pt idx="5">
                  <c:v>   Biztosítók, nyugdíjpénztárak (S. 125)</c:v>
                </c:pt>
                <c:pt idx="6">
                  <c:v>   Központi kormányzat (S. 1311)</c:v>
                </c:pt>
                <c:pt idx="7">
                  <c:v>   Helyi önkormányzatok (S. 1313)</c:v>
                </c:pt>
                <c:pt idx="8">
                  <c:v>   Társadalombiztosítási alapok (S. 1314)</c:v>
                </c:pt>
                <c:pt idx="9">
                  <c:v>Háztartások (S. 14)</c:v>
                </c:pt>
                <c:pt idx="10">
                  <c:v>Háztartásokat segítő nonprofit intézmények (S. 15)</c:v>
                </c:pt>
                <c:pt idx="11">
                  <c:v>Külföld (Nem-rezidensek) (S. 2)</c:v>
                </c:pt>
              </c:strCache>
            </c:strRef>
          </c:cat>
          <c:val>
            <c:numRef>
              <c:f>(Adatok1!$B$4:$B$9,Adatok1!$B$11:$B$13,Adatok1!$B$15:$B$17)</c:f>
              <c:numCache>
                <c:ptCount val="12"/>
                <c:pt idx="0">
                  <c:v>256836</c:v>
                </c:pt>
                <c:pt idx="1">
                  <c:v>0</c:v>
                </c:pt>
                <c:pt idx="2">
                  <c:v>59320</c:v>
                </c:pt>
                <c:pt idx="3">
                  <c:v>160972</c:v>
                </c:pt>
                <c:pt idx="4">
                  <c:v>1248</c:v>
                </c:pt>
                <c:pt idx="5">
                  <c:v>1119850</c:v>
                </c:pt>
                <c:pt idx="6">
                  <c:v>1741</c:v>
                </c:pt>
                <c:pt idx="7">
                  <c:v>10548</c:v>
                </c:pt>
                <c:pt idx="8">
                  <c:v>0</c:v>
                </c:pt>
                <c:pt idx="9">
                  <c:v>2126876</c:v>
                </c:pt>
                <c:pt idx="10">
                  <c:v>22300</c:v>
                </c:pt>
                <c:pt idx="11">
                  <c:v>69765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15"/>
          <c:y val="0.2665"/>
          <c:w val="0.33375"/>
          <c:h val="0.5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Garamond"/>
              <a:ea typeface="Garamond"/>
              <a:cs typeface="Garamond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Garamond"/>
          <a:ea typeface="Garamond"/>
          <a:cs typeface="Garamond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Garamond"/>
                <a:ea typeface="Garamond"/>
                <a:cs typeface="Garamond"/>
              </a:rPr>
              <a:t>Nem pénzügyi vállalatok értékpapír-állományainak alakulása</a:t>
            </a:r>
          </a:p>
        </c:rich>
      </c:tx>
      <c:layout>
        <c:manualLayout>
          <c:xMode val="factor"/>
          <c:yMode val="factor"/>
          <c:x val="0.048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0885"/>
          <c:w val="0.9265"/>
          <c:h val="0.818"/>
        </c:manualLayout>
      </c:layout>
      <c:lineChart>
        <c:grouping val="standard"/>
        <c:varyColors val="0"/>
        <c:ser>
          <c:idx val="0"/>
          <c:order val="0"/>
          <c:tx>
            <c:strRef>
              <c:f>Adatok2!$B$2</c:f>
              <c:strCache>
                <c:ptCount val="1"/>
                <c:pt idx="0">
                  <c:v>államkötvény, kincstárjegy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Adatok2!$A$3:$A$40</c:f>
              <c:strCache>
                <c:ptCount val="38"/>
                <c:pt idx="0">
                  <c:v>2001 II.negyedév</c:v>
                </c:pt>
                <c:pt idx="1">
                  <c:v>III.negyedév</c:v>
                </c:pt>
                <c:pt idx="2">
                  <c:v>IV.negyedév</c:v>
                </c:pt>
                <c:pt idx="3">
                  <c:v>2002 I.negyedév</c:v>
                </c:pt>
                <c:pt idx="4">
                  <c:v>II.negyedév</c:v>
                </c:pt>
                <c:pt idx="5">
                  <c:v>III.negyedév</c:v>
                </c:pt>
                <c:pt idx="6">
                  <c:v>IV.negyedév</c:v>
                </c:pt>
                <c:pt idx="7">
                  <c:v>2003 I.negyedév</c:v>
                </c:pt>
                <c:pt idx="8">
                  <c:v>II.negyedév</c:v>
                </c:pt>
                <c:pt idx="9">
                  <c:v>III.negyedév</c:v>
                </c:pt>
                <c:pt idx="10">
                  <c:v>IV.negyedév</c:v>
                </c:pt>
                <c:pt idx="11">
                  <c:v>2004 I.negyedév</c:v>
                </c:pt>
                <c:pt idx="12">
                  <c:v>II.negyedév</c:v>
                </c:pt>
                <c:pt idx="13">
                  <c:v>III.negyedév</c:v>
                </c:pt>
                <c:pt idx="14">
                  <c:v>IV.negyedév</c:v>
                </c:pt>
                <c:pt idx="15">
                  <c:v>2005 I.negyedév</c:v>
                </c:pt>
                <c:pt idx="16">
                  <c:v>II.negyedév</c:v>
                </c:pt>
                <c:pt idx="17">
                  <c:v>III.negyedév</c:v>
                </c:pt>
                <c:pt idx="18">
                  <c:v>IV.negyedév</c:v>
                </c:pt>
                <c:pt idx="19">
                  <c:v>2006 I.negyedév</c:v>
                </c:pt>
                <c:pt idx="20">
                  <c:v>II.negyedév</c:v>
                </c:pt>
                <c:pt idx="21">
                  <c:v>III.negyedév</c:v>
                </c:pt>
                <c:pt idx="22">
                  <c:v>IV.negyedév</c:v>
                </c:pt>
                <c:pt idx="23">
                  <c:v>2007 I.negyedév</c:v>
                </c:pt>
                <c:pt idx="24">
                  <c:v>II.negyedév</c:v>
                </c:pt>
                <c:pt idx="25">
                  <c:v>III.negyedév</c:v>
                </c:pt>
                <c:pt idx="26">
                  <c:v>IV.negyedév</c:v>
                </c:pt>
                <c:pt idx="27">
                  <c:v>2008 I.negyedév</c:v>
                </c:pt>
                <c:pt idx="28">
                  <c:v>II.negyedév</c:v>
                </c:pt>
                <c:pt idx="29">
                  <c:v>III.negyedév</c:v>
                </c:pt>
                <c:pt idx="30">
                  <c:v>IV.negyedév</c:v>
                </c:pt>
                <c:pt idx="31">
                  <c:v>2009.I. negyedév</c:v>
                </c:pt>
                <c:pt idx="32">
                  <c:v>II. negyedév</c:v>
                </c:pt>
                <c:pt idx="33">
                  <c:v>III. negyedév</c:v>
                </c:pt>
                <c:pt idx="34">
                  <c:v>IV. negyedév</c:v>
                </c:pt>
                <c:pt idx="35">
                  <c:v>2010.I. negyedév</c:v>
                </c:pt>
                <c:pt idx="36">
                  <c:v>II. negyedév</c:v>
                </c:pt>
                <c:pt idx="37">
                  <c:v>III. negyedév</c:v>
                </c:pt>
              </c:strCache>
            </c:strRef>
          </c:cat>
          <c:val>
            <c:numRef>
              <c:f>Adatok2!$B$3:$B$40</c:f>
              <c:numCache>
                <c:ptCount val="38"/>
                <c:pt idx="0">
                  <c:v>235059.97714302992</c:v>
                </c:pt>
                <c:pt idx="1">
                  <c:v>242425.2239459998</c:v>
                </c:pt>
                <c:pt idx="2">
                  <c:v>242038.99774906234</c:v>
                </c:pt>
                <c:pt idx="3">
                  <c:v>291550.8078223143</c:v>
                </c:pt>
                <c:pt idx="4">
                  <c:v>321977.2560447571</c:v>
                </c:pt>
                <c:pt idx="5">
                  <c:v>365826.5260596137</c:v>
                </c:pt>
                <c:pt idx="6">
                  <c:v>316907.09</c:v>
                </c:pt>
                <c:pt idx="7">
                  <c:v>347258.52</c:v>
                </c:pt>
                <c:pt idx="8">
                  <c:v>343609.91</c:v>
                </c:pt>
                <c:pt idx="9">
                  <c:v>338961.23</c:v>
                </c:pt>
                <c:pt idx="10">
                  <c:v>369782.28</c:v>
                </c:pt>
                <c:pt idx="11">
                  <c:v>394558.67</c:v>
                </c:pt>
                <c:pt idx="12">
                  <c:v>342272.76</c:v>
                </c:pt>
                <c:pt idx="13">
                  <c:v>339182.17</c:v>
                </c:pt>
                <c:pt idx="14">
                  <c:v>293420.43527969805</c:v>
                </c:pt>
                <c:pt idx="15">
                  <c:v>279555.95</c:v>
                </c:pt>
                <c:pt idx="16">
                  <c:v>261258.04</c:v>
                </c:pt>
                <c:pt idx="17">
                  <c:v>257070.84</c:v>
                </c:pt>
                <c:pt idx="18">
                  <c:v>242380.79</c:v>
                </c:pt>
                <c:pt idx="19">
                  <c:v>259050.63</c:v>
                </c:pt>
                <c:pt idx="20">
                  <c:v>256466.64</c:v>
                </c:pt>
                <c:pt idx="21">
                  <c:v>279184.706161644</c:v>
                </c:pt>
                <c:pt idx="22">
                  <c:v>237693.77469463553</c:v>
                </c:pt>
                <c:pt idx="23">
                  <c:v>250522.00039684298</c:v>
                </c:pt>
                <c:pt idx="24">
                  <c:v>262825.2324150454</c:v>
                </c:pt>
                <c:pt idx="25">
                  <c:v>220177.24817561748</c:v>
                </c:pt>
                <c:pt idx="26">
                  <c:v>219378.17428991548</c:v>
                </c:pt>
                <c:pt idx="27">
                  <c:v>244579</c:v>
                </c:pt>
                <c:pt idx="28">
                  <c:v>253940.9537653901</c:v>
                </c:pt>
                <c:pt idx="29">
                  <c:v>286278.67081081506</c:v>
                </c:pt>
                <c:pt idx="30">
                  <c:v>314102.3946189739</c:v>
                </c:pt>
                <c:pt idx="31">
                  <c:v>328225.687344344</c:v>
                </c:pt>
                <c:pt idx="32">
                  <c:v>266259.8140400263</c:v>
                </c:pt>
                <c:pt idx="33">
                  <c:v>273234.2743901588</c:v>
                </c:pt>
                <c:pt idx="34">
                  <c:v>221895.18381661223</c:v>
                </c:pt>
                <c:pt idx="35">
                  <c:v>219623.04415585287</c:v>
                </c:pt>
                <c:pt idx="36">
                  <c:v>228909</c:v>
                </c:pt>
                <c:pt idx="37">
                  <c:v>218373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Adatok2!$C$2</c:f>
              <c:strCache>
                <c:ptCount val="1"/>
                <c:pt idx="0">
                  <c:v>befektetési jegy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Adatok2!$A$3:$A$40</c:f>
              <c:strCache>
                <c:ptCount val="38"/>
                <c:pt idx="0">
                  <c:v>2001 II.negyedév</c:v>
                </c:pt>
                <c:pt idx="1">
                  <c:v>III.negyedév</c:v>
                </c:pt>
                <c:pt idx="2">
                  <c:v>IV.negyedév</c:v>
                </c:pt>
                <c:pt idx="3">
                  <c:v>2002 I.negyedév</c:v>
                </c:pt>
                <c:pt idx="4">
                  <c:v>II.negyedév</c:v>
                </c:pt>
                <c:pt idx="5">
                  <c:v>III.negyedév</c:v>
                </c:pt>
                <c:pt idx="6">
                  <c:v>IV.negyedév</c:v>
                </c:pt>
                <c:pt idx="7">
                  <c:v>2003 I.negyedév</c:v>
                </c:pt>
                <c:pt idx="8">
                  <c:v>II.negyedév</c:v>
                </c:pt>
                <c:pt idx="9">
                  <c:v>III.negyedév</c:v>
                </c:pt>
                <c:pt idx="10">
                  <c:v>IV.negyedév</c:v>
                </c:pt>
                <c:pt idx="11">
                  <c:v>2004 I.negyedév</c:v>
                </c:pt>
                <c:pt idx="12">
                  <c:v>II.negyedév</c:v>
                </c:pt>
                <c:pt idx="13">
                  <c:v>III.negyedév</c:v>
                </c:pt>
                <c:pt idx="14">
                  <c:v>IV.negyedév</c:v>
                </c:pt>
                <c:pt idx="15">
                  <c:v>2005 I.negyedév</c:v>
                </c:pt>
                <c:pt idx="16">
                  <c:v>II.negyedév</c:v>
                </c:pt>
                <c:pt idx="17">
                  <c:v>III.negyedév</c:v>
                </c:pt>
                <c:pt idx="18">
                  <c:v>IV.negyedév</c:v>
                </c:pt>
                <c:pt idx="19">
                  <c:v>2006 I.negyedév</c:v>
                </c:pt>
                <c:pt idx="20">
                  <c:v>II.negyedév</c:v>
                </c:pt>
                <c:pt idx="21">
                  <c:v>III.negyedév</c:v>
                </c:pt>
                <c:pt idx="22">
                  <c:v>IV.negyedév</c:v>
                </c:pt>
                <c:pt idx="23">
                  <c:v>2007 I.negyedév</c:v>
                </c:pt>
                <c:pt idx="24">
                  <c:v>II.negyedév</c:v>
                </c:pt>
                <c:pt idx="25">
                  <c:v>III.negyedév</c:v>
                </c:pt>
                <c:pt idx="26">
                  <c:v>IV.negyedév</c:v>
                </c:pt>
                <c:pt idx="27">
                  <c:v>2008 I.negyedév</c:v>
                </c:pt>
                <c:pt idx="28">
                  <c:v>II.negyedév</c:v>
                </c:pt>
                <c:pt idx="29">
                  <c:v>III.negyedév</c:v>
                </c:pt>
                <c:pt idx="30">
                  <c:v>IV.negyedév</c:v>
                </c:pt>
                <c:pt idx="31">
                  <c:v>2009.I. negyedév</c:v>
                </c:pt>
                <c:pt idx="32">
                  <c:v>II. negyedév</c:v>
                </c:pt>
                <c:pt idx="33">
                  <c:v>III. negyedév</c:v>
                </c:pt>
                <c:pt idx="34">
                  <c:v>IV. negyedév</c:v>
                </c:pt>
                <c:pt idx="35">
                  <c:v>2010.I. negyedév</c:v>
                </c:pt>
                <c:pt idx="36">
                  <c:v>II. negyedév</c:v>
                </c:pt>
                <c:pt idx="37">
                  <c:v>III. negyedév</c:v>
                </c:pt>
              </c:strCache>
            </c:strRef>
          </c:cat>
          <c:val>
            <c:numRef>
              <c:f>Adatok2!$C$3:$C$40</c:f>
              <c:numCache>
                <c:ptCount val="38"/>
                <c:pt idx="0">
                  <c:v>36689.935561</c:v>
                </c:pt>
                <c:pt idx="1">
                  <c:v>49471.17299362808</c:v>
                </c:pt>
                <c:pt idx="2">
                  <c:v>54017.88610609999</c:v>
                </c:pt>
                <c:pt idx="3">
                  <c:v>64250.622546324885</c:v>
                </c:pt>
                <c:pt idx="4">
                  <c:v>69364.62078087244</c:v>
                </c:pt>
                <c:pt idx="5">
                  <c:v>61529.158290365034</c:v>
                </c:pt>
                <c:pt idx="6">
                  <c:v>78440.93753635723</c:v>
                </c:pt>
                <c:pt idx="7">
                  <c:v>110913.68988546268</c:v>
                </c:pt>
                <c:pt idx="8">
                  <c:v>97063.75663173874</c:v>
                </c:pt>
                <c:pt idx="9">
                  <c:v>88703.359602659</c:v>
                </c:pt>
                <c:pt idx="10">
                  <c:v>66667.86388594708</c:v>
                </c:pt>
                <c:pt idx="11">
                  <c:v>67454.37515623207</c:v>
                </c:pt>
                <c:pt idx="12">
                  <c:v>68403.03308132112</c:v>
                </c:pt>
                <c:pt idx="13">
                  <c:v>71566.11614788987</c:v>
                </c:pt>
                <c:pt idx="14">
                  <c:v>87393.13304769156</c:v>
                </c:pt>
                <c:pt idx="15">
                  <c:v>109085.01</c:v>
                </c:pt>
                <c:pt idx="16">
                  <c:v>117942.12</c:v>
                </c:pt>
                <c:pt idx="17">
                  <c:v>139984.5750925747</c:v>
                </c:pt>
                <c:pt idx="18">
                  <c:v>130195.84940283874</c:v>
                </c:pt>
                <c:pt idx="19">
                  <c:v>149987.49961536357</c:v>
                </c:pt>
                <c:pt idx="20">
                  <c:v>147359.3491176876</c:v>
                </c:pt>
                <c:pt idx="21">
                  <c:v>143960.30127089165</c:v>
                </c:pt>
                <c:pt idx="22">
                  <c:v>136897.60961767792</c:v>
                </c:pt>
                <c:pt idx="23">
                  <c:v>143330.78427113077</c:v>
                </c:pt>
                <c:pt idx="24">
                  <c:v>164439.1518860848</c:v>
                </c:pt>
                <c:pt idx="25">
                  <c:v>184657</c:v>
                </c:pt>
                <c:pt idx="26">
                  <c:v>180319</c:v>
                </c:pt>
                <c:pt idx="27">
                  <c:v>193161.52787437243</c:v>
                </c:pt>
                <c:pt idx="28">
                  <c:v>191146.33425787505</c:v>
                </c:pt>
                <c:pt idx="29">
                  <c:v>200519.45232245672</c:v>
                </c:pt>
                <c:pt idx="30">
                  <c:v>163089.36908017186</c:v>
                </c:pt>
                <c:pt idx="31">
                  <c:v>202802.05462701226</c:v>
                </c:pt>
                <c:pt idx="32">
                  <c:v>173075.11510975586</c:v>
                </c:pt>
                <c:pt idx="33">
                  <c:v>199477.902197713</c:v>
                </c:pt>
                <c:pt idx="34">
                  <c:v>232753.07695524112</c:v>
                </c:pt>
                <c:pt idx="35">
                  <c:v>245626.6009969332</c:v>
                </c:pt>
                <c:pt idx="36">
                  <c:v>253720</c:v>
                </c:pt>
                <c:pt idx="37">
                  <c:v>256836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Adatok2!$D$2</c:f>
              <c:strCache>
                <c:ptCount val="1"/>
                <c:pt idx="0">
                  <c:v>egyéb kötvény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Adatok2!$A$3:$A$40</c:f>
              <c:strCache>
                <c:ptCount val="38"/>
                <c:pt idx="0">
                  <c:v>2001 II.negyedév</c:v>
                </c:pt>
                <c:pt idx="1">
                  <c:v>III.negyedév</c:v>
                </c:pt>
                <c:pt idx="2">
                  <c:v>IV.negyedév</c:v>
                </c:pt>
                <c:pt idx="3">
                  <c:v>2002 I.negyedév</c:v>
                </c:pt>
                <c:pt idx="4">
                  <c:v>II.negyedév</c:v>
                </c:pt>
                <c:pt idx="5">
                  <c:v>III.negyedév</c:v>
                </c:pt>
                <c:pt idx="6">
                  <c:v>IV.negyedév</c:v>
                </c:pt>
                <c:pt idx="7">
                  <c:v>2003 I.negyedév</c:v>
                </c:pt>
                <c:pt idx="8">
                  <c:v>II.negyedév</c:v>
                </c:pt>
                <c:pt idx="9">
                  <c:v>III.negyedév</c:v>
                </c:pt>
                <c:pt idx="10">
                  <c:v>IV.negyedév</c:v>
                </c:pt>
                <c:pt idx="11">
                  <c:v>2004 I.negyedév</c:v>
                </c:pt>
                <c:pt idx="12">
                  <c:v>II.negyedév</c:v>
                </c:pt>
                <c:pt idx="13">
                  <c:v>III.negyedév</c:v>
                </c:pt>
                <c:pt idx="14">
                  <c:v>IV.negyedév</c:v>
                </c:pt>
                <c:pt idx="15">
                  <c:v>2005 I.negyedév</c:v>
                </c:pt>
                <c:pt idx="16">
                  <c:v>II.negyedév</c:v>
                </c:pt>
                <c:pt idx="17">
                  <c:v>III.negyedév</c:v>
                </c:pt>
                <c:pt idx="18">
                  <c:v>IV.negyedév</c:v>
                </c:pt>
                <c:pt idx="19">
                  <c:v>2006 I.negyedév</c:v>
                </c:pt>
                <c:pt idx="20">
                  <c:v>II.negyedév</c:v>
                </c:pt>
                <c:pt idx="21">
                  <c:v>III.negyedév</c:v>
                </c:pt>
                <c:pt idx="22">
                  <c:v>IV.negyedév</c:v>
                </c:pt>
                <c:pt idx="23">
                  <c:v>2007 I.negyedév</c:v>
                </c:pt>
                <c:pt idx="24">
                  <c:v>II.negyedév</c:v>
                </c:pt>
                <c:pt idx="25">
                  <c:v>III.negyedév</c:v>
                </c:pt>
                <c:pt idx="26">
                  <c:v>IV.negyedév</c:v>
                </c:pt>
                <c:pt idx="27">
                  <c:v>2008 I.negyedév</c:v>
                </c:pt>
                <c:pt idx="28">
                  <c:v>II.negyedév</c:v>
                </c:pt>
                <c:pt idx="29">
                  <c:v>III.negyedév</c:v>
                </c:pt>
                <c:pt idx="30">
                  <c:v>IV.negyedév</c:v>
                </c:pt>
                <c:pt idx="31">
                  <c:v>2009.I. negyedév</c:v>
                </c:pt>
                <c:pt idx="32">
                  <c:v>II. negyedév</c:v>
                </c:pt>
                <c:pt idx="33">
                  <c:v>III. negyedév</c:v>
                </c:pt>
                <c:pt idx="34">
                  <c:v>IV. negyedév</c:v>
                </c:pt>
                <c:pt idx="35">
                  <c:v>2010.I. negyedév</c:v>
                </c:pt>
                <c:pt idx="36">
                  <c:v>II. negyedév</c:v>
                </c:pt>
                <c:pt idx="37">
                  <c:v>III. negyedév</c:v>
                </c:pt>
              </c:strCache>
            </c:strRef>
          </c:cat>
          <c:val>
            <c:numRef>
              <c:f>Adatok2!$D$3:$D$40</c:f>
              <c:numCache>
                <c:ptCount val="38"/>
                <c:pt idx="11">
                  <c:v>19731.27576</c:v>
                </c:pt>
                <c:pt idx="12">
                  <c:v>21347.99939</c:v>
                </c:pt>
                <c:pt idx="13">
                  <c:v>18937.52816</c:v>
                </c:pt>
                <c:pt idx="14">
                  <c:v>14194.29336</c:v>
                </c:pt>
                <c:pt idx="15">
                  <c:v>16588.703589999997</c:v>
                </c:pt>
                <c:pt idx="16">
                  <c:v>22016.5419</c:v>
                </c:pt>
                <c:pt idx="17">
                  <c:v>21700.1726425</c:v>
                </c:pt>
                <c:pt idx="18">
                  <c:v>19030.90624</c:v>
                </c:pt>
                <c:pt idx="19">
                  <c:v>18167.31642</c:v>
                </c:pt>
                <c:pt idx="20">
                  <c:v>18513.92004</c:v>
                </c:pt>
                <c:pt idx="21">
                  <c:v>17626.016406942</c:v>
                </c:pt>
                <c:pt idx="22">
                  <c:v>16432.864531008</c:v>
                </c:pt>
                <c:pt idx="23">
                  <c:v>21989.39239</c:v>
                </c:pt>
                <c:pt idx="24">
                  <c:v>22435.971330000004</c:v>
                </c:pt>
                <c:pt idx="25">
                  <c:v>27581.7480342</c:v>
                </c:pt>
                <c:pt idx="26">
                  <c:v>31813.680158749998</c:v>
                </c:pt>
                <c:pt idx="27">
                  <c:v>32676.773864500003</c:v>
                </c:pt>
                <c:pt idx="28">
                  <c:v>33629.98628188277</c:v>
                </c:pt>
                <c:pt idx="29">
                  <c:v>42254.74617605919</c:v>
                </c:pt>
                <c:pt idx="30">
                  <c:v>41926.59268358207</c:v>
                </c:pt>
                <c:pt idx="31">
                  <c:v>47025.20652691542</c:v>
                </c:pt>
                <c:pt idx="32">
                  <c:v>50334.20141698318</c:v>
                </c:pt>
                <c:pt idx="33">
                  <c:v>46413.65513377865</c:v>
                </c:pt>
                <c:pt idx="34">
                  <c:v>46522.40343429878</c:v>
                </c:pt>
                <c:pt idx="35">
                  <c:v>43433.94784628896</c:v>
                </c:pt>
                <c:pt idx="36">
                  <c:v>54952.83130433</c:v>
                </c:pt>
                <c:pt idx="37">
                  <c:v>48315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Adatok2!$E$2</c:f>
              <c:strCache>
                <c:ptCount val="1"/>
                <c:pt idx="0">
                  <c:v>jelzáloglevél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Adatok2!$A$3:$A$40</c:f>
              <c:strCache>
                <c:ptCount val="38"/>
                <c:pt idx="0">
                  <c:v>2001 II.negyedév</c:v>
                </c:pt>
                <c:pt idx="1">
                  <c:v>III.negyedév</c:v>
                </c:pt>
                <c:pt idx="2">
                  <c:v>IV.negyedév</c:v>
                </c:pt>
                <c:pt idx="3">
                  <c:v>2002 I.negyedév</c:v>
                </c:pt>
                <c:pt idx="4">
                  <c:v>II.negyedév</c:v>
                </c:pt>
                <c:pt idx="5">
                  <c:v>III.negyedév</c:v>
                </c:pt>
                <c:pt idx="6">
                  <c:v>IV.negyedév</c:v>
                </c:pt>
                <c:pt idx="7">
                  <c:v>2003 I.negyedév</c:v>
                </c:pt>
                <c:pt idx="8">
                  <c:v>II.negyedév</c:v>
                </c:pt>
                <c:pt idx="9">
                  <c:v>III.negyedév</c:v>
                </c:pt>
                <c:pt idx="10">
                  <c:v>IV.negyedév</c:v>
                </c:pt>
                <c:pt idx="11">
                  <c:v>2004 I.negyedév</c:v>
                </c:pt>
                <c:pt idx="12">
                  <c:v>II.negyedév</c:v>
                </c:pt>
                <c:pt idx="13">
                  <c:v>III.negyedév</c:v>
                </c:pt>
                <c:pt idx="14">
                  <c:v>IV.negyedév</c:v>
                </c:pt>
                <c:pt idx="15">
                  <c:v>2005 I.negyedév</c:v>
                </c:pt>
                <c:pt idx="16">
                  <c:v>II.negyedév</c:v>
                </c:pt>
                <c:pt idx="17">
                  <c:v>III.negyedév</c:v>
                </c:pt>
                <c:pt idx="18">
                  <c:v>IV.negyedév</c:v>
                </c:pt>
                <c:pt idx="19">
                  <c:v>2006 I.negyedév</c:v>
                </c:pt>
                <c:pt idx="20">
                  <c:v>II.negyedév</c:v>
                </c:pt>
                <c:pt idx="21">
                  <c:v>III.negyedév</c:v>
                </c:pt>
                <c:pt idx="22">
                  <c:v>IV.negyedév</c:v>
                </c:pt>
                <c:pt idx="23">
                  <c:v>2007 I.negyedév</c:v>
                </c:pt>
                <c:pt idx="24">
                  <c:v>II.negyedév</c:v>
                </c:pt>
                <c:pt idx="25">
                  <c:v>III.negyedév</c:v>
                </c:pt>
                <c:pt idx="26">
                  <c:v>IV.negyedév</c:v>
                </c:pt>
                <c:pt idx="27">
                  <c:v>2008 I.negyedév</c:v>
                </c:pt>
                <c:pt idx="28">
                  <c:v>II.negyedév</c:v>
                </c:pt>
                <c:pt idx="29">
                  <c:v>III.negyedév</c:v>
                </c:pt>
                <c:pt idx="30">
                  <c:v>IV.negyedév</c:v>
                </c:pt>
                <c:pt idx="31">
                  <c:v>2009.I. negyedév</c:v>
                </c:pt>
                <c:pt idx="32">
                  <c:v>II. negyedév</c:v>
                </c:pt>
                <c:pt idx="33">
                  <c:v>III. negyedév</c:v>
                </c:pt>
                <c:pt idx="34">
                  <c:v>IV. negyedév</c:v>
                </c:pt>
                <c:pt idx="35">
                  <c:v>2010.I. negyedév</c:v>
                </c:pt>
                <c:pt idx="36">
                  <c:v>II. negyedév</c:v>
                </c:pt>
                <c:pt idx="37">
                  <c:v>III. negyedév</c:v>
                </c:pt>
              </c:strCache>
            </c:strRef>
          </c:cat>
          <c:val>
            <c:numRef>
              <c:f>Adatok2!$E$3:$E$40</c:f>
              <c:numCache>
                <c:ptCount val="38"/>
                <c:pt idx="11">
                  <c:v>6316.84665497295</c:v>
                </c:pt>
                <c:pt idx="12">
                  <c:v>5898.859122081469</c:v>
                </c:pt>
                <c:pt idx="13">
                  <c:v>5936.252076044801</c:v>
                </c:pt>
                <c:pt idx="14">
                  <c:v>15631.215542772097</c:v>
                </c:pt>
                <c:pt idx="15">
                  <c:v>15468.943979666199</c:v>
                </c:pt>
                <c:pt idx="16">
                  <c:v>16436.333742663013</c:v>
                </c:pt>
                <c:pt idx="17">
                  <c:v>15205.568970600003</c:v>
                </c:pt>
                <c:pt idx="18">
                  <c:v>16139.691684568488</c:v>
                </c:pt>
                <c:pt idx="19">
                  <c:v>16466.404014334243</c:v>
                </c:pt>
                <c:pt idx="20">
                  <c:v>15427.802762676713</c:v>
                </c:pt>
                <c:pt idx="21">
                  <c:v>14532.541386</c:v>
                </c:pt>
                <c:pt idx="22">
                  <c:v>14880.163597</c:v>
                </c:pt>
                <c:pt idx="23">
                  <c:v>4129.556272</c:v>
                </c:pt>
                <c:pt idx="24">
                  <c:v>5476.294963</c:v>
                </c:pt>
                <c:pt idx="25">
                  <c:v>6189.958157</c:v>
                </c:pt>
                <c:pt idx="26">
                  <c:v>6200.61908277</c:v>
                </c:pt>
                <c:pt idx="27">
                  <c:v>3724.2230162039987</c:v>
                </c:pt>
                <c:pt idx="28">
                  <c:v>2927.6514437789997</c:v>
                </c:pt>
                <c:pt idx="29">
                  <c:v>2993.5349594366967</c:v>
                </c:pt>
                <c:pt idx="30">
                  <c:v>1833.1922090299997</c:v>
                </c:pt>
                <c:pt idx="31">
                  <c:v>1258.9335082800003</c:v>
                </c:pt>
                <c:pt idx="32">
                  <c:v>1554.845190372</c:v>
                </c:pt>
                <c:pt idx="33">
                  <c:v>2293.662516894</c:v>
                </c:pt>
                <c:pt idx="34">
                  <c:v>2295.134020134</c:v>
                </c:pt>
                <c:pt idx="35">
                  <c:v>1632.0012432865</c:v>
                </c:pt>
                <c:pt idx="36">
                  <c:v>1584.6047596400003</c:v>
                </c:pt>
                <c:pt idx="37">
                  <c:v>1736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Adatok2!$F$2</c:f>
              <c:strCache>
                <c:ptCount val="1"/>
                <c:pt idx="0">
                  <c:v>részvény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Adatok2!$A$3:$A$40</c:f>
              <c:strCache>
                <c:ptCount val="38"/>
                <c:pt idx="0">
                  <c:v>2001 II.negyedév</c:v>
                </c:pt>
                <c:pt idx="1">
                  <c:v>III.negyedév</c:v>
                </c:pt>
                <c:pt idx="2">
                  <c:v>IV.negyedév</c:v>
                </c:pt>
                <c:pt idx="3">
                  <c:v>2002 I.negyedév</c:v>
                </c:pt>
                <c:pt idx="4">
                  <c:v>II.negyedév</c:v>
                </c:pt>
                <c:pt idx="5">
                  <c:v>III.negyedév</c:v>
                </c:pt>
                <c:pt idx="6">
                  <c:v>IV.negyedév</c:v>
                </c:pt>
                <c:pt idx="7">
                  <c:v>2003 I.negyedév</c:v>
                </c:pt>
                <c:pt idx="8">
                  <c:v>II.negyedév</c:v>
                </c:pt>
                <c:pt idx="9">
                  <c:v>III.negyedév</c:v>
                </c:pt>
                <c:pt idx="10">
                  <c:v>IV.negyedév</c:v>
                </c:pt>
                <c:pt idx="11">
                  <c:v>2004 I.negyedév</c:v>
                </c:pt>
                <c:pt idx="12">
                  <c:v>II.negyedév</c:v>
                </c:pt>
                <c:pt idx="13">
                  <c:v>III.negyedév</c:v>
                </c:pt>
                <c:pt idx="14">
                  <c:v>IV.negyedév</c:v>
                </c:pt>
                <c:pt idx="15">
                  <c:v>2005 I.negyedév</c:v>
                </c:pt>
                <c:pt idx="16">
                  <c:v>II.negyedév</c:v>
                </c:pt>
                <c:pt idx="17">
                  <c:v>III.negyedév</c:v>
                </c:pt>
                <c:pt idx="18">
                  <c:v>IV.negyedév</c:v>
                </c:pt>
                <c:pt idx="19">
                  <c:v>2006 I.negyedév</c:v>
                </c:pt>
                <c:pt idx="20">
                  <c:v>II.negyedév</c:v>
                </c:pt>
                <c:pt idx="21">
                  <c:v>III.negyedév</c:v>
                </c:pt>
                <c:pt idx="22">
                  <c:v>IV.negyedév</c:v>
                </c:pt>
                <c:pt idx="23">
                  <c:v>2007 I.negyedév</c:v>
                </c:pt>
                <c:pt idx="24">
                  <c:v>II.negyedév</c:v>
                </c:pt>
                <c:pt idx="25">
                  <c:v>III.negyedév</c:v>
                </c:pt>
                <c:pt idx="26">
                  <c:v>IV.negyedév</c:v>
                </c:pt>
                <c:pt idx="27">
                  <c:v>2008 I.negyedév</c:v>
                </c:pt>
                <c:pt idx="28">
                  <c:v>II.negyedév</c:v>
                </c:pt>
                <c:pt idx="29">
                  <c:v>III.negyedév</c:v>
                </c:pt>
                <c:pt idx="30">
                  <c:v>IV.negyedév</c:v>
                </c:pt>
                <c:pt idx="31">
                  <c:v>2009.I. negyedév</c:v>
                </c:pt>
                <c:pt idx="32">
                  <c:v>II. negyedév</c:v>
                </c:pt>
                <c:pt idx="33">
                  <c:v>III. negyedév</c:v>
                </c:pt>
                <c:pt idx="34">
                  <c:v>IV. negyedév</c:v>
                </c:pt>
                <c:pt idx="35">
                  <c:v>2010.I. negyedév</c:v>
                </c:pt>
                <c:pt idx="36">
                  <c:v>II. negyedév</c:v>
                </c:pt>
                <c:pt idx="37">
                  <c:v>III. negyedév</c:v>
                </c:pt>
              </c:strCache>
            </c:strRef>
          </c:cat>
          <c:val>
            <c:numRef>
              <c:f>Adatok2!$F$3:$F$40</c:f>
              <c:numCache>
                <c:ptCount val="38"/>
                <c:pt idx="0">
                  <c:v>171583.64683559377</c:v>
                </c:pt>
                <c:pt idx="1">
                  <c:v>136678.00145160692</c:v>
                </c:pt>
                <c:pt idx="2">
                  <c:v>173727.51464200875</c:v>
                </c:pt>
                <c:pt idx="3">
                  <c:v>168289.78944100012</c:v>
                </c:pt>
                <c:pt idx="4">
                  <c:v>170179.16608400023</c:v>
                </c:pt>
                <c:pt idx="5">
                  <c:v>189434.506747</c:v>
                </c:pt>
                <c:pt idx="6">
                  <c:v>214964.26</c:v>
                </c:pt>
                <c:pt idx="7">
                  <c:v>215008.1</c:v>
                </c:pt>
                <c:pt idx="8">
                  <c:v>214991.05301999988</c:v>
                </c:pt>
                <c:pt idx="9">
                  <c:v>237534.37</c:v>
                </c:pt>
                <c:pt idx="10">
                  <c:v>237864.06</c:v>
                </c:pt>
                <c:pt idx="11">
                  <c:v>281586.44</c:v>
                </c:pt>
                <c:pt idx="12">
                  <c:v>323020.69</c:v>
                </c:pt>
                <c:pt idx="13">
                  <c:v>325700.977995</c:v>
                </c:pt>
                <c:pt idx="14">
                  <c:v>204698.377754</c:v>
                </c:pt>
                <c:pt idx="15">
                  <c:v>243642.84</c:v>
                </c:pt>
                <c:pt idx="16">
                  <c:v>310610.31</c:v>
                </c:pt>
                <c:pt idx="17">
                  <c:v>340346.91425300005</c:v>
                </c:pt>
                <c:pt idx="18">
                  <c:v>324722.01</c:v>
                </c:pt>
                <c:pt idx="19">
                  <c:v>234464.6380895932</c:v>
                </c:pt>
                <c:pt idx="20">
                  <c:v>462726.07</c:v>
                </c:pt>
                <c:pt idx="21">
                  <c:v>428128.53158024006</c:v>
                </c:pt>
                <c:pt idx="22">
                  <c:v>701650.676861</c:v>
                </c:pt>
                <c:pt idx="23">
                  <c:v>564628.6027189998</c:v>
                </c:pt>
                <c:pt idx="24">
                  <c:v>626736.2741769999</c:v>
                </c:pt>
                <c:pt idx="25">
                  <c:v>975965.6306380002</c:v>
                </c:pt>
                <c:pt idx="26">
                  <c:v>874445.9235459999</c:v>
                </c:pt>
                <c:pt idx="27">
                  <c:v>404581.99251999985</c:v>
                </c:pt>
                <c:pt idx="28">
                  <c:v>511833.77981899993</c:v>
                </c:pt>
                <c:pt idx="29">
                  <c:v>398132.0645739999</c:v>
                </c:pt>
                <c:pt idx="30">
                  <c:v>285429.367509</c:v>
                </c:pt>
                <c:pt idx="31">
                  <c:v>222486.70080100003</c:v>
                </c:pt>
                <c:pt idx="32">
                  <c:v>287050.30909900006</c:v>
                </c:pt>
                <c:pt idx="33">
                  <c:v>504437.913678</c:v>
                </c:pt>
                <c:pt idx="34">
                  <c:v>544176.634043</c:v>
                </c:pt>
                <c:pt idx="35">
                  <c:v>610346.7995570002</c:v>
                </c:pt>
                <c:pt idx="36">
                  <c:v>528250</c:v>
                </c:pt>
                <c:pt idx="37">
                  <c:v>583019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Adatok2!$G$2</c:f>
              <c:strCache>
                <c:ptCount val="1"/>
                <c:pt idx="0">
                  <c:v>MNB kötvény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Adatok2!$A$3:$A$40</c:f>
              <c:strCache>
                <c:ptCount val="38"/>
                <c:pt idx="0">
                  <c:v>2001 II.negyedév</c:v>
                </c:pt>
                <c:pt idx="1">
                  <c:v>III.negyedév</c:v>
                </c:pt>
                <c:pt idx="2">
                  <c:v>IV.negyedév</c:v>
                </c:pt>
                <c:pt idx="3">
                  <c:v>2002 I.negyedév</c:v>
                </c:pt>
                <c:pt idx="4">
                  <c:v>II.negyedév</c:v>
                </c:pt>
                <c:pt idx="5">
                  <c:v>III.negyedév</c:v>
                </c:pt>
                <c:pt idx="6">
                  <c:v>IV.negyedév</c:v>
                </c:pt>
                <c:pt idx="7">
                  <c:v>2003 I.negyedév</c:v>
                </c:pt>
                <c:pt idx="8">
                  <c:v>II.negyedév</c:v>
                </c:pt>
                <c:pt idx="9">
                  <c:v>III.negyedév</c:v>
                </c:pt>
                <c:pt idx="10">
                  <c:v>IV.negyedév</c:v>
                </c:pt>
                <c:pt idx="11">
                  <c:v>2004 I.negyedév</c:v>
                </c:pt>
                <c:pt idx="12">
                  <c:v>II.negyedév</c:v>
                </c:pt>
                <c:pt idx="13">
                  <c:v>III.negyedév</c:v>
                </c:pt>
                <c:pt idx="14">
                  <c:v>IV.negyedév</c:v>
                </c:pt>
                <c:pt idx="15">
                  <c:v>2005 I.negyedév</c:v>
                </c:pt>
                <c:pt idx="16">
                  <c:v>II.negyedév</c:v>
                </c:pt>
                <c:pt idx="17">
                  <c:v>III.negyedév</c:v>
                </c:pt>
                <c:pt idx="18">
                  <c:v>IV.negyedév</c:v>
                </c:pt>
                <c:pt idx="19">
                  <c:v>2006 I.negyedév</c:v>
                </c:pt>
                <c:pt idx="20">
                  <c:v>II.negyedév</c:v>
                </c:pt>
                <c:pt idx="21">
                  <c:v>III.negyedév</c:v>
                </c:pt>
                <c:pt idx="22">
                  <c:v>IV.negyedév</c:v>
                </c:pt>
                <c:pt idx="23">
                  <c:v>2007 I.negyedév</c:v>
                </c:pt>
                <c:pt idx="24">
                  <c:v>II.negyedév</c:v>
                </c:pt>
                <c:pt idx="25">
                  <c:v>III.negyedév</c:v>
                </c:pt>
                <c:pt idx="26">
                  <c:v>IV.negyedév</c:v>
                </c:pt>
                <c:pt idx="27">
                  <c:v>2008 I.negyedév</c:v>
                </c:pt>
                <c:pt idx="28">
                  <c:v>II.negyedév</c:v>
                </c:pt>
                <c:pt idx="29">
                  <c:v>III.negyedév</c:v>
                </c:pt>
                <c:pt idx="30">
                  <c:v>IV.negyedév</c:v>
                </c:pt>
                <c:pt idx="31">
                  <c:v>2009.I. negyedév</c:v>
                </c:pt>
                <c:pt idx="32">
                  <c:v>II. negyedév</c:v>
                </c:pt>
                <c:pt idx="33">
                  <c:v>III. negyedév</c:v>
                </c:pt>
                <c:pt idx="34">
                  <c:v>IV. negyedév</c:v>
                </c:pt>
                <c:pt idx="35">
                  <c:v>2010.I. negyedév</c:v>
                </c:pt>
                <c:pt idx="36">
                  <c:v>II. negyedév</c:v>
                </c:pt>
                <c:pt idx="37">
                  <c:v>III. negyedév</c:v>
                </c:pt>
              </c:strCache>
            </c:strRef>
          </c:cat>
          <c:val>
            <c:numRef>
              <c:f>Adatok2!$G$3:$G$40</c:f>
              <c:numCache>
                <c:ptCount val="38"/>
                <c:pt idx="0">
                  <c:v>98819.5873702324</c:v>
                </c:pt>
                <c:pt idx="1">
                  <c:v>114477.20995999993</c:v>
                </c:pt>
                <c:pt idx="2">
                  <c:v>81717.33351591023</c:v>
                </c:pt>
                <c:pt idx="3">
                  <c:v>46137.098697724745</c:v>
                </c:pt>
                <c:pt idx="4">
                  <c:v>8049.817194276801</c:v>
                </c:pt>
                <c:pt idx="5">
                  <c:v>4.283940386301371</c:v>
                </c:pt>
                <c:pt idx="6">
                  <c:v>4.38</c:v>
                </c:pt>
                <c:pt idx="7">
                  <c:v>4.09</c:v>
                </c:pt>
                <c:pt idx="8">
                  <c:v>4.16</c:v>
                </c:pt>
                <c:pt idx="9">
                  <c:v>4.24</c:v>
                </c:pt>
                <c:pt idx="10">
                  <c:v>4.34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1151.9477142</c:v>
                </c:pt>
                <c:pt idx="24">
                  <c:v>305.74097475</c:v>
                </c:pt>
                <c:pt idx="25">
                  <c:v>99.895899</c:v>
                </c:pt>
                <c:pt idx="26">
                  <c:v>1022.71</c:v>
                </c:pt>
                <c:pt idx="27">
                  <c:v>33.26575616</c:v>
                </c:pt>
                <c:pt idx="28">
                  <c:v>3.043534</c:v>
                </c:pt>
                <c:pt idx="29">
                  <c:v>54.13</c:v>
                </c:pt>
                <c:pt idx="30">
                  <c:v>25853.88253818</c:v>
                </c:pt>
                <c:pt idx="31">
                  <c:v>4773.41118657</c:v>
                </c:pt>
                <c:pt idx="32">
                  <c:v>6746.128334141</c:v>
                </c:pt>
                <c:pt idx="33">
                  <c:v>743.812698056</c:v>
                </c:pt>
                <c:pt idx="34">
                  <c:v>1602.5151909249998</c:v>
                </c:pt>
                <c:pt idx="35">
                  <c:v>2160.461416</c:v>
                </c:pt>
                <c:pt idx="36">
                  <c:v>850</c:v>
                </c:pt>
                <c:pt idx="37">
                  <c:v>2312</c:v>
                </c:pt>
              </c:numCache>
            </c:numRef>
          </c:val>
          <c:smooth val="0"/>
        </c:ser>
        <c:marker val="1"/>
        <c:axId val="4175155"/>
        <c:axId val="37576396"/>
      </c:lineChart>
      <c:catAx>
        <c:axId val="41751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Garamond"/>
                <a:ea typeface="Garamond"/>
                <a:cs typeface="Garamond"/>
              </a:defRPr>
            </a:pPr>
          </a:p>
        </c:txPr>
        <c:crossAx val="37576396"/>
        <c:crosses val="autoZero"/>
        <c:auto val="1"/>
        <c:lblOffset val="100"/>
        <c:tickLblSkip val="1"/>
        <c:noMultiLvlLbl val="0"/>
      </c:catAx>
      <c:valAx>
        <c:axId val="37576396"/>
        <c:scaling>
          <c:orientation val="minMax"/>
        </c:scaling>
        <c:axPos val="l"/>
        <c:title>
          <c:tx>
            <c:rich>
              <a:bodyPr vert="horz" rot="6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Garamond"/>
                    <a:ea typeface="Garamond"/>
                    <a:cs typeface="Garamond"/>
                  </a:rPr>
                  <a:t>millió forint</a:t>
                </a:r>
              </a:p>
            </c:rich>
          </c:tx>
          <c:layout>
            <c:manualLayout>
              <c:xMode val="factor"/>
              <c:yMode val="factor"/>
              <c:x val="0.0195"/>
              <c:y val="0.14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Garamond"/>
                <a:ea typeface="Garamond"/>
                <a:cs typeface="Garamond"/>
              </a:defRPr>
            </a:pPr>
          </a:p>
        </c:txPr>
        <c:crossAx val="417515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2"/>
          <c:y val="0.931"/>
          <c:w val="0.81775"/>
          <c:h val="0.04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Garamond"/>
              <a:ea typeface="Garamond"/>
              <a:cs typeface="Garamond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Garamond"/>
                <a:ea typeface="Garamond"/>
                <a:cs typeface="Garamond"/>
              </a:rPr>
              <a:t>Egyéb monetáris intézmények értékpapír-állományainak alakulása</a:t>
            </a:r>
          </a:p>
        </c:rich>
      </c:tx>
      <c:layout>
        <c:manualLayout>
          <c:xMode val="factor"/>
          <c:yMode val="factor"/>
          <c:x val="0.04225"/>
          <c:y val="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2675"/>
          <c:w val="0.944"/>
          <c:h val="0.79625"/>
        </c:manualLayout>
      </c:layout>
      <c:lineChart>
        <c:grouping val="standard"/>
        <c:varyColors val="0"/>
        <c:ser>
          <c:idx val="0"/>
          <c:order val="0"/>
          <c:tx>
            <c:strRef>
              <c:f>Adatok2!$B$43</c:f>
              <c:strCache>
                <c:ptCount val="1"/>
                <c:pt idx="0">
                  <c:v>államkötvény, kincstárjegy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Adatok2!$A$44:$A$81</c:f>
              <c:strCache>
                <c:ptCount val="38"/>
                <c:pt idx="0">
                  <c:v>2001 II.negyedév</c:v>
                </c:pt>
                <c:pt idx="1">
                  <c:v>III.negyedév</c:v>
                </c:pt>
                <c:pt idx="2">
                  <c:v>IV.negyedév</c:v>
                </c:pt>
                <c:pt idx="3">
                  <c:v>2002 I.negyedév</c:v>
                </c:pt>
                <c:pt idx="4">
                  <c:v>II.negyedév</c:v>
                </c:pt>
                <c:pt idx="5">
                  <c:v>III.negyedév</c:v>
                </c:pt>
                <c:pt idx="6">
                  <c:v>IV.negyedév</c:v>
                </c:pt>
                <c:pt idx="7">
                  <c:v>2003 I.negyedév</c:v>
                </c:pt>
                <c:pt idx="8">
                  <c:v>II.negyedév</c:v>
                </c:pt>
                <c:pt idx="9">
                  <c:v>III.negyedév</c:v>
                </c:pt>
                <c:pt idx="10">
                  <c:v>IV.negyedév</c:v>
                </c:pt>
                <c:pt idx="11">
                  <c:v>2004 I.negyedév</c:v>
                </c:pt>
                <c:pt idx="12">
                  <c:v>II.negyedév</c:v>
                </c:pt>
                <c:pt idx="13">
                  <c:v>III.negyedév</c:v>
                </c:pt>
                <c:pt idx="14">
                  <c:v>IV.negyedév</c:v>
                </c:pt>
                <c:pt idx="15">
                  <c:v>2005 I.negyedév</c:v>
                </c:pt>
                <c:pt idx="16">
                  <c:v>II.negyedév</c:v>
                </c:pt>
                <c:pt idx="17">
                  <c:v>III.negyedév</c:v>
                </c:pt>
                <c:pt idx="18">
                  <c:v>IV.negyedév</c:v>
                </c:pt>
                <c:pt idx="19">
                  <c:v>2006 I.negyedév</c:v>
                </c:pt>
                <c:pt idx="20">
                  <c:v>II.negyedév</c:v>
                </c:pt>
                <c:pt idx="21">
                  <c:v>III.negyedév</c:v>
                </c:pt>
                <c:pt idx="22">
                  <c:v>IV.negyedév</c:v>
                </c:pt>
                <c:pt idx="23">
                  <c:v>2007 I.negyedév</c:v>
                </c:pt>
                <c:pt idx="24">
                  <c:v>II.negyedév</c:v>
                </c:pt>
                <c:pt idx="25">
                  <c:v>III.negyedév</c:v>
                </c:pt>
                <c:pt idx="26">
                  <c:v>IV.negyedév</c:v>
                </c:pt>
                <c:pt idx="27">
                  <c:v>2008 I.negyedév</c:v>
                </c:pt>
                <c:pt idx="28">
                  <c:v>II.negyedév</c:v>
                </c:pt>
                <c:pt idx="29">
                  <c:v>III.negyedév</c:v>
                </c:pt>
                <c:pt idx="30">
                  <c:v>IV.negyedév</c:v>
                </c:pt>
                <c:pt idx="31">
                  <c:v>2009.I. negyedév</c:v>
                </c:pt>
                <c:pt idx="32">
                  <c:v>II. negyedév</c:v>
                </c:pt>
                <c:pt idx="33">
                  <c:v>III. negyedév</c:v>
                </c:pt>
                <c:pt idx="34">
                  <c:v>IV. negyedév</c:v>
                </c:pt>
                <c:pt idx="35">
                  <c:v>2010.I. negyedév</c:v>
                </c:pt>
                <c:pt idx="36">
                  <c:v>II. negyedév</c:v>
                </c:pt>
                <c:pt idx="37">
                  <c:v>III. negyedév</c:v>
                </c:pt>
              </c:strCache>
            </c:strRef>
          </c:cat>
          <c:val>
            <c:numRef>
              <c:f>Adatok2!$B$44:$B$81</c:f>
              <c:numCache>
                <c:ptCount val="38"/>
                <c:pt idx="0">
                  <c:v>1265831.3142785025</c:v>
                </c:pt>
                <c:pt idx="1">
                  <c:v>1479847.7031528195</c:v>
                </c:pt>
                <c:pt idx="2">
                  <c:v>1427024.4459846576</c:v>
                </c:pt>
                <c:pt idx="3">
                  <c:v>1462554.1442899045</c:v>
                </c:pt>
                <c:pt idx="4">
                  <c:v>1457783.270020965</c:v>
                </c:pt>
                <c:pt idx="5">
                  <c:v>1427907.9213610578</c:v>
                </c:pt>
                <c:pt idx="6">
                  <c:v>1516819.7742534722</c:v>
                </c:pt>
                <c:pt idx="7">
                  <c:v>1868039.8887041665</c:v>
                </c:pt>
                <c:pt idx="8">
                  <c:v>1872924.575892361</c:v>
                </c:pt>
                <c:pt idx="9">
                  <c:v>1862238.7229364584</c:v>
                </c:pt>
                <c:pt idx="10">
                  <c:v>1872259.3176531252</c:v>
                </c:pt>
                <c:pt idx="11">
                  <c:v>1920203.5900430556</c:v>
                </c:pt>
                <c:pt idx="12">
                  <c:v>2089235.94</c:v>
                </c:pt>
                <c:pt idx="13">
                  <c:v>2088202.49</c:v>
                </c:pt>
                <c:pt idx="14">
                  <c:v>1994630.3643367677</c:v>
                </c:pt>
                <c:pt idx="15">
                  <c:v>2090595.97</c:v>
                </c:pt>
                <c:pt idx="16">
                  <c:v>2136355.23</c:v>
                </c:pt>
                <c:pt idx="17">
                  <c:v>1967101.43</c:v>
                </c:pt>
                <c:pt idx="18">
                  <c:v>2035758.93</c:v>
                </c:pt>
                <c:pt idx="19">
                  <c:v>2175890.77</c:v>
                </c:pt>
                <c:pt idx="20">
                  <c:v>2327027.23</c:v>
                </c:pt>
                <c:pt idx="21">
                  <c:v>2475672.84489111</c:v>
                </c:pt>
                <c:pt idx="22">
                  <c:v>2417301.925066634</c:v>
                </c:pt>
                <c:pt idx="23">
                  <c:v>2702497.970825413</c:v>
                </c:pt>
                <c:pt idx="24">
                  <c:v>2806702.7009719973</c:v>
                </c:pt>
                <c:pt idx="25">
                  <c:v>2915037.8095511873</c:v>
                </c:pt>
                <c:pt idx="26">
                  <c:v>2876904.5215612547</c:v>
                </c:pt>
                <c:pt idx="27">
                  <c:v>3114374</c:v>
                </c:pt>
                <c:pt idx="28">
                  <c:v>3087022.1018952425</c:v>
                </c:pt>
                <c:pt idx="29">
                  <c:v>2989909.316158616</c:v>
                </c:pt>
                <c:pt idx="30">
                  <c:v>3449765.2859055353</c:v>
                </c:pt>
                <c:pt idx="31">
                  <c:v>3326575.155258624</c:v>
                </c:pt>
                <c:pt idx="32">
                  <c:v>3480535.686083181</c:v>
                </c:pt>
                <c:pt idx="33">
                  <c:v>3224678.857438851</c:v>
                </c:pt>
                <c:pt idx="34">
                  <c:v>3477187.0195078105</c:v>
                </c:pt>
                <c:pt idx="35">
                  <c:v>3445916.312079131</c:v>
                </c:pt>
                <c:pt idx="36">
                  <c:v>3638857</c:v>
                </c:pt>
                <c:pt idx="37">
                  <c:v>3703480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Adatok2!$C$43</c:f>
              <c:strCache>
                <c:ptCount val="1"/>
                <c:pt idx="0">
                  <c:v>befektetési jegy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Adatok2!$A$44:$A$81</c:f>
              <c:strCache>
                <c:ptCount val="38"/>
                <c:pt idx="0">
                  <c:v>2001 II.negyedév</c:v>
                </c:pt>
                <c:pt idx="1">
                  <c:v>III.negyedév</c:v>
                </c:pt>
                <c:pt idx="2">
                  <c:v>IV.negyedév</c:v>
                </c:pt>
                <c:pt idx="3">
                  <c:v>2002 I.negyedév</c:v>
                </c:pt>
                <c:pt idx="4">
                  <c:v>II.negyedév</c:v>
                </c:pt>
                <c:pt idx="5">
                  <c:v>III.negyedév</c:v>
                </c:pt>
                <c:pt idx="6">
                  <c:v>IV.negyedév</c:v>
                </c:pt>
                <c:pt idx="7">
                  <c:v>2003 I.negyedév</c:v>
                </c:pt>
                <c:pt idx="8">
                  <c:v>II.negyedév</c:v>
                </c:pt>
                <c:pt idx="9">
                  <c:v>III.negyedév</c:v>
                </c:pt>
                <c:pt idx="10">
                  <c:v>IV.negyedév</c:v>
                </c:pt>
                <c:pt idx="11">
                  <c:v>2004 I.negyedév</c:v>
                </c:pt>
                <c:pt idx="12">
                  <c:v>II.negyedév</c:v>
                </c:pt>
                <c:pt idx="13">
                  <c:v>III.negyedév</c:v>
                </c:pt>
                <c:pt idx="14">
                  <c:v>IV.negyedév</c:v>
                </c:pt>
                <c:pt idx="15">
                  <c:v>2005 I.negyedév</c:v>
                </c:pt>
                <c:pt idx="16">
                  <c:v>II.negyedév</c:v>
                </c:pt>
                <c:pt idx="17">
                  <c:v>III.negyedév</c:v>
                </c:pt>
                <c:pt idx="18">
                  <c:v>IV.negyedév</c:v>
                </c:pt>
                <c:pt idx="19">
                  <c:v>2006 I.negyedév</c:v>
                </c:pt>
                <c:pt idx="20">
                  <c:v>II.negyedév</c:v>
                </c:pt>
                <c:pt idx="21">
                  <c:v>III.negyedév</c:v>
                </c:pt>
                <c:pt idx="22">
                  <c:v>IV.negyedév</c:v>
                </c:pt>
                <c:pt idx="23">
                  <c:v>2007 I.negyedév</c:v>
                </c:pt>
                <c:pt idx="24">
                  <c:v>II.negyedév</c:v>
                </c:pt>
                <c:pt idx="25">
                  <c:v>III.negyedév</c:v>
                </c:pt>
                <c:pt idx="26">
                  <c:v>IV.negyedév</c:v>
                </c:pt>
                <c:pt idx="27">
                  <c:v>2008 I.negyedév</c:v>
                </c:pt>
                <c:pt idx="28">
                  <c:v>II.negyedév</c:v>
                </c:pt>
                <c:pt idx="29">
                  <c:v>III.negyedév</c:v>
                </c:pt>
                <c:pt idx="30">
                  <c:v>IV.negyedév</c:v>
                </c:pt>
                <c:pt idx="31">
                  <c:v>2009.I. negyedév</c:v>
                </c:pt>
                <c:pt idx="32">
                  <c:v>II. negyedév</c:v>
                </c:pt>
                <c:pt idx="33">
                  <c:v>III. negyedév</c:v>
                </c:pt>
                <c:pt idx="34">
                  <c:v>IV. negyedév</c:v>
                </c:pt>
                <c:pt idx="35">
                  <c:v>2010.I. negyedév</c:v>
                </c:pt>
                <c:pt idx="36">
                  <c:v>II. negyedév</c:v>
                </c:pt>
                <c:pt idx="37">
                  <c:v>III. negyedév</c:v>
                </c:pt>
              </c:strCache>
            </c:strRef>
          </c:cat>
          <c:val>
            <c:numRef>
              <c:f>Adatok2!$C$44:$C$81</c:f>
              <c:numCache>
                <c:ptCount val="38"/>
                <c:pt idx="0">
                  <c:v>11701.177812499996</c:v>
                </c:pt>
                <c:pt idx="1">
                  <c:v>13669.50391406566</c:v>
                </c:pt>
                <c:pt idx="2">
                  <c:v>14895.59875692665</c:v>
                </c:pt>
                <c:pt idx="3">
                  <c:v>10228.171484544757</c:v>
                </c:pt>
                <c:pt idx="4">
                  <c:v>10863.434740656363</c:v>
                </c:pt>
                <c:pt idx="5">
                  <c:v>9328.85057128775</c:v>
                </c:pt>
                <c:pt idx="6">
                  <c:v>15858.529637840114</c:v>
                </c:pt>
                <c:pt idx="7">
                  <c:v>19309.864658405226</c:v>
                </c:pt>
                <c:pt idx="8">
                  <c:v>22588.223032050195</c:v>
                </c:pt>
                <c:pt idx="9">
                  <c:v>26466.76769515441</c:v>
                </c:pt>
                <c:pt idx="10">
                  <c:v>23372.649086627654</c:v>
                </c:pt>
                <c:pt idx="11">
                  <c:v>21902.114537946683</c:v>
                </c:pt>
                <c:pt idx="12">
                  <c:v>20081.646831428865</c:v>
                </c:pt>
                <c:pt idx="13">
                  <c:v>17911.727057253207</c:v>
                </c:pt>
                <c:pt idx="14">
                  <c:v>20299.256664305307</c:v>
                </c:pt>
                <c:pt idx="15">
                  <c:v>21120.58</c:v>
                </c:pt>
                <c:pt idx="16">
                  <c:v>24532.76</c:v>
                </c:pt>
                <c:pt idx="17">
                  <c:v>28169.113539515336</c:v>
                </c:pt>
                <c:pt idx="18">
                  <c:v>27720.671757861855</c:v>
                </c:pt>
                <c:pt idx="19">
                  <c:v>31768.51352931378</c:v>
                </c:pt>
                <c:pt idx="20">
                  <c:v>29703.60757460666</c:v>
                </c:pt>
                <c:pt idx="21">
                  <c:v>27358.353120707405</c:v>
                </c:pt>
                <c:pt idx="22">
                  <c:v>27340.216384303156</c:v>
                </c:pt>
                <c:pt idx="23">
                  <c:v>31094.869318836147</c:v>
                </c:pt>
                <c:pt idx="24">
                  <c:v>34879.732947936944</c:v>
                </c:pt>
                <c:pt idx="25">
                  <c:v>38701</c:v>
                </c:pt>
                <c:pt idx="26">
                  <c:v>38513</c:v>
                </c:pt>
                <c:pt idx="27">
                  <c:v>35399.19870430644</c:v>
                </c:pt>
                <c:pt idx="28">
                  <c:v>32876.28165021296</c:v>
                </c:pt>
                <c:pt idx="29">
                  <c:v>34562.99911185566</c:v>
                </c:pt>
                <c:pt idx="30">
                  <c:v>35426.536009337426</c:v>
                </c:pt>
                <c:pt idx="31">
                  <c:v>37549.85251488006</c:v>
                </c:pt>
                <c:pt idx="32">
                  <c:v>78560.05359728358</c:v>
                </c:pt>
                <c:pt idx="33">
                  <c:v>76355.1854753903</c:v>
                </c:pt>
                <c:pt idx="34">
                  <c:v>60963.77957662226</c:v>
                </c:pt>
                <c:pt idx="35">
                  <c:v>66343.21690532887</c:v>
                </c:pt>
                <c:pt idx="36">
                  <c:v>70316</c:v>
                </c:pt>
                <c:pt idx="37">
                  <c:v>59320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Adatok2!$D$43</c:f>
              <c:strCache>
                <c:ptCount val="1"/>
                <c:pt idx="0">
                  <c:v>egyéb kötvény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Adatok2!$A$44:$A$81</c:f>
              <c:strCache>
                <c:ptCount val="38"/>
                <c:pt idx="0">
                  <c:v>2001 II.negyedév</c:v>
                </c:pt>
                <c:pt idx="1">
                  <c:v>III.negyedév</c:v>
                </c:pt>
                <c:pt idx="2">
                  <c:v>IV.negyedév</c:v>
                </c:pt>
                <c:pt idx="3">
                  <c:v>2002 I.negyedév</c:v>
                </c:pt>
                <c:pt idx="4">
                  <c:v>II.negyedév</c:v>
                </c:pt>
                <c:pt idx="5">
                  <c:v>III.negyedév</c:v>
                </c:pt>
                <c:pt idx="6">
                  <c:v>IV.negyedév</c:v>
                </c:pt>
                <c:pt idx="7">
                  <c:v>2003 I.negyedév</c:v>
                </c:pt>
                <c:pt idx="8">
                  <c:v>II.negyedév</c:v>
                </c:pt>
                <c:pt idx="9">
                  <c:v>III.negyedév</c:v>
                </c:pt>
                <c:pt idx="10">
                  <c:v>IV.negyedév</c:v>
                </c:pt>
                <c:pt idx="11">
                  <c:v>2004 I.negyedév</c:v>
                </c:pt>
                <c:pt idx="12">
                  <c:v>II.negyedév</c:v>
                </c:pt>
                <c:pt idx="13">
                  <c:v>III.negyedév</c:v>
                </c:pt>
                <c:pt idx="14">
                  <c:v>IV.negyedév</c:v>
                </c:pt>
                <c:pt idx="15">
                  <c:v>2005 I.negyedév</c:v>
                </c:pt>
                <c:pt idx="16">
                  <c:v>II.negyedév</c:v>
                </c:pt>
                <c:pt idx="17">
                  <c:v>III.negyedév</c:v>
                </c:pt>
                <c:pt idx="18">
                  <c:v>IV.negyedév</c:v>
                </c:pt>
                <c:pt idx="19">
                  <c:v>2006 I.negyedév</c:v>
                </c:pt>
                <c:pt idx="20">
                  <c:v>II.negyedév</c:v>
                </c:pt>
                <c:pt idx="21">
                  <c:v>III.negyedév</c:v>
                </c:pt>
                <c:pt idx="22">
                  <c:v>IV.negyedév</c:v>
                </c:pt>
                <c:pt idx="23">
                  <c:v>2007 I.negyedév</c:v>
                </c:pt>
                <c:pt idx="24">
                  <c:v>II.negyedév</c:v>
                </c:pt>
                <c:pt idx="25">
                  <c:v>III.negyedév</c:v>
                </c:pt>
                <c:pt idx="26">
                  <c:v>IV.negyedév</c:v>
                </c:pt>
                <c:pt idx="27">
                  <c:v>2008 I.negyedév</c:v>
                </c:pt>
                <c:pt idx="28">
                  <c:v>II.negyedév</c:v>
                </c:pt>
                <c:pt idx="29">
                  <c:v>III.negyedév</c:v>
                </c:pt>
                <c:pt idx="30">
                  <c:v>IV.negyedév</c:v>
                </c:pt>
                <c:pt idx="31">
                  <c:v>2009.I. negyedév</c:v>
                </c:pt>
                <c:pt idx="32">
                  <c:v>II. negyedév</c:v>
                </c:pt>
                <c:pt idx="33">
                  <c:v>III. negyedév</c:v>
                </c:pt>
                <c:pt idx="34">
                  <c:v>IV. negyedév</c:v>
                </c:pt>
                <c:pt idx="35">
                  <c:v>2010.I. negyedév</c:v>
                </c:pt>
                <c:pt idx="36">
                  <c:v>II. negyedév</c:v>
                </c:pt>
                <c:pt idx="37">
                  <c:v>III. negyedév</c:v>
                </c:pt>
              </c:strCache>
            </c:strRef>
          </c:cat>
          <c:val>
            <c:numRef>
              <c:f>Adatok2!$D$44:$D$81</c:f>
              <c:numCache>
                <c:ptCount val="38"/>
                <c:pt idx="11">
                  <c:v>42410.73504</c:v>
                </c:pt>
                <c:pt idx="12">
                  <c:v>47349.73551</c:v>
                </c:pt>
                <c:pt idx="13">
                  <c:v>47996.062756</c:v>
                </c:pt>
                <c:pt idx="14">
                  <c:v>46139.77368</c:v>
                </c:pt>
                <c:pt idx="15">
                  <c:v>46598.92247</c:v>
                </c:pt>
                <c:pt idx="16">
                  <c:v>42644.93214</c:v>
                </c:pt>
                <c:pt idx="17">
                  <c:v>41659.7863825</c:v>
                </c:pt>
                <c:pt idx="18">
                  <c:v>58604.77623</c:v>
                </c:pt>
                <c:pt idx="19">
                  <c:v>59366.1423274</c:v>
                </c:pt>
                <c:pt idx="20">
                  <c:v>63483.0661632</c:v>
                </c:pt>
                <c:pt idx="21">
                  <c:v>67776.725967426</c:v>
                </c:pt>
                <c:pt idx="22">
                  <c:v>69504.047723496</c:v>
                </c:pt>
                <c:pt idx="23">
                  <c:v>82233.7242125</c:v>
                </c:pt>
                <c:pt idx="24">
                  <c:v>102390.3405985</c:v>
                </c:pt>
                <c:pt idx="25">
                  <c:v>156940.75037568083</c:v>
                </c:pt>
                <c:pt idx="26">
                  <c:v>328682.67327802966</c:v>
                </c:pt>
                <c:pt idx="27">
                  <c:v>440964.2573056</c:v>
                </c:pt>
                <c:pt idx="28">
                  <c:v>449842.04763458367</c:v>
                </c:pt>
                <c:pt idx="29">
                  <c:v>487592.03500978736</c:v>
                </c:pt>
                <c:pt idx="30">
                  <c:v>532513.7782350031</c:v>
                </c:pt>
                <c:pt idx="31">
                  <c:v>586229.8602919154</c:v>
                </c:pt>
                <c:pt idx="32">
                  <c:v>590454.60081571</c:v>
                </c:pt>
                <c:pt idx="33">
                  <c:v>608850.6143754941</c:v>
                </c:pt>
                <c:pt idx="34">
                  <c:v>615250.2079272376</c:v>
                </c:pt>
                <c:pt idx="35">
                  <c:v>662146.2189442549</c:v>
                </c:pt>
                <c:pt idx="36">
                  <c:v>732169.02048864</c:v>
                </c:pt>
                <c:pt idx="37">
                  <c:v>715629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Adatok2!$E$43</c:f>
              <c:strCache>
                <c:ptCount val="1"/>
                <c:pt idx="0">
                  <c:v>jelzáloglevél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Adatok2!$A$44:$A$81</c:f>
              <c:strCache>
                <c:ptCount val="38"/>
                <c:pt idx="0">
                  <c:v>2001 II.negyedév</c:v>
                </c:pt>
                <c:pt idx="1">
                  <c:v>III.negyedév</c:v>
                </c:pt>
                <c:pt idx="2">
                  <c:v>IV.negyedév</c:v>
                </c:pt>
                <c:pt idx="3">
                  <c:v>2002 I.negyedév</c:v>
                </c:pt>
                <c:pt idx="4">
                  <c:v>II.negyedév</c:v>
                </c:pt>
                <c:pt idx="5">
                  <c:v>III.negyedév</c:v>
                </c:pt>
                <c:pt idx="6">
                  <c:v>IV.negyedév</c:v>
                </c:pt>
                <c:pt idx="7">
                  <c:v>2003 I.negyedév</c:v>
                </c:pt>
                <c:pt idx="8">
                  <c:v>II.negyedév</c:v>
                </c:pt>
                <c:pt idx="9">
                  <c:v>III.negyedév</c:v>
                </c:pt>
                <c:pt idx="10">
                  <c:v>IV.negyedév</c:v>
                </c:pt>
                <c:pt idx="11">
                  <c:v>2004 I.negyedév</c:v>
                </c:pt>
                <c:pt idx="12">
                  <c:v>II.negyedév</c:v>
                </c:pt>
                <c:pt idx="13">
                  <c:v>III.negyedév</c:v>
                </c:pt>
                <c:pt idx="14">
                  <c:v>IV.negyedév</c:v>
                </c:pt>
                <c:pt idx="15">
                  <c:v>2005 I.negyedév</c:v>
                </c:pt>
                <c:pt idx="16">
                  <c:v>II.negyedév</c:v>
                </c:pt>
                <c:pt idx="17">
                  <c:v>III.negyedév</c:v>
                </c:pt>
                <c:pt idx="18">
                  <c:v>IV.negyedév</c:v>
                </c:pt>
                <c:pt idx="19">
                  <c:v>2006 I.negyedév</c:v>
                </c:pt>
                <c:pt idx="20">
                  <c:v>II.negyedév</c:v>
                </c:pt>
                <c:pt idx="21">
                  <c:v>III.negyedév</c:v>
                </c:pt>
                <c:pt idx="22">
                  <c:v>IV.negyedév</c:v>
                </c:pt>
                <c:pt idx="23">
                  <c:v>2007 I.negyedév</c:v>
                </c:pt>
                <c:pt idx="24">
                  <c:v>II.negyedév</c:v>
                </c:pt>
                <c:pt idx="25">
                  <c:v>III.negyedév</c:v>
                </c:pt>
                <c:pt idx="26">
                  <c:v>IV.negyedév</c:v>
                </c:pt>
                <c:pt idx="27">
                  <c:v>2008 I.negyedév</c:v>
                </c:pt>
                <c:pt idx="28">
                  <c:v>II.negyedév</c:v>
                </c:pt>
                <c:pt idx="29">
                  <c:v>III.negyedév</c:v>
                </c:pt>
                <c:pt idx="30">
                  <c:v>IV.negyedév</c:v>
                </c:pt>
                <c:pt idx="31">
                  <c:v>2009.I. negyedév</c:v>
                </c:pt>
                <c:pt idx="32">
                  <c:v>II. negyedév</c:v>
                </c:pt>
                <c:pt idx="33">
                  <c:v>III. negyedév</c:v>
                </c:pt>
                <c:pt idx="34">
                  <c:v>IV. negyedév</c:v>
                </c:pt>
                <c:pt idx="35">
                  <c:v>2010.I. negyedév</c:v>
                </c:pt>
                <c:pt idx="36">
                  <c:v>II. negyedév</c:v>
                </c:pt>
                <c:pt idx="37">
                  <c:v>III. negyedév</c:v>
                </c:pt>
              </c:strCache>
            </c:strRef>
          </c:cat>
          <c:val>
            <c:numRef>
              <c:f>Adatok2!$E$44:$E$81</c:f>
              <c:numCache>
                <c:ptCount val="38"/>
                <c:pt idx="11">
                  <c:v>598821.4527520608</c:v>
                </c:pt>
                <c:pt idx="12">
                  <c:v>589738.7031042831</c:v>
                </c:pt>
                <c:pt idx="13">
                  <c:v>598986.543151739</c:v>
                </c:pt>
                <c:pt idx="14">
                  <c:v>637371.0418493092</c:v>
                </c:pt>
                <c:pt idx="15">
                  <c:v>642019.1622168409</c:v>
                </c:pt>
                <c:pt idx="16">
                  <c:v>669413.9344067179</c:v>
                </c:pt>
                <c:pt idx="17">
                  <c:v>625664.6343352235</c:v>
                </c:pt>
                <c:pt idx="18">
                  <c:v>673472.397870949</c:v>
                </c:pt>
                <c:pt idx="19">
                  <c:v>640416.2329774902</c:v>
                </c:pt>
                <c:pt idx="20">
                  <c:v>634787.0473372589</c:v>
                </c:pt>
                <c:pt idx="21">
                  <c:v>608502.060577</c:v>
                </c:pt>
                <c:pt idx="22">
                  <c:v>584238.791723</c:v>
                </c:pt>
                <c:pt idx="23">
                  <c:v>597736.3825241451</c:v>
                </c:pt>
                <c:pt idx="24">
                  <c:v>581990.23861352</c:v>
                </c:pt>
                <c:pt idx="25">
                  <c:v>575410.145312</c:v>
                </c:pt>
                <c:pt idx="26">
                  <c:v>539140.44698705</c:v>
                </c:pt>
                <c:pt idx="27">
                  <c:v>501563.22422986996</c:v>
                </c:pt>
                <c:pt idx="28">
                  <c:v>497569.981276224</c:v>
                </c:pt>
                <c:pt idx="29">
                  <c:v>435175.06289163587</c:v>
                </c:pt>
                <c:pt idx="30">
                  <c:v>583344.9629924275</c:v>
                </c:pt>
                <c:pt idx="31">
                  <c:v>527449.9466798431</c:v>
                </c:pt>
                <c:pt idx="32">
                  <c:v>711915.4668126435</c:v>
                </c:pt>
                <c:pt idx="33">
                  <c:v>756258.4967369859</c:v>
                </c:pt>
                <c:pt idx="34">
                  <c:v>1052232.287677625</c:v>
                </c:pt>
                <c:pt idx="35">
                  <c:v>1077392.5884818418</c:v>
                </c:pt>
                <c:pt idx="36">
                  <c:v>1053580.8268178995</c:v>
                </c:pt>
                <c:pt idx="37">
                  <c:v>950120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Adatok2!$F$43</c:f>
              <c:strCache>
                <c:ptCount val="1"/>
                <c:pt idx="0">
                  <c:v>részvény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Adatok2!$A$44:$A$81</c:f>
              <c:strCache>
                <c:ptCount val="38"/>
                <c:pt idx="0">
                  <c:v>2001 II.negyedév</c:v>
                </c:pt>
                <c:pt idx="1">
                  <c:v>III.negyedév</c:v>
                </c:pt>
                <c:pt idx="2">
                  <c:v>IV.negyedév</c:v>
                </c:pt>
                <c:pt idx="3">
                  <c:v>2002 I.negyedév</c:v>
                </c:pt>
                <c:pt idx="4">
                  <c:v>II.negyedév</c:v>
                </c:pt>
                <c:pt idx="5">
                  <c:v>III.negyedév</c:v>
                </c:pt>
                <c:pt idx="6">
                  <c:v>IV.negyedév</c:v>
                </c:pt>
                <c:pt idx="7">
                  <c:v>2003 I.negyedév</c:v>
                </c:pt>
                <c:pt idx="8">
                  <c:v>II.negyedév</c:v>
                </c:pt>
                <c:pt idx="9">
                  <c:v>III.negyedév</c:v>
                </c:pt>
                <c:pt idx="10">
                  <c:v>IV.negyedév</c:v>
                </c:pt>
                <c:pt idx="11">
                  <c:v>2004 I.negyedév</c:v>
                </c:pt>
                <c:pt idx="12">
                  <c:v>II.negyedév</c:v>
                </c:pt>
                <c:pt idx="13">
                  <c:v>III.negyedév</c:v>
                </c:pt>
                <c:pt idx="14">
                  <c:v>IV.negyedév</c:v>
                </c:pt>
                <c:pt idx="15">
                  <c:v>2005 I.negyedév</c:v>
                </c:pt>
                <c:pt idx="16">
                  <c:v>II.negyedév</c:v>
                </c:pt>
                <c:pt idx="17">
                  <c:v>III.negyedév</c:v>
                </c:pt>
                <c:pt idx="18">
                  <c:v>IV.negyedév</c:v>
                </c:pt>
                <c:pt idx="19">
                  <c:v>2006 I.negyedév</c:v>
                </c:pt>
                <c:pt idx="20">
                  <c:v>II.negyedév</c:v>
                </c:pt>
                <c:pt idx="21">
                  <c:v>III.negyedév</c:v>
                </c:pt>
                <c:pt idx="22">
                  <c:v>IV.negyedév</c:v>
                </c:pt>
                <c:pt idx="23">
                  <c:v>2007 I.negyedév</c:v>
                </c:pt>
                <c:pt idx="24">
                  <c:v>II.negyedév</c:v>
                </c:pt>
                <c:pt idx="25">
                  <c:v>III.negyedév</c:v>
                </c:pt>
                <c:pt idx="26">
                  <c:v>IV.negyedév</c:v>
                </c:pt>
                <c:pt idx="27">
                  <c:v>2008 I.negyedév</c:v>
                </c:pt>
                <c:pt idx="28">
                  <c:v>II.negyedév</c:v>
                </c:pt>
                <c:pt idx="29">
                  <c:v>III.negyedév</c:v>
                </c:pt>
                <c:pt idx="30">
                  <c:v>IV.negyedév</c:v>
                </c:pt>
                <c:pt idx="31">
                  <c:v>2009.I. negyedév</c:v>
                </c:pt>
                <c:pt idx="32">
                  <c:v>II. negyedév</c:v>
                </c:pt>
                <c:pt idx="33">
                  <c:v>III. negyedév</c:v>
                </c:pt>
                <c:pt idx="34">
                  <c:v>IV. negyedév</c:v>
                </c:pt>
                <c:pt idx="35">
                  <c:v>2010.I. negyedév</c:v>
                </c:pt>
                <c:pt idx="36">
                  <c:v>II. negyedév</c:v>
                </c:pt>
                <c:pt idx="37">
                  <c:v>III. negyedév</c:v>
                </c:pt>
              </c:strCache>
            </c:strRef>
          </c:cat>
          <c:val>
            <c:numRef>
              <c:f>Adatok2!$F$44:$F$81</c:f>
              <c:numCache>
                <c:ptCount val="38"/>
                <c:pt idx="0">
                  <c:v>39418.14296442817</c:v>
                </c:pt>
                <c:pt idx="1">
                  <c:v>38559.7949194726</c:v>
                </c:pt>
                <c:pt idx="2">
                  <c:v>43155.82617137564</c:v>
                </c:pt>
                <c:pt idx="3">
                  <c:v>55553.716058039594</c:v>
                </c:pt>
                <c:pt idx="4">
                  <c:v>51574.25696300003</c:v>
                </c:pt>
                <c:pt idx="5">
                  <c:v>54755.327258</c:v>
                </c:pt>
                <c:pt idx="6">
                  <c:v>53239.97</c:v>
                </c:pt>
                <c:pt idx="7">
                  <c:v>54539.5</c:v>
                </c:pt>
                <c:pt idx="8">
                  <c:v>50150.76961799999</c:v>
                </c:pt>
                <c:pt idx="9">
                  <c:v>60616.67</c:v>
                </c:pt>
                <c:pt idx="10">
                  <c:v>64264.88</c:v>
                </c:pt>
                <c:pt idx="11">
                  <c:v>74262.13</c:v>
                </c:pt>
                <c:pt idx="12">
                  <c:v>66181.86</c:v>
                </c:pt>
                <c:pt idx="13">
                  <c:v>66889.20872799998</c:v>
                </c:pt>
                <c:pt idx="14">
                  <c:v>81906.01932799998</c:v>
                </c:pt>
                <c:pt idx="15">
                  <c:v>107958.44</c:v>
                </c:pt>
                <c:pt idx="16">
                  <c:v>101307.74</c:v>
                </c:pt>
                <c:pt idx="17">
                  <c:v>111825.78908399999</c:v>
                </c:pt>
                <c:pt idx="18">
                  <c:v>131708.04</c:v>
                </c:pt>
                <c:pt idx="19">
                  <c:v>154255.07136199993</c:v>
                </c:pt>
                <c:pt idx="20">
                  <c:v>151995.14</c:v>
                </c:pt>
                <c:pt idx="21">
                  <c:v>146027.8392840985</c:v>
                </c:pt>
                <c:pt idx="22">
                  <c:v>52565.826419</c:v>
                </c:pt>
                <c:pt idx="23">
                  <c:v>16426.736614999998</c:v>
                </c:pt>
                <c:pt idx="24">
                  <c:v>256764.77468099998</c:v>
                </c:pt>
                <c:pt idx="25">
                  <c:v>316163.09978399996</c:v>
                </c:pt>
                <c:pt idx="26">
                  <c:v>312557.5302559999</c:v>
                </c:pt>
                <c:pt idx="27">
                  <c:v>299908.96015499986</c:v>
                </c:pt>
                <c:pt idx="28">
                  <c:v>246784.48163900003</c:v>
                </c:pt>
                <c:pt idx="29">
                  <c:v>149804.00997500005</c:v>
                </c:pt>
                <c:pt idx="30">
                  <c:v>132256.785825</c:v>
                </c:pt>
                <c:pt idx="31">
                  <c:v>136567.83902700004</c:v>
                </c:pt>
                <c:pt idx="32">
                  <c:v>87057.37318899999</c:v>
                </c:pt>
                <c:pt idx="33">
                  <c:v>106231.90358300002</c:v>
                </c:pt>
                <c:pt idx="34">
                  <c:v>114148.37998900001</c:v>
                </c:pt>
                <c:pt idx="35">
                  <c:v>134105.68711800003</c:v>
                </c:pt>
                <c:pt idx="36">
                  <c:v>126290</c:v>
                </c:pt>
                <c:pt idx="37">
                  <c:v>141159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Adatok2!$G$43</c:f>
              <c:strCache>
                <c:ptCount val="1"/>
                <c:pt idx="0">
                  <c:v>MNB kötvény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Adatok2!$A$44:$A$81</c:f>
              <c:strCache>
                <c:ptCount val="38"/>
                <c:pt idx="0">
                  <c:v>2001 II.negyedév</c:v>
                </c:pt>
                <c:pt idx="1">
                  <c:v>III.negyedév</c:v>
                </c:pt>
                <c:pt idx="2">
                  <c:v>IV.negyedév</c:v>
                </c:pt>
                <c:pt idx="3">
                  <c:v>2002 I.negyedév</c:v>
                </c:pt>
                <c:pt idx="4">
                  <c:v>II.negyedév</c:v>
                </c:pt>
                <c:pt idx="5">
                  <c:v>III.negyedév</c:v>
                </c:pt>
                <c:pt idx="6">
                  <c:v>IV.negyedév</c:v>
                </c:pt>
                <c:pt idx="7">
                  <c:v>2003 I.negyedév</c:v>
                </c:pt>
                <c:pt idx="8">
                  <c:v>II.negyedév</c:v>
                </c:pt>
                <c:pt idx="9">
                  <c:v>III.negyedév</c:v>
                </c:pt>
                <c:pt idx="10">
                  <c:v>IV.negyedév</c:v>
                </c:pt>
                <c:pt idx="11">
                  <c:v>2004 I.negyedév</c:v>
                </c:pt>
                <c:pt idx="12">
                  <c:v>II.negyedév</c:v>
                </c:pt>
                <c:pt idx="13">
                  <c:v>III.negyedév</c:v>
                </c:pt>
                <c:pt idx="14">
                  <c:v>IV.negyedév</c:v>
                </c:pt>
                <c:pt idx="15">
                  <c:v>2005 I.negyedév</c:v>
                </c:pt>
                <c:pt idx="16">
                  <c:v>II.negyedév</c:v>
                </c:pt>
                <c:pt idx="17">
                  <c:v>III.negyedév</c:v>
                </c:pt>
                <c:pt idx="18">
                  <c:v>IV.negyedév</c:v>
                </c:pt>
                <c:pt idx="19">
                  <c:v>2006 I.negyedév</c:v>
                </c:pt>
                <c:pt idx="20">
                  <c:v>II.negyedév</c:v>
                </c:pt>
                <c:pt idx="21">
                  <c:v>III.negyedév</c:v>
                </c:pt>
                <c:pt idx="22">
                  <c:v>IV.negyedév</c:v>
                </c:pt>
                <c:pt idx="23">
                  <c:v>2007 I.negyedév</c:v>
                </c:pt>
                <c:pt idx="24">
                  <c:v>II.negyedév</c:v>
                </c:pt>
                <c:pt idx="25">
                  <c:v>III.negyedév</c:v>
                </c:pt>
                <c:pt idx="26">
                  <c:v>IV.negyedév</c:v>
                </c:pt>
                <c:pt idx="27">
                  <c:v>2008 I.negyedév</c:v>
                </c:pt>
                <c:pt idx="28">
                  <c:v>II.negyedév</c:v>
                </c:pt>
                <c:pt idx="29">
                  <c:v>III.negyedév</c:v>
                </c:pt>
                <c:pt idx="30">
                  <c:v>IV.negyedév</c:v>
                </c:pt>
                <c:pt idx="31">
                  <c:v>2009.I. negyedév</c:v>
                </c:pt>
                <c:pt idx="32">
                  <c:v>II. negyedév</c:v>
                </c:pt>
                <c:pt idx="33">
                  <c:v>III. negyedév</c:v>
                </c:pt>
                <c:pt idx="34">
                  <c:v>IV. negyedév</c:v>
                </c:pt>
                <c:pt idx="35">
                  <c:v>2010.I. negyedév</c:v>
                </c:pt>
                <c:pt idx="36">
                  <c:v>II. negyedév</c:v>
                </c:pt>
                <c:pt idx="37">
                  <c:v>III. negyedév</c:v>
                </c:pt>
              </c:strCache>
            </c:strRef>
          </c:cat>
          <c:val>
            <c:numRef>
              <c:f>Adatok2!$G$44:$G$81</c:f>
              <c:numCache>
                <c:ptCount val="38"/>
                <c:pt idx="0">
                  <c:v>284220.3881242436</c:v>
                </c:pt>
                <c:pt idx="1">
                  <c:v>276023.57269377523</c:v>
                </c:pt>
                <c:pt idx="2">
                  <c:v>256558.7864067441</c:v>
                </c:pt>
                <c:pt idx="3">
                  <c:v>205292.49353297823</c:v>
                </c:pt>
                <c:pt idx="4">
                  <c:v>169592.95863447507</c:v>
                </c:pt>
                <c:pt idx="5">
                  <c:v>167021.1259581644</c:v>
                </c:pt>
                <c:pt idx="6">
                  <c:v>147916.95418863164</c:v>
                </c:pt>
                <c:pt idx="7">
                  <c:v>141734.62</c:v>
                </c:pt>
                <c:pt idx="8">
                  <c:v>138884.49000000005</c:v>
                </c:pt>
                <c:pt idx="9">
                  <c:v>118651.98941966184</c:v>
                </c:pt>
                <c:pt idx="10">
                  <c:v>110587.38999999997</c:v>
                </c:pt>
                <c:pt idx="11">
                  <c:v>50470.77971767885</c:v>
                </c:pt>
                <c:pt idx="12">
                  <c:v>51240.81511423967</c:v>
                </c:pt>
                <c:pt idx="13">
                  <c:v>51358.18049833772</c:v>
                </c:pt>
                <c:pt idx="14">
                  <c:v>51876.333685170655</c:v>
                </c:pt>
                <c:pt idx="15">
                  <c:v>49019.97822730866</c:v>
                </c:pt>
                <c:pt idx="16">
                  <c:v>50337.102227536016</c:v>
                </c:pt>
                <c:pt idx="17">
                  <c:v>45845.30094335745</c:v>
                </c:pt>
                <c:pt idx="18">
                  <c:v>44916.79822540072</c:v>
                </c:pt>
                <c:pt idx="19">
                  <c:v>9194.943161300354</c:v>
                </c:pt>
                <c:pt idx="20">
                  <c:v>9467.781040953654</c:v>
                </c:pt>
                <c:pt idx="21">
                  <c:v>9024.165761078526</c:v>
                </c:pt>
                <c:pt idx="22">
                  <c:v>7909.959351183394</c:v>
                </c:pt>
                <c:pt idx="23">
                  <c:v>1064454.2663759007</c:v>
                </c:pt>
                <c:pt idx="24">
                  <c:v>585262.6845716449</c:v>
                </c:pt>
                <c:pt idx="25">
                  <c:v>823861.4281166607</c:v>
                </c:pt>
                <c:pt idx="26">
                  <c:v>453725.86359809124</c:v>
                </c:pt>
                <c:pt idx="27">
                  <c:v>508859.10742762254</c:v>
                </c:pt>
                <c:pt idx="28">
                  <c:v>794333.7102880306</c:v>
                </c:pt>
                <c:pt idx="29">
                  <c:v>940831.4940559093</c:v>
                </c:pt>
                <c:pt idx="30">
                  <c:v>1180069.392070894</c:v>
                </c:pt>
                <c:pt idx="31">
                  <c:v>1580665.560444332</c:v>
                </c:pt>
                <c:pt idx="32">
                  <c:v>2380909.2936094026</c:v>
                </c:pt>
                <c:pt idx="33">
                  <c:v>2917891.951254156</c:v>
                </c:pt>
                <c:pt idx="34">
                  <c:v>2915077.184149711</c:v>
                </c:pt>
                <c:pt idx="35">
                  <c:v>3452998.398947381</c:v>
                </c:pt>
                <c:pt idx="36">
                  <c:v>3006701.86875304</c:v>
                </c:pt>
                <c:pt idx="37">
                  <c:v>3326956.1795343</c:v>
                </c:pt>
              </c:numCache>
            </c:numRef>
          </c:val>
          <c:smooth val="0"/>
        </c:ser>
        <c:marker val="1"/>
        <c:axId val="2643245"/>
        <c:axId val="23789206"/>
      </c:lineChart>
      <c:catAx>
        <c:axId val="26432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Garamond"/>
                <a:ea typeface="Garamond"/>
                <a:cs typeface="Garamond"/>
              </a:defRPr>
            </a:pPr>
          </a:p>
        </c:txPr>
        <c:crossAx val="23789206"/>
        <c:crosses val="autoZero"/>
        <c:auto val="1"/>
        <c:lblOffset val="100"/>
        <c:tickLblSkip val="1"/>
        <c:noMultiLvlLbl val="0"/>
      </c:catAx>
      <c:valAx>
        <c:axId val="2378920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solidFill>
                      <a:srgbClr val="000000"/>
                    </a:solidFill>
                    <a:latin typeface="Garamond"/>
                    <a:ea typeface="Garamond"/>
                    <a:cs typeface="Garamond"/>
                  </a:rPr>
                  <a:t>millió forint</a:t>
                </a:r>
              </a:p>
            </c:rich>
          </c:tx>
          <c:layout>
            <c:manualLayout>
              <c:xMode val="factor"/>
              <c:yMode val="factor"/>
              <c:x val="0.01825"/>
              <c:y val="0.14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Garamond"/>
                <a:ea typeface="Garamond"/>
                <a:cs typeface="Garamond"/>
              </a:defRPr>
            </a:pPr>
          </a:p>
        </c:txPr>
        <c:crossAx val="264324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9025"/>
          <c:y val="0.93125"/>
          <c:w val="0.8155"/>
          <c:h val="0.0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Garamond"/>
              <a:ea typeface="Garamond"/>
              <a:cs typeface="Garamond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Garamond"/>
                <a:ea typeface="Garamond"/>
                <a:cs typeface="Garamond"/>
              </a:rPr>
              <a:t>Egyéb pénzügyi közvetítők értékpapír-állományainak alakulása</a:t>
            </a:r>
          </a:p>
        </c:rich>
      </c:tx>
      <c:layout>
        <c:manualLayout>
          <c:xMode val="factor"/>
          <c:yMode val="factor"/>
          <c:x val="0.05075"/>
          <c:y val="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115"/>
          <c:w val="0.97325"/>
          <c:h val="0.805"/>
        </c:manualLayout>
      </c:layout>
      <c:lineChart>
        <c:grouping val="standard"/>
        <c:varyColors val="0"/>
        <c:ser>
          <c:idx val="0"/>
          <c:order val="0"/>
          <c:tx>
            <c:strRef>
              <c:f>Adatok2!$B$84</c:f>
              <c:strCache>
                <c:ptCount val="1"/>
                <c:pt idx="0">
                  <c:v>államkötvény, kincstárjegy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Adatok2!$A$85:$A$122</c:f>
              <c:strCache>
                <c:ptCount val="38"/>
                <c:pt idx="0">
                  <c:v>2001 II.negyedév</c:v>
                </c:pt>
                <c:pt idx="1">
                  <c:v>III.negyedév</c:v>
                </c:pt>
                <c:pt idx="2">
                  <c:v>IV.negyedév</c:v>
                </c:pt>
                <c:pt idx="3">
                  <c:v>2002 I.negyedév</c:v>
                </c:pt>
                <c:pt idx="4">
                  <c:v>II.negyedév</c:v>
                </c:pt>
                <c:pt idx="5">
                  <c:v>III.negyedév</c:v>
                </c:pt>
                <c:pt idx="6">
                  <c:v>IV.negyedév</c:v>
                </c:pt>
                <c:pt idx="7">
                  <c:v>2003 I.negyedév</c:v>
                </c:pt>
                <c:pt idx="8">
                  <c:v>II.negyedév</c:v>
                </c:pt>
                <c:pt idx="9">
                  <c:v>III.negyedév</c:v>
                </c:pt>
                <c:pt idx="10">
                  <c:v>IV.negyedév</c:v>
                </c:pt>
                <c:pt idx="11">
                  <c:v>2004 I.negyedév</c:v>
                </c:pt>
                <c:pt idx="12">
                  <c:v>II.negyedév</c:v>
                </c:pt>
                <c:pt idx="13">
                  <c:v>III.negyedév</c:v>
                </c:pt>
                <c:pt idx="14">
                  <c:v>IV.negyedév</c:v>
                </c:pt>
                <c:pt idx="15">
                  <c:v>2005 I.negyedév</c:v>
                </c:pt>
                <c:pt idx="16">
                  <c:v>II.negyedév</c:v>
                </c:pt>
                <c:pt idx="17">
                  <c:v>III.negyedév</c:v>
                </c:pt>
                <c:pt idx="18">
                  <c:v>IV.negyedév</c:v>
                </c:pt>
                <c:pt idx="19">
                  <c:v>2006 I.negyedév</c:v>
                </c:pt>
                <c:pt idx="20">
                  <c:v>II.negyedév</c:v>
                </c:pt>
                <c:pt idx="21">
                  <c:v>III.negyedév</c:v>
                </c:pt>
                <c:pt idx="22">
                  <c:v>IV.negyedév</c:v>
                </c:pt>
                <c:pt idx="23">
                  <c:v>2007 I.negyedév</c:v>
                </c:pt>
                <c:pt idx="24">
                  <c:v>II.negyedév</c:v>
                </c:pt>
                <c:pt idx="25">
                  <c:v>III.negyedév</c:v>
                </c:pt>
                <c:pt idx="26">
                  <c:v>IV.negyedév</c:v>
                </c:pt>
                <c:pt idx="27">
                  <c:v>2008 I.negyedév</c:v>
                </c:pt>
                <c:pt idx="28">
                  <c:v>II.negyedév</c:v>
                </c:pt>
                <c:pt idx="29">
                  <c:v>III.negyedév</c:v>
                </c:pt>
                <c:pt idx="30">
                  <c:v>IV.negyedév</c:v>
                </c:pt>
                <c:pt idx="31">
                  <c:v>2009.I. negyedév</c:v>
                </c:pt>
                <c:pt idx="32">
                  <c:v>II. negyedév</c:v>
                </c:pt>
                <c:pt idx="33">
                  <c:v>III. negyedév</c:v>
                </c:pt>
                <c:pt idx="34">
                  <c:v>IV. negyedév</c:v>
                </c:pt>
                <c:pt idx="35">
                  <c:v>2010. I. negyedév</c:v>
                </c:pt>
                <c:pt idx="36">
                  <c:v>II. negyedév</c:v>
                </c:pt>
                <c:pt idx="37">
                  <c:v>III. negyedév</c:v>
                </c:pt>
              </c:strCache>
            </c:strRef>
          </c:cat>
          <c:val>
            <c:numRef>
              <c:f>Adatok2!$B$85:$B$122</c:f>
              <c:numCache>
                <c:ptCount val="38"/>
                <c:pt idx="0">
                  <c:v>278632.5530278356</c:v>
                </c:pt>
                <c:pt idx="1">
                  <c:v>278683.1780389999</c:v>
                </c:pt>
                <c:pt idx="2">
                  <c:v>359834.8760374838</c:v>
                </c:pt>
                <c:pt idx="3">
                  <c:v>510727.94331406464</c:v>
                </c:pt>
                <c:pt idx="4">
                  <c:v>556026.2274928272</c:v>
                </c:pt>
                <c:pt idx="5">
                  <c:v>584907.8213780165</c:v>
                </c:pt>
                <c:pt idx="6">
                  <c:v>591181.54</c:v>
                </c:pt>
                <c:pt idx="7">
                  <c:v>527040.95</c:v>
                </c:pt>
                <c:pt idx="8">
                  <c:v>630177.27</c:v>
                </c:pt>
                <c:pt idx="9">
                  <c:v>585867.63</c:v>
                </c:pt>
                <c:pt idx="10">
                  <c:v>434430.6</c:v>
                </c:pt>
                <c:pt idx="11">
                  <c:v>314690.56</c:v>
                </c:pt>
                <c:pt idx="12">
                  <c:v>410967.41</c:v>
                </c:pt>
                <c:pt idx="13">
                  <c:v>379773.26</c:v>
                </c:pt>
                <c:pt idx="14">
                  <c:v>365131.7752700293</c:v>
                </c:pt>
                <c:pt idx="15">
                  <c:v>422839.08</c:v>
                </c:pt>
                <c:pt idx="16">
                  <c:v>516228.41</c:v>
                </c:pt>
                <c:pt idx="17">
                  <c:v>630412.06</c:v>
                </c:pt>
                <c:pt idx="18">
                  <c:v>625674.45</c:v>
                </c:pt>
                <c:pt idx="19">
                  <c:v>652005.3</c:v>
                </c:pt>
                <c:pt idx="20">
                  <c:v>622916.44</c:v>
                </c:pt>
                <c:pt idx="21">
                  <c:v>527265.4690926081</c:v>
                </c:pt>
                <c:pt idx="22">
                  <c:v>443726.550410694</c:v>
                </c:pt>
                <c:pt idx="23">
                  <c:v>442961.01370713196</c:v>
                </c:pt>
                <c:pt idx="24">
                  <c:v>473629.64442104445</c:v>
                </c:pt>
                <c:pt idx="25">
                  <c:v>517710.510704653</c:v>
                </c:pt>
                <c:pt idx="26">
                  <c:v>554941.2061861717</c:v>
                </c:pt>
                <c:pt idx="27">
                  <c:v>571265</c:v>
                </c:pt>
                <c:pt idx="28">
                  <c:v>560213.9572655198</c:v>
                </c:pt>
                <c:pt idx="29">
                  <c:v>539083.2271352623</c:v>
                </c:pt>
                <c:pt idx="30">
                  <c:v>386740.7690725764</c:v>
                </c:pt>
                <c:pt idx="31">
                  <c:v>342738.436498916</c:v>
                </c:pt>
                <c:pt idx="32">
                  <c:v>239233.01359299384</c:v>
                </c:pt>
                <c:pt idx="33">
                  <c:v>321489.7995687882</c:v>
                </c:pt>
                <c:pt idx="34">
                  <c:v>351835.19374768843</c:v>
                </c:pt>
                <c:pt idx="35">
                  <c:v>318428.8129815884</c:v>
                </c:pt>
                <c:pt idx="36">
                  <c:v>354914</c:v>
                </c:pt>
                <c:pt idx="37">
                  <c:v>422584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Adatok2!$C$84</c:f>
              <c:strCache>
                <c:ptCount val="1"/>
                <c:pt idx="0">
                  <c:v>befektetési jegy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Adatok2!$A$85:$A$122</c:f>
              <c:strCache>
                <c:ptCount val="38"/>
                <c:pt idx="0">
                  <c:v>2001 II.negyedév</c:v>
                </c:pt>
                <c:pt idx="1">
                  <c:v>III.negyedév</c:v>
                </c:pt>
                <c:pt idx="2">
                  <c:v>IV.negyedév</c:v>
                </c:pt>
                <c:pt idx="3">
                  <c:v>2002 I.negyedév</c:v>
                </c:pt>
                <c:pt idx="4">
                  <c:v>II.negyedév</c:v>
                </c:pt>
                <c:pt idx="5">
                  <c:v>III.negyedév</c:v>
                </c:pt>
                <c:pt idx="6">
                  <c:v>IV.negyedév</c:v>
                </c:pt>
                <c:pt idx="7">
                  <c:v>2003 I.negyedév</c:v>
                </c:pt>
                <c:pt idx="8">
                  <c:v>II.negyedév</c:v>
                </c:pt>
                <c:pt idx="9">
                  <c:v>III.negyedév</c:v>
                </c:pt>
                <c:pt idx="10">
                  <c:v>IV.negyedév</c:v>
                </c:pt>
                <c:pt idx="11">
                  <c:v>2004 I.negyedév</c:v>
                </c:pt>
                <c:pt idx="12">
                  <c:v>II.negyedév</c:v>
                </c:pt>
                <c:pt idx="13">
                  <c:v>III.negyedév</c:v>
                </c:pt>
                <c:pt idx="14">
                  <c:v>IV.negyedév</c:v>
                </c:pt>
                <c:pt idx="15">
                  <c:v>2005 I.negyedév</c:v>
                </c:pt>
                <c:pt idx="16">
                  <c:v>II.negyedév</c:v>
                </c:pt>
                <c:pt idx="17">
                  <c:v>III.negyedév</c:v>
                </c:pt>
                <c:pt idx="18">
                  <c:v>IV.negyedév</c:v>
                </c:pt>
                <c:pt idx="19">
                  <c:v>2006 I.negyedév</c:v>
                </c:pt>
                <c:pt idx="20">
                  <c:v>II.negyedév</c:v>
                </c:pt>
                <c:pt idx="21">
                  <c:v>III.negyedév</c:v>
                </c:pt>
                <c:pt idx="22">
                  <c:v>IV.negyedév</c:v>
                </c:pt>
                <c:pt idx="23">
                  <c:v>2007 I.negyedév</c:v>
                </c:pt>
                <c:pt idx="24">
                  <c:v>II.negyedév</c:v>
                </c:pt>
                <c:pt idx="25">
                  <c:v>III.negyedév</c:v>
                </c:pt>
                <c:pt idx="26">
                  <c:v>IV.negyedév</c:v>
                </c:pt>
                <c:pt idx="27">
                  <c:v>2008 I.negyedév</c:v>
                </c:pt>
                <c:pt idx="28">
                  <c:v>II.negyedév</c:v>
                </c:pt>
                <c:pt idx="29">
                  <c:v>III.negyedév</c:v>
                </c:pt>
                <c:pt idx="30">
                  <c:v>IV.negyedév</c:v>
                </c:pt>
                <c:pt idx="31">
                  <c:v>2009.I. negyedév</c:v>
                </c:pt>
                <c:pt idx="32">
                  <c:v>II. negyedév</c:v>
                </c:pt>
                <c:pt idx="33">
                  <c:v>III. negyedév</c:v>
                </c:pt>
                <c:pt idx="34">
                  <c:v>IV. negyedév</c:v>
                </c:pt>
                <c:pt idx="35">
                  <c:v>2010. I. negyedév</c:v>
                </c:pt>
                <c:pt idx="36">
                  <c:v>II. negyedév</c:v>
                </c:pt>
                <c:pt idx="37">
                  <c:v>III. negyedév</c:v>
                </c:pt>
              </c:strCache>
            </c:strRef>
          </c:cat>
          <c:val>
            <c:numRef>
              <c:f>Adatok2!$C$85:$C$122</c:f>
              <c:numCache>
                <c:ptCount val="38"/>
                <c:pt idx="0">
                  <c:v>6070.436335</c:v>
                </c:pt>
                <c:pt idx="1">
                  <c:v>6379.593648275198</c:v>
                </c:pt>
                <c:pt idx="2">
                  <c:v>6645.6872306000005</c:v>
                </c:pt>
                <c:pt idx="3">
                  <c:v>5281.385889460049</c:v>
                </c:pt>
                <c:pt idx="4">
                  <c:v>7732.975085498603</c:v>
                </c:pt>
                <c:pt idx="5">
                  <c:v>9744.784506895</c:v>
                </c:pt>
                <c:pt idx="6">
                  <c:v>11124.088455833102</c:v>
                </c:pt>
                <c:pt idx="7">
                  <c:v>16117.276509766098</c:v>
                </c:pt>
                <c:pt idx="8">
                  <c:v>18525.665475564143</c:v>
                </c:pt>
                <c:pt idx="9">
                  <c:v>16978.625207850215</c:v>
                </c:pt>
                <c:pt idx="10">
                  <c:v>20363.614909623288</c:v>
                </c:pt>
                <c:pt idx="11">
                  <c:v>18909.706390277504</c:v>
                </c:pt>
                <c:pt idx="12">
                  <c:v>15643.483417302214</c:v>
                </c:pt>
                <c:pt idx="13">
                  <c:v>17019.28965518228</c:v>
                </c:pt>
                <c:pt idx="14">
                  <c:v>19511.82921438423</c:v>
                </c:pt>
                <c:pt idx="15">
                  <c:v>30384.92</c:v>
                </c:pt>
                <c:pt idx="16">
                  <c:v>42870.32</c:v>
                </c:pt>
                <c:pt idx="17">
                  <c:v>69122.16585279579</c:v>
                </c:pt>
                <c:pt idx="18">
                  <c:v>106870.89192833583</c:v>
                </c:pt>
                <c:pt idx="19">
                  <c:v>141390.3648596712</c:v>
                </c:pt>
                <c:pt idx="20">
                  <c:v>156199.24573739912</c:v>
                </c:pt>
                <c:pt idx="21">
                  <c:v>296716.82377020334</c:v>
                </c:pt>
                <c:pt idx="22">
                  <c:v>289087.7357152587</c:v>
                </c:pt>
                <c:pt idx="23">
                  <c:v>292392.2269475904</c:v>
                </c:pt>
                <c:pt idx="24">
                  <c:v>305653.796572021</c:v>
                </c:pt>
                <c:pt idx="25">
                  <c:v>325516</c:v>
                </c:pt>
                <c:pt idx="26">
                  <c:v>320540</c:v>
                </c:pt>
                <c:pt idx="27">
                  <c:v>295794.2827992641</c:v>
                </c:pt>
                <c:pt idx="28">
                  <c:v>228980.73700301943</c:v>
                </c:pt>
                <c:pt idx="29">
                  <c:v>208004.5999974472</c:v>
                </c:pt>
                <c:pt idx="30">
                  <c:v>155855.83026066798</c:v>
                </c:pt>
                <c:pt idx="31">
                  <c:v>146768.71671177985</c:v>
                </c:pt>
                <c:pt idx="32">
                  <c:v>128080.08985989168</c:v>
                </c:pt>
                <c:pt idx="33">
                  <c:v>131467.8960008136</c:v>
                </c:pt>
                <c:pt idx="34">
                  <c:v>136477.76597399206</c:v>
                </c:pt>
                <c:pt idx="35">
                  <c:v>139979.6352068606</c:v>
                </c:pt>
                <c:pt idx="36">
                  <c:v>152494</c:v>
                </c:pt>
                <c:pt idx="37">
                  <c:v>160972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Adatok2!$D$84</c:f>
              <c:strCache>
                <c:ptCount val="1"/>
                <c:pt idx="0">
                  <c:v>egyéb kötvény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Adatok2!$A$85:$A$122</c:f>
              <c:strCache>
                <c:ptCount val="38"/>
                <c:pt idx="0">
                  <c:v>2001 II.negyedév</c:v>
                </c:pt>
                <c:pt idx="1">
                  <c:v>III.negyedév</c:v>
                </c:pt>
                <c:pt idx="2">
                  <c:v>IV.negyedév</c:v>
                </c:pt>
                <c:pt idx="3">
                  <c:v>2002 I.negyedév</c:v>
                </c:pt>
                <c:pt idx="4">
                  <c:v>II.negyedév</c:v>
                </c:pt>
                <c:pt idx="5">
                  <c:v>III.negyedév</c:v>
                </c:pt>
                <c:pt idx="6">
                  <c:v>IV.negyedév</c:v>
                </c:pt>
                <c:pt idx="7">
                  <c:v>2003 I.negyedév</c:v>
                </c:pt>
                <c:pt idx="8">
                  <c:v>II.negyedév</c:v>
                </c:pt>
                <c:pt idx="9">
                  <c:v>III.negyedév</c:v>
                </c:pt>
                <c:pt idx="10">
                  <c:v>IV.negyedév</c:v>
                </c:pt>
                <c:pt idx="11">
                  <c:v>2004 I.negyedév</c:v>
                </c:pt>
                <c:pt idx="12">
                  <c:v>II.negyedév</c:v>
                </c:pt>
                <c:pt idx="13">
                  <c:v>III.negyedév</c:v>
                </c:pt>
                <c:pt idx="14">
                  <c:v>IV.negyedév</c:v>
                </c:pt>
                <c:pt idx="15">
                  <c:v>2005 I.negyedév</c:v>
                </c:pt>
                <c:pt idx="16">
                  <c:v>II.negyedév</c:v>
                </c:pt>
                <c:pt idx="17">
                  <c:v>III.negyedév</c:v>
                </c:pt>
                <c:pt idx="18">
                  <c:v>IV.negyedév</c:v>
                </c:pt>
                <c:pt idx="19">
                  <c:v>2006 I.negyedév</c:v>
                </c:pt>
                <c:pt idx="20">
                  <c:v>II.negyedév</c:v>
                </c:pt>
                <c:pt idx="21">
                  <c:v>III.negyedév</c:v>
                </c:pt>
                <c:pt idx="22">
                  <c:v>IV.negyedév</c:v>
                </c:pt>
                <c:pt idx="23">
                  <c:v>2007 I.negyedév</c:v>
                </c:pt>
                <c:pt idx="24">
                  <c:v>II.negyedév</c:v>
                </c:pt>
                <c:pt idx="25">
                  <c:v>III.negyedév</c:v>
                </c:pt>
                <c:pt idx="26">
                  <c:v>IV.negyedév</c:v>
                </c:pt>
                <c:pt idx="27">
                  <c:v>2008 I.negyedév</c:v>
                </c:pt>
                <c:pt idx="28">
                  <c:v>II.negyedév</c:v>
                </c:pt>
                <c:pt idx="29">
                  <c:v>III.negyedév</c:v>
                </c:pt>
                <c:pt idx="30">
                  <c:v>IV.negyedév</c:v>
                </c:pt>
                <c:pt idx="31">
                  <c:v>2009.I. negyedév</c:v>
                </c:pt>
                <c:pt idx="32">
                  <c:v>II. negyedév</c:v>
                </c:pt>
                <c:pt idx="33">
                  <c:v>III. negyedév</c:v>
                </c:pt>
                <c:pt idx="34">
                  <c:v>IV. negyedév</c:v>
                </c:pt>
                <c:pt idx="35">
                  <c:v>2010. I. negyedév</c:v>
                </c:pt>
                <c:pt idx="36">
                  <c:v>II. negyedév</c:v>
                </c:pt>
                <c:pt idx="37">
                  <c:v>III. negyedév</c:v>
                </c:pt>
              </c:strCache>
            </c:strRef>
          </c:cat>
          <c:val>
            <c:numRef>
              <c:f>Adatok2!$D$85:$D$122</c:f>
              <c:numCache>
                <c:ptCount val="38"/>
                <c:pt idx="11">
                  <c:v>24496.579079999996</c:v>
                </c:pt>
                <c:pt idx="12">
                  <c:v>24429.420520000003</c:v>
                </c:pt>
                <c:pt idx="13">
                  <c:v>24585.37044</c:v>
                </c:pt>
                <c:pt idx="14">
                  <c:v>30927.790399999998</c:v>
                </c:pt>
                <c:pt idx="15">
                  <c:v>39509.77589999999</c:v>
                </c:pt>
                <c:pt idx="16">
                  <c:v>38852.0244</c:v>
                </c:pt>
                <c:pt idx="17">
                  <c:v>38919.55815</c:v>
                </c:pt>
                <c:pt idx="18">
                  <c:v>22644.3955</c:v>
                </c:pt>
                <c:pt idx="19">
                  <c:v>24772.7346</c:v>
                </c:pt>
                <c:pt idx="20">
                  <c:v>26989.8834</c:v>
                </c:pt>
                <c:pt idx="21">
                  <c:v>29885.182709700002</c:v>
                </c:pt>
                <c:pt idx="22">
                  <c:v>24240.763584</c:v>
                </c:pt>
                <c:pt idx="23">
                  <c:v>16831.7653</c:v>
                </c:pt>
                <c:pt idx="24">
                  <c:v>17720.3793</c:v>
                </c:pt>
                <c:pt idx="25">
                  <c:v>29360.470275499996</c:v>
                </c:pt>
                <c:pt idx="26">
                  <c:v>34988.80595</c:v>
                </c:pt>
                <c:pt idx="27">
                  <c:v>26390.7078976</c:v>
                </c:pt>
                <c:pt idx="28">
                  <c:v>35134.386136597</c:v>
                </c:pt>
                <c:pt idx="29">
                  <c:v>32744.1244778162</c:v>
                </c:pt>
                <c:pt idx="30">
                  <c:v>37259.61886963766</c:v>
                </c:pt>
                <c:pt idx="31">
                  <c:v>30961.616126158835</c:v>
                </c:pt>
                <c:pt idx="32">
                  <c:v>27501.650764414066</c:v>
                </c:pt>
                <c:pt idx="33">
                  <c:v>24231.814056634725</c:v>
                </c:pt>
                <c:pt idx="34">
                  <c:v>21368.8756892896</c:v>
                </c:pt>
                <c:pt idx="35">
                  <c:v>27174.90001044928</c:v>
                </c:pt>
                <c:pt idx="36">
                  <c:v>24294.83885404999</c:v>
                </c:pt>
                <c:pt idx="37">
                  <c:v>24626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Adatok2!$E$84</c:f>
              <c:strCache>
                <c:ptCount val="1"/>
                <c:pt idx="0">
                  <c:v>jelzáloglevél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Adatok2!$A$85:$A$122</c:f>
              <c:strCache>
                <c:ptCount val="38"/>
                <c:pt idx="0">
                  <c:v>2001 II.negyedév</c:v>
                </c:pt>
                <c:pt idx="1">
                  <c:v>III.negyedév</c:v>
                </c:pt>
                <c:pt idx="2">
                  <c:v>IV.negyedév</c:v>
                </c:pt>
                <c:pt idx="3">
                  <c:v>2002 I.negyedév</c:v>
                </c:pt>
                <c:pt idx="4">
                  <c:v>II.negyedév</c:v>
                </c:pt>
                <c:pt idx="5">
                  <c:v>III.negyedév</c:v>
                </c:pt>
                <c:pt idx="6">
                  <c:v>IV.negyedév</c:v>
                </c:pt>
                <c:pt idx="7">
                  <c:v>2003 I.negyedév</c:v>
                </c:pt>
                <c:pt idx="8">
                  <c:v>II.negyedév</c:v>
                </c:pt>
                <c:pt idx="9">
                  <c:v>III.negyedév</c:v>
                </c:pt>
                <c:pt idx="10">
                  <c:v>IV.negyedév</c:v>
                </c:pt>
                <c:pt idx="11">
                  <c:v>2004 I.negyedév</c:v>
                </c:pt>
                <c:pt idx="12">
                  <c:v>II.negyedév</c:v>
                </c:pt>
                <c:pt idx="13">
                  <c:v>III.negyedév</c:v>
                </c:pt>
                <c:pt idx="14">
                  <c:v>IV.negyedév</c:v>
                </c:pt>
                <c:pt idx="15">
                  <c:v>2005 I.negyedév</c:v>
                </c:pt>
                <c:pt idx="16">
                  <c:v>II.negyedév</c:v>
                </c:pt>
                <c:pt idx="17">
                  <c:v>III.negyedév</c:v>
                </c:pt>
                <c:pt idx="18">
                  <c:v>IV.negyedév</c:v>
                </c:pt>
                <c:pt idx="19">
                  <c:v>2006 I.negyedév</c:v>
                </c:pt>
                <c:pt idx="20">
                  <c:v>II.negyedév</c:v>
                </c:pt>
                <c:pt idx="21">
                  <c:v>III.negyedév</c:v>
                </c:pt>
                <c:pt idx="22">
                  <c:v>IV.negyedév</c:v>
                </c:pt>
                <c:pt idx="23">
                  <c:v>2007 I.negyedév</c:v>
                </c:pt>
                <c:pt idx="24">
                  <c:v>II.negyedév</c:v>
                </c:pt>
                <c:pt idx="25">
                  <c:v>III.negyedév</c:v>
                </c:pt>
                <c:pt idx="26">
                  <c:v>IV.negyedév</c:v>
                </c:pt>
                <c:pt idx="27">
                  <c:v>2008 I.negyedév</c:v>
                </c:pt>
                <c:pt idx="28">
                  <c:v>II.negyedév</c:v>
                </c:pt>
                <c:pt idx="29">
                  <c:v>III.negyedév</c:v>
                </c:pt>
                <c:pt idx="30">
                  <c:v>IV.negyedév</c:v>
                </c:pt>
                <c:pt idx="31">
                  <c:v>2009.I. negyedév</c:v>
                </c:pt>
                <c:pt idx="32">
                  <c:v>II. negyedév</c:v>
                </c:pt>
                <c:pt idx="33">
                  <c:v>III. negyedév</c:v>
                </c:pt>
                <c:pt idx="34">
                  <c:v>IV. negyedév</c:v>
                </c:pt>
                <c:pt idx="35">
                  <c:v>2010. I. negyedév</c:v>
                </c:pt>
                <c:pt idx="36">
                  <c:v>II. negyedév</c:v>
                </c:pt>
                <c:pt idx="37">
                  <c:v>III. negyedév</c:v>
                </c:pt>
              </c:strCache>
            </c:strRef>
          </c:cat>
          <c:val>
            <c:numRef>
              <c:f>Adatok2!$E$85:$E$122</c:f>
              <c:numCache>
                <c:ptCount val="38"/>
                <c:pt idx="11">
                  <c:v>83637.17467509964</c:v>
                </c:pt>
                <c:pt idx="12">
                  <c:v>70773.78842745796</c:v>
                </c:pt>
                <c:pt idx="13">
                  <c:v>57856.95058603602</c:v>
                </c:pt>
                <c:pt idx="14">
                  <c:v>61895.04514970587</c:v>
                </c:pt>
                <c:pt idx="15">
                  <c:v>64268.265219808796</c:v>
                </c:pt>
                <c:pt idx="16">
                  <c:v>66400.64812431233</c:v>
                </c:pt>
                <c:pt idx="17">
                  <c:v>62329.69681912604</c:v>
                </c:pt>
                <c:pt idx="18">
                  <c:v>61611.705846775345</c:v>
                </c:pt>
                <c:pt idx="19">
                  <c:v>63531.862194279456</c:v>
                </c:pt>
                <c:pt idx="20">
                  <c:v>93844.29067291562</c:v>
                </c:pt>
                <c:pt idx="21">
                  <c:v>51753.906345</c:v>
                </c:pt>
                <c:pt idx="22">
                  <c:v>47833.568259</c:v>
                </c:pt>
                <c:pt idx="23">
                  <c:v>38119.325862</c:v>
                </c:pt>
                <c:pt idx="24">
                  <c:v>36317.803469</c:v>
                </c:pt>
                <c:pt idx="25">
                  <c:v>36683.327006</c:v>
                </c:pt>
                <c:pt idx="26">
                  <c:v>43836.88948475</c:v>
                </c:pt>
                <c:pt idx="27">
                  <c:v>66136.922930334</c:v>
                </c:pt>
                <c:pt idx="28">
                  <c:v>59293.11922032349</c:v>
                </c:pt>
                <c:pt idx="29">
                  <c:v>55751.529016527136</c:v>
                </c:pt>
                <c:pt idx="30">
                  <c:v>41218.440918009</c:v>
                </c:pt>
                <c:pt idx="31">
                  <c:v>44030.979800075</c:v>
                </c:pt>
                <c:pt idx="32">
                  <c:v>41030.17388191249</c:v>
                </c:pt>
                <c:pt idx="33">
                  <c:v>42979.482473528</c:v>
                </c:pt>
                <c:pt idx="34">
                  <c:v>51486.603953882004</c:v>
                </c:pt>
                <c:pt idx="35">
                  <c:v>53519.846314614006</c:v>
                </c:pt>
                <c:pt idx="36">
                  <c:v>51767.79828167</c:v>
                </c:pt>
                <c:pt idx="37">
                  <c:v>56180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Adatok2!$F$84</c:f>
              <c:strCache>
                <c:ptCount val="1"/>
                <c:pt idx="0">
                  <c:v>részvény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Adatok2!$A$85:$A$122</c:f>
              <c:strCache>
                <c:ptCount val="38"/>
                <c:pt idx="0">
                  <c:v>2001 II.negyedév</c:v>
                </c:pt>
                <c:pt idx="1">
                  <c:v>III.negyedév</c:v>
                </c:pt>
                <c:pt idx="2">
                  <c:v>IV.negyedév</c:v>
                </c:pt>
                <c:pt idx="3">
                  <c:v>2002 I.negyedév</c:v>
                </c:pt>
                <c:pt idx="4">
                  <c:v>II.negyedév</c:v>
                </c:pt>
                <c:pt idx="5">
                  <c:v>III.negyedév</c:v>
                </c:pt>
                <c:pt idx="6">
                  <c:v>IV.negyedév</c:v>
                </c:pt>
                <c:pt idx="7">
                  <c:v>2003 I.negyedév</c:v>
                </c:pt>
                <c:pt idx="8">
                  <c:v>II.negyedév</c:v>
                </c:pt>
                <c:pt idx="9">
                  <c:v>III.negyedév</c:v>
                </c:pt>
                <c:pt idx="10">
                  <c:v>IV.negyedév</c:v>
                </c:pt>
                <c:pt idx="11">
                  <c:v>2004 I.negyedév</c:v>
                </c:pt>
                <c:pt idx="12">
                  <c:v>II.negyedév</c:v>
                </c:pt>
                <c:pt idx="13">
                  <c:v>III.negyedév</c:v>
                </c:pt>
                <c:pt idx="14">
                  <c:v>IV.negyedév</c:v>
                </c:pt>
                <c:pt idx="15">
                  <c:v>2005 I.negyedév</c:v>
                </c:pt>
                <c:pt idx="16">
                  <c:v>II.negyedév</c:v>
                </c:pt>
                <c:pt idx="17">
                  <c:v>III.negyedév</c:v>
                </c:pt>
                <c:pt idx="18">
                  <c:v>IV.negyedév</c:v>
                </c:pt>
                <c:pt idx="19">
                  <c:v>2006 I.negyedév</c:v>
                </c:pt>
                <c:pt idx="20">
                  <c:v>II.negyedév</c:v>
                </c:pt>
                <c:pt idx="21">
                  <c:v>III.negyedév</c:v>
                </c:pt>
                <c:pt idx="22">
                  <c:v>IV.negyedév</c:v>
                </c:pt>
                <c:pt idx="23">
                  <c:v>2007 I.negyedév</c:v>
                </c:pt>
                <c:pt idx="24">
                  <c:v>II.negyedév</c:v>
                </c:pt>
                <c:pt idx="25">
                  <c:v>III.negyedév</c:v>
                </c:pt>
                <c:pt idx="26">
                  <c:v>IV.negyedév</c:v>
                </c:pt>
                <c:pt idx="27">
                  <c:v>2008 I.negyedév</c:v>
                </c:pt>
                <c:pt idx="28">
                  <c:v>II.negyedév</c:v>
                </c:pt>
                <c:pt idx="29">
                  <c:v>III.negyedév</c:v>
                </c:pt>
                <c:pt idx="30">
                  <c:v>IV.negyedév</c:v>
                </c:pt>
                <c:pt idx="31">
                  <c:v>2009.I. negyedév</c:v>
                </c:pt>
                <c:pt idx="32">
                  <c:v>II. negyedév</c:v>
                </c:pt>
                <c:pt idx="33">
                  <c:v>III. negyedév</c:v>
                </c:pt>
                <c:pt idx="34">
                  <c:v>IV. negyedév</c:v>
                </c:pt>
                <c:pt idx="35">
                  <c:v>2010. I. negyedév</c:v>
                </c:pt>
                <c:pt idx="36">
                  <c:v>II. negyedév</c:v>
                </c:pt>
                <c:pt idx="37">
                  <c:v>III. negyedév</c:v>
                </c:pt>
              </c:strCache>
            </c:strRef>
          </c:cat>
          <c:val>
            <c:numRef>
              <c:f>Adatok2!$F$85:$F$122</c:f>
              <c:numCache>
                <c:ptCount val="38"/>
                <c:pt idx="0">
                  <c:v>41646.730886775025</c:v>
                </c:pt>
                <c:pt idx="1">
                  <c:v>36132.47260944388</c:v>
                </c:pt>
                <c:pt idx="2">
                  <c:v>34972.90964424185</c:v>
                </c:pt>
                <c:pt idx="3">
                  <c:v>33717.01376941584</c:v>
                </c:pt>
                <c:pt idx="4">
                  <c:v>44279.434108999965</c:v>
                </c:pt>
                <c:pt idx="5">
                  <c:v>40159.988033</c:v>
                </c:pt>
                <c:pt idx="6">
                  <c:v>50709.81</c:v>
                </c:pt>
                <c:pt idx="7">
                  <c:v>51390.37</c:v>
                </c:pt>
                <c:pt idx="8">
                  <c:v>50090.083453</c:v>
                </c:pt>
                <c:pt idx="9">
                  <c:v>47541.26</c:v>
                </c:pt>
                <c:pt idx="10">
                  <c:v>57897.32</c:v>
                </c:pt>
                <c:pt idx="11">
                  <c:v>60996.8</c:v>
                </c:pt>
                <c:pt idx="12">
                  <c:v>68914.18</c:v>
                </c:pt>
                <c:pt idx="13">
                  <c:v>62453.365030999994</c:v>
                </c:pt>
                <c:pt idx="14">
                  <c:v>79572.51650699998</c:v>
                </c:pt>
                <c:pt idx="15">
                  <c:v>87176.53</c:v>
                </c:pt>
                <c:pt idx="16">
                  <c:v>87800.22</c:v>
                </c:pt>
                <c:pt idx="17">
                  <c:v>95765.572882</c:v>
                </c:pt>
                <c:pt idx="18">
                  <c:v>100028.45</c:v>
                </c:pt>
                <c:pt idx="19">
                  <c:v>103062.72358399999</c:v>
                </c:pt>
                <c:pt idx="20">
                  <c:v>117624.64</c:v>
                </c:pt>
                <c:pt idx="21">
                  <c:v>151122.3923591092</c:v>
                </c:pt>
                <c:pt idx="22">
                  <c:v>131985.607858</c:v>
                </c:pt>
                <c:pt idx="23">
                  <c:v>127686.12096</c:v>
                </c:pt>
                <c:pt idx="24">
                  <c:v>135512.250885</c:v>
                </c:pt>
                <c:pt idx="25">
                  <c:v>175680.38989000002</c:v>
                </c:pt>
                <c:pt idx="26">
                  <c:v>169685.438221</c:v>
                </c:pt>
                <c:pt idx="27">
                  <c:v>116700.01683800001</c:v>
                </c:pt>
                <c:pt idx="28">
                  <c:v>111679.94107500002</c:v>
                </c:pt>
                <c:pt idx="29">
                  <c:v>99085.40609699993</c:v>
                </c:pt>
                <c:pt idx="30">
                  <c:v>62908.66607099999</c:v>
                </c:pt>
                <c:pt idx="31">
                  <c:v>58020.39567300002</c:v>
                </c:pt>
                <c:pt idx="32">
                  <c:v>69145.889867</c:v>
                </c:pt>
                <c:pt idx="33">
                  <c:v>94024.88233200001</c:v>
                </c:pt>
                <c:pt idx="34">
                  <c:v>122646.628321</c:v>
                </c:pt>
                <c:pt idx="35">
                  <c:v>118432.49215100001</c:v>
                </c:pt>
                <c:pt idx="36">
                  <c:v>98859</c:v>
                </c:pt>
                <c:pt idx="37">
                  <c:v>137786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Adatok2!$G$84</c:f>
              <c:strCache>
                <c:ptCount val="1"/>
                <c:pt idx="0">
                  <c:v>MNB kötvény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Adatok2!$A$85:$A$122</c:f>
              <c:strCache>
                <c:ptCount val="38"/>
                <c:pt idx="0">
                  <c:v>2001 II.negyedév</c:v>
                </c:pt>
                <c:pt idx="1">
                  <c:v>III.negyedév</c:v>
                </c:pt>
                <c:pt idx="2">
                  <c:v>IV.negyedév</c:v>
                </c:pt>
                <c:pt idx="3">
                  <c:v>2002 I.negyedév</c:v>
                </c:pt>
                <c:pt idx="4">
                  <c:v>II.negyedév</c:v>
                </c:pt>
                <c:pt idx="5">
                  <c:v>III.negyedév</c:v>
                </c:pt>
                <c:pt idx="6">
                  <c:v>IV.negyedév</c:v>
                </c:pt>
                <c:pt idx="7">
                  <c:v>2003 I.negyedév</c:v>
                </c:pt>
                <c:pt idx="8">
                  <c:v>II.negyedév</c:v>
                </c:pt>
                <c:pt idx="9">
                  <c:v>III.negyedév</c:v>
                </c:pt>
                <c:pt idx="10">
                  <c:v>IV.negyedév</c:v>
                </c:pt>
                <c:pt idx="11">
                  <c:v>2004 I.negyedév</c:v>
                </c:pt>
                <c:pt idx="12">
                  <c:v>II.negyedév</c:v>
                </c:pt>
                <c:pt idx="13">
                  <c:v>III.negyedév</c:v>
                </c:pt>
                <c:pt idx="14">
                  <c:v>IV.negyedév</c:v>
                </c:pt>
                <c:pt idx="15">
                  <c:v>2005 I.negyedév</c:v>
                </c:pt>
                <c:pt idx="16">
                  <c:v>II.negyedév</c:v>
                </c:pt>
                <c:pt idx="17">
                  <c:v>III.negyedév</c:v>
                </c:pt>
                <c:pt idx="18">
                  <c:v>IV.negyedév</c:v>
                </c:pt>
                <c:pt idx="19">
                  <c:v>2006 I.negyedév</c:v>
                </c:pt>
                <c:pt idx="20">
                  <c:v>II.negyedév</c:v>
                </c:pt>
                <c:pt idx="21">
                  <c:v>III.negyedév</c:v>
                </c:pt>
                <c:pt idx="22">
                  <c:v>IV.negyedév</c:v>
                </c:pt>
                <c:pt idx="23">
                  <c:v>2007 I.negyedév</c:v>
                </c:pt>
                <c:pt idx="24">
                  <c:v>II.negyedév</c:v>
                </c:pt>
                <c:pt idx="25">
                  <c:v>III.negyedév</c:v>
                </c:pt>
                <c:pt idx="26">
                  <c:v>IV.negyedév</c:v>
                </c:pt>
                <c:pt idx="27">
                  <c:v>2008 I.negyedév</c:v>
                </c:pt>
                <c:pt idx="28">
                  <c:v>II.negyedév</c:v>
                </c:pt>
                <c:pt idx="29">
                  <c:v>III.negyedév</c:v>
                </c:pt>
                <c:pt idx="30">
                  <c:v>IV.negyedév</c:v>
                </c:pt>
                <c:pt idx="31">
                  <c:v>2009.I. negyedév</c:v>
                </c:pt>
                <c:pt idx="32">
                  <c:v>II. negyedév</c:v>
                </c:pt>
                <c:pt idx="33">
                  <c:v>III. negyedév</c:v>
                </c:pt>
                <c:pt idx="34">
                  <c:v>IV. negyedév</c:v>
                </c:pt>
                <c:pt idx="35">
                  <c:v>2010. I. negyedév</c:v>
                </c:pt>
                <c:pt idx="36">
                  <c:v>II. negyedév</c:v>
                </c:pt>
                <c:pt idx="37">
                  <c:v>III. negyedév</c:v>
                </c:pt>
              </c:strCache>
            </c:strRef>
          </c:cat>
          <c:val>
            <c:numRef>
              <c:f>Adatok2!$G$85:$G$122</c:f>
              <c:numCache>
                <c:ptCount val="38"/>
                <c:pt idx="0">
                  <c:v>257850.72082203353</c:v>
                </c:pt>
                <c:pt idx="1">
                  <c:v>213283.16282300002</c:v>
                </c:pt>
                <c:pt idx="2">
                  <c:v>226205.125904395</c:v>
                </c:pt>
                <c:pt idx="3">
                  <c:v>59897.29640649105</c:v>
                </c:pt>
                <c:pt idx="4">
                  <c:v>24659.59126636268</c:v>
                </c:pt>
                <c:pt idx="5">
                  <c:v>55.23862198356164</c:v>
                </c:pt>
                <c:pt idx="6">
                  <c:v>868.38</c:v>
                </c:pt>
                <c:pt idx="7">
                  <c:v>100.58</c:v>
                </c:pt>
                <c:pt idx="8">
                  <c:v>307.2</c:v>
                </c:pt>
                <c:pt idx="9">
                  <c:v>0.4</c:v>
                </c:pt>
                <c:pt idx="10">
                  <c:v>0.41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82006.70945986999</c:v>
                </c:pt>
                <c:pt idx="24">
                  <c:v>93470.291304</c:v>
                </c:pt>
                <c:pt idx="25">
                  <c:v>121132.188772194</c:v>
                </c:pt>
                <c:pt idx="26">
                  <c:v>19643.23</c:v>
                </c:pt>
                <c:pt idx="27">
                  <c:v>18407.11838</c:v>
                </c:pt>
                <c:pt idx="28">
                  <c:v>6546.6715704</c:v>
                </c:pt>
                <c:pt idx="29">
                  <c:v>6277</c:v>
                </c:pt>
                <c:pt idx="30">
                  <c:v>21889.698395</c:v>
                </c:pt>
                <c:pt idx="31">
                  <c:v>23296.6103994</c:v>
                </c:pt>
                <c:pt idx="32">
                  <c:v>39310.023109411006</c:v>
                </c:pt>
                <c:pt idx="33">
                  <c:v>29635.737921582</c:v>
                </c:pt>
                <c:pt idx="34">
                  <c:v>76905.11625903101</c:v>
                </c:pt>
                <c:pt idx="35">
                  <c:v>143399.98773</c:v>
                </c:pt>
                <c:pt idx="36">
                  <c:v>137006</c:v>
                </c:pt>
                <c:pt idx="37">
                  <c:v>109642</c:v>
                </c:pt>
              </c:numCache>
            </c:numRef>
          </c:val>
          <c:smooth val="0"/>
        </c:ser>
        <c:marker val="1"/>
        <c:axId val="12776263"/>
        <c:axId val="47877504"/>
      </c:lineChart>
      <c:catAx>
        <c:axId val="127762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Garamond"/>
                <a:ea typeface="Garamond"/>
                <a:cs typeface="Garamond"/>
              </a:defRPr>
            </a:pPr>
          </a:p>
        </c:txPr>
        <c:crossAx val="47877504"/>
        <c:crosses val="autoZero"/>
        <c:auto val="1"/>
        <c:lblOffset val="100"/>
        <c:tickLblSkip val="1"/>
        <c:noMultiLvlLbl val="0"/>
      </c:catAx>
      <c:valAx>
        <c:axId val="4787750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Garamond"/>
                    <a:ea typeface="Garamond"/>
                    <a:cs typeface="Garamond"/>
                  </a:rPr>
                  <a:t>millió forint</a:t>
                </a:r>
              </a:p>
            </c:rich>
          </c:tx>
          <c:layout>
            <c:manualLayout>
              <c:xMode val="factor"/>
              <c:yMode val="factor"/>
              <c:x val="0.0235"/>
              <c:y val="0.14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Garamond"/>
                <a:ea typeface="Garamond"/>
                <a:cs typeface="Garamond"/>
              </a:defRPr>
            </a:pPr>
          </a:p>
        </c:txPr>
        <c:crossAx val="1277626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7875"/>
          <c:y val="0.94125"/>
          <c:w val="0.81425"/>
          <c:h val="0.0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Garamond"/>
              <a:ea typeface="Garamond"/>
              <a:cs typeface="Garamond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7"/>
  </sheetViews>
  <pageMargins left="0.75" right="0.75" top="1" bottom="1" header="0.5" footer="0.5"/>
  <pageSetup horizontalDpi="600" verticalDpi="600" orientation="landscape" paperSize="9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5" right="0.75" top="1" bottom="1" header="0.5" footer="0.5"/>
  <pageSetup horizontalDpi="600" verticalDpi="600" orientation="landscape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5" right="0.75" top="1" bottom="1" header="0.5" footer="0.5"/>
  <pageSetup horizontalDpi="600" verticalDpi="600" orientation="landscape" paperSize="9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7"/>
  </sheetViews>
  <pageMargins left="0.75" right="0.75" top="1" bottom="1" header="0.5" footer="0.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7"/>
  </sheetViews>
  <pageMargins left="0.75" right="0.75" top="1" bottom="1" header="0.5" footer="0.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7"/>
  </sheetViews>
  <pageMargins left="0.75" right="0.75" top="1" bottom="1" header="0.5" footer="0.5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5" footer="0.5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87"/>
  </sheetViews>
  <pageMargins left="0.75" right="0.75" top="1" bottom="1" header="0.5" footer="0.5"/>
  <pageSetup horizontalDpi="600" verticalDpi="6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5" right="0.75" top="1" bottom="1" header="0.5" footer="0.5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5" right="0.75" top="1" bottom="1" header="0.5" footer="0.5"/>
  <pageSetup horizontalDpi="600" verticalDpi="6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Relationship Id="rId7" Type="http://schemas.openxmlformats.org/officeDocument/2006/relationships/chart" Target="/xl/charts/chart13.xml" /><Relationship Id="rId8" Type="http://schemas.openxmlformats.org/officeDocument/2006/relationships/chart" Target="/xl/charts/chart1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38100" y="381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715000"/>
    <xdr:graphicFrame>
      <xdr:nvGraphicFramePr>
        <xdr:cNvPr id="1" name="Shape 1025"/>
        <xdr:cNvGraphicFramePr/>
      </xdr:nvGraphicFramePr>
      <xdr:xfrm>
        <a:off x="0" y="19050"/>
        <a:ext cx="92964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10</xdr:col>
      <xdr:colOff>666750</xdr:colOff>
      <xdr:row>17</xdr:row>
      <xdr:rowOff>133350</xdr:rowOff>
    </xdr:to>
    <xdr:graphicFrame>
      <xdr:nvGraphicFramePr>
        <xdr:cNvPr id="1" name="Chart 1"/>
        <xdr:cNvGraphicFramePr/>
      </xdr:nvGraphicFramePr>
      <xdr:xfrm>
        <a:off x="171450" y="0"/>
        <a:ext cx="682942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19</xdr:row>
      <xdr:rowOff>85725</xdr:rowOff>
    </xdr:from>
    <xdr:to>
      <xdr:col>10</xdr:col>
      <xdr:colOff>676275</xdr:colOff>
      <xdr:row>37</xdr:row>
      <xdr:rowOff>28575</xdr:rowOff>
    </xdr:to>
    <xdr:graphicFrame>
      <xdr:nvGraphicFramePr>
        <xdr:cNvPr id="2" name="Chart 2"/>
        <xdr:cNvGraphicFramePr/>
      </xdr:nvGraphicFramePr>
      <xdr:xfrm>
        <a:off x="161925" y="3886200"/>
        <a:ext cx="6848475" cy="3543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40</xdr:row>
      <xdr:rowOff>0</xdr:rowOff>
    </xdr:from>
    <xdr:to>
      <xdr:col>11</xdr:col>
      <xdr:colOff>0</xdr:colOff>
      <xdr:row>60</xdr:row>
      <xdr:rowOff>142875</xdr:rowOff>
    </xdr:to>
    <xdr:graphicFrame>
      <xdr:nvGraphicFramePr>
        <xdr:cNvPr id="3" name="Chart 3"/>
        <xdr:cNvGraphicFramePr/>
      </xdr:nvGraphicFramePr>
      <xdr:xfrm>
        <a:off x="161925" y="8001000"/>
        <a:ext cx="6858000" cy="4143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63</xdr:row>
      <xdr:rowOff>0</xdr:rowOff>
    </xdr:from>
    <xdr:to>
      <xdr:col>10</xdr:col>
      <xdr:colOff>666750</xdr:colOff>
      <xdr:row>80</xdr:row>
      <xdr:rowOff>133350</xdr:rowOff>
    </xdr:to>
    <xdr:graphicFrame>
      <xdr:nvGraphicFramePr>
        <xdr:cNvPr id="4" name="Chart 4"/>
        <xdr:cNvGraphicFramePr/>
      </xdr:nvGraphicFramePr>
      <xdr:xfrm>
        <a:off x="161925" y="12601575"/>
        <a:ext cx="6838950" cy="3533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161925</xdr:colOff>
      <xdr:row>82</xdr:row>
      <xdr:rowOff>152400</xdr:rowOff>
    </xdr:from>
    <xdr:to>
      <xdr:col>10</xdr:col>
      <xdr:colOff>542925</xdr:colOff>
      <xdr:row>101</xdr:row>
      <xdr:rowOff>38100</xdr:rowOff>
    </xdr:to>
    <xdr:graphicFrame>
      <xdr:nvGraphicFramePr>
        <xdr:cNvPr id="5" name="Chart 6"/>
        <xdr:cNvGraphicFramePr/>
      </xdr:nvGraphicFramePr>
      <xdr:xfrm>
        <a:off x="161925" y="16554450"/>
        <a:ext cx="6715125" cy="3686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161925</xdr:colOff>
      <xdr:row>103</xdr:row>
      <xdr:rowOff>9525</xdr:rowOff>
    </xdr:from>
    <xdr:to>
      <xdr:col>10</xdr:col>
      <xdr:colOff>523875</xdr:colOff>
      <xdr:row>123</xdr:row>
      <xdr:rowOff>133350</xdr:rowOff>
    </xdr:to>
    <xdr:graphicFrame>
      <xdr:nvGraphicFramePr>
        <xdr:cNvPr id="6" name="Chart 7"/>
        <xdr:cNvGraphicFramePr/>
      </xdr:nvGraphicFramePr>
      <xdr:xfrm>
        <a:off x="161925" y="20612100"/>
        <a:ext cx="6696075" cy="41243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161925</xdr:colOff>
      <xdr:row>126</xdr:row>
      <xdr:rowOff>142875</xdr:rowOff>
    </xdr:from>
    <xdr:to>
      <xdr:col>10</xdr:col>
      <xdr:colOff>504825</xdr:colOff>
      <xdr:row>146</xdr:row>
      <xdr:rowOff>57150</xdr:rowOff>
    </xdr:to>
    <xdr:graphicFrame>
      <xdr:nvGraphicFramePr>
        <xdr:cNvPr id="7" name="Chart 8"/>
        <xdr:cNvGraphicFramePr/>
      </xdr:nvGraphicFramePr>
      <xdr:xfrm>
        <a:off x="161925" y="25346025"/>
        <a:ext cx="6677025" cy="39147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0</xdr:colOff>
      <xdr:row>148</xdr:row>
      <xdr:rowOff>180975</xdr:rowOff>
    </xdr:from>
    <xdr:to>
      <xdr:col>10</xdr:col>
      <xdr:colOff>666750</xdr:colOff>
      <xdr:row>169</xdr:row>
      <xdr:rowOff>9525</xdr:rowOff>
    </xdr:to>
    <xdr:graphicFrame>
      <xdr:nvGraphicFramePr>
        <xdr:cNvPr id="8" name="Chart 9"/>
        <xdr:cNvGraphicFramePr/>
      </xdr:nvGraphicFramePr>
      <xdr:xfrm>
        <a:off x="161925" y="29784675"/>
        <a:ext cx="6838950" cy="40290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Workflow\STASZ\MUNKA\MDB\Feldolgozas\SAJT&#211;\10N2\hu0801_ertekpapiro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rtalom"/>
      <sheetName val="1.Államkötvény"/>
      <sheetName val="2.Kincstárjegy"/>
      <sheetName val="3.MNB-kötvény"/>
      <sheetName val="4.Befektetési jegyek"/>
      <sheetName val="5.Egyéb kötvények"/>
      <sheetName val="6.Jelzáloglevelek"/>
      <sheetName val="7.Részvény"/>
      <sheetName val="8.Államkötvény állvált összetev"/>
      <sheetName val="9.Kincstárj. állvált összetevői"/>
      <sheetName val="10.MNB ktv állvált összetev"/>
      <sheetName val="11.Kötvény állvált összetevői"/>
      <sheetName val="12.Jelzálog_állvált összetevői"/>
      <sheetName val="13.Befjegy állvált összetevői"/>
      <sheetName val="14.Részvény állvált összetevői"/>
      <sheetName val="15.ÁK és Kj eredeti lejárat"/>
      <sheetName val="16.ÁK és Kj hátralévő lejárat"/>
      <sheetName val="17.ÁK és KJ kib_módja"/>
      <sheetName val="18.ÁK és Kj kamat módja"/>
      <sheetName val="19.Befjegy_alaptípus_szerint"/>
    </sheetNames>
    <sheetDataSet>
      <sheetData sheetId="3">
        <row r="10">
          <cell r="P10">
            <v>120431.04621474247</v>
          </cell>
          <cell r="Q10">
            <v>108351.11698199998</v>
          </cell>
          <cell r="R10">
            <v>109867.94291372555</v>
          </cell>
          <cell r="S10">
            <v>62128.54930527824</v>
          </cell>
          <cell r="T10">
            <v>35516.227346475105</v>
          </cell>
          <cell r="U10">
            <v>35415.135186164385</v>
          </cell>
          <cell r="V10">
            <v>35420.25</v>
          </cell>
          <cell r="W10">
            <v>33751.32</v>
          </cell>
          <cell r="X10">
            <v>34153.89</v>
          </cell>
          <cell r="Y10">
            <v>35128.23</v>
          </cell>
          <cell r="Z10">
            <v>35934.39</v>
          </cell>
          <cell r="AA10">
            <v>34065.57</v>
          </cell>
          <cell r="AB10">
            <v>35104</v>
          </cell>
          <cell r="AC10">
            <v>36126.97</v>
          </cell>
          <cell r="AD10">
            <v>37101.88599355</v>
          </cell>
          <cell r="AE10">
            <v>33954.33</v>
          </cell>
          <cell r="AF10">
            <v>34699.72</v>
          </cell>
          <cell r="AG10">
            <v>35381.62984265</v>
          </cell>
          <cell r="AH10">
            <v>35935.40246875</v>
          </cell>
          <cell r="AM10">
            <v>1056759.13778399</v>
          </cell>
          <cell r="AN10">
            <v>580293.78285975</v>
          </cell>
          <cell r="AO10">
            <v>818693.2440021341</v>
          </cell>
          <cell r="AP10">
            <v>448589.15</v>
          </cell>
          <cell r="AQ10">
            <v>503258.70304668</v>
          </cell>
          <cell r="AR10">
            <v>789529.2819232</v>
          </cell>
          <cell r="AS10">
            <v>935363.93</v>
          </cell>
          <cell r="AT10">
            <v>1172963.8022131799</v>
          </cell>
          <cell r="AU10">
            <v>1572620.35260798</v>
          </cell>
          <cell r="AV10">
            <v>2374078.443147206</v>
          </cell>
          <cell r="AW10">
            <v>2910886.109409836</v>
          </cell>
          <cell r="AX10">
            <v>2907983.0834340514</v>
          </cell>
          <cell r="AY10">
            <v>3445789.706462</v>
          </cell>
          <cell r="AZ10">
            <v>3001793</v>
          </cell>
        </row>
        <row r="21">
          <cell r="P21">
            <v>21594.348589228048</v>
          </cell>
          <cell r="Q21">
            <v>1806.3354429999997</v>
          </cell>
          <cell r="R21">
            <v>1302.1803878217502</v>
          </cell>
          <cell r="S21">
            <v>134.59065539345175</v>
          </cell>
          <cell r="T21">
            <v>9.109716360381773</v>
          </cell>
          <cell r="U21">
            <v>0</v>
          </cell>
          <cell r="V21">
            <v>0</v>
          </cell>
          <cell r="W21">
            <v>0</v>
          </cell>
          <cell r="AM21">
            <v>49730.6439724</v>
          </cell>
          <cell r="AN21">
            <v>83.0106675</v>
          </cell>
          <cell r="AU21">
            <v>70711.02728469</v>
          </cell>
          <cell r="AV21">
            <v>123989.05827362</v>
          </cell>
          <cell r="AW21">
            <v>158643.212363615</v>
          </cell>
          <cell r="AX21">
            <v>35317.70664355099</v>
          </cell>
          <cell r="AY21">
            <v>372642.280503</v>
          </cell>
          <cell r="AZ21">
            <v>222291</v>
          </cell>
        </row>
        <row r="22">
          <cell r="AA22">
            <v>34086.84</v>
          </cell>
          <cell r="AB22">
            <v>35125.92</v>
          </cell>
          <cell r="AC22">
            <v>36149.53</v>
          </cell>
          <cell r="AD22">
            <v>37125.04961919445</v>
          </cell>
          <cell r="AE22">
            <v>33975.53</v>
          </cell>
          <cell r="AF22">
            <v>34721.38</v>
          </cell>
          <cell r="AG22">
            <v>35403.719469805554</v>
          </cell>
          <cell r="AH22">
            <v>35957.837829861106</v>
          </cell>
          <cell r="AM22">
            <v>1238753.9330040803</v>
          </cell>
          <cell r="AN22">
            <v>776531.06076525</v>
          </cell>
          <cell r="AO22">
            <v>1069507.691562744</v>
          </cell>
          <cell r="AP22">
            <v>550464.39</v>
          </cell>
          <cell r="AQ22">
            <v>612558.82256492</v>
          </cell>
          <cell r="AR22">
            <v>811431.1114</v>
          </cell>
          <cell r="AS22">
            <v>963317</v>
          </cell>
          <cell r="AT22">
            <v>1241641.602167</v>
          </cell>
          <cell r="AU22">
            <v>1709830.779813</v>
          </cell>
          <cell r="AV22">
            <v>2651934.534680861</v>
          </cell>
          <cell r="AW22">
            <v>3217875.052543004</v>
          </cell>
          <cell r="AX22">
            <v>3125434.8075001887</v>
          </cell>
          <cell r="AY22">
            <v>4123236.2812420004</v>
          </cell>
          <cell r="AZ22">
            <v>3568844</v>
          </cell>
        </row>
        <row r="30">
          <cell r="P30">
            <v>163789.34190950115</v>
          </cell>
          <cell r="Q30">
            <v>167672.45571177526</v>
          </cell>
          <cell r="R30">
            <v>146690.84349301856</v>
          </cell>
          <cell r="S30">
            <v>143163.9442277</v>
          </cell>
          <cell r="T30">
            <v>134076.73128799998</v>
          </cell>
          <cell r="U30">
            <v>131605.99077200002</v>
          </cell>
          <cell r="V30">
            <v>112496.70418863164</v>
          </cell>
          <cell r="W30">
            <v>107983.29999999999</v>
          </cell>
          <cell r="X30">
            <v>104730.60000000006</v>
          </cell>
          <cell r="Y30">
            <v>83523.75941966183</v>
          </cell>
          <cell r="Z30">
            <v>74652.99999999997</v>
          </cell>
          <cell r="AA30">
            <v>16405.209717678852</v>
          </cell>
          <cell r="AB30">
            <v>16136.815114239664</v>
          </cell>
          <cell r="AC30">
            <v>15231.210498337721</v>
          </cell>
          <cell r="AD30">
            <v>14774.447691620655</v>
          </cell>
          <cell r="AE30">
            <v>15065.648227308657</v>
          </cell>
          <cell r="AF30">
            <v>15637.382227536018</v>
          </cell>
          <cell r="AG30">
            <v>10463.67110070745</v>
          </cell>
          <cell r="AH30">
            <v>8981.395756650723</v>
          </cell>
          <cell r="AI30">
            <v>9194.943161300354</v>
          </cell>
          <cell r="AJ30">
            <v>9467.781040953654</v>
          </cell>
          <cell r="AK30">
            <v>9024.165761078526</v>
          </cell>
          <cell r="AL30">
            <v>7909.959351183394</v>
          </cell>
          <cell r="AM30">
            <v>7695.1285919106695</v>
          </cell>
          <cell r="AN30">
            <v>4968.901711894901</v>
          </cell>
          <cell r="AO30">
            <v>5168.184114526625</v>
          </cell>
          <cell r="AP30">
            <v>5136.713598091231</v>
          </cell>
          <cell r="AQ30">
            <v>5600.4043809425075</v>
          </cell>
          <cell r="AR30">
            <v>4804.428364830604</v>
          </cell>
          <cell r="AS30">
            <v>5467.56405590934</v>
          </cell>
          <cell r="AT30">
            <v>7105.589857713905</v>
          </cell>
          <cell r="AU30">
            <v>8045.207836352045</v>
          </cell>
          <cell r="AV30">
            <v>6830.850462196573</v>
          </cell>
          <cell r="AW30">
            <v>7005.841844319638</v>
          </cell>
          <cell r="AX30">
            <v>7094.100715659463</v>
          </cell>
          <cell r="AY30">
            <v>7208.6924853809915</v>
          </cell>
          <cell r="AZ30">
            <v>4908.868753039997</v>
          </cell>
        </row>
        <row r="41">
          <cell r="P41">
            <v>1657024.6580904988</v>
          </cell>
          <cell r="Q41">
            <v>1651418.5442882248</v>
          </cell>
          <cell r="R41">
            <v>1430860.1565069815</v>
          </cell>
          <cell r="S41">
            <v>1265310.0557722999</v>
          </cell>
          <cell r="T41">
            <v>1165827.268712</v>
          </cell>
          <cell r="U41">
            <v>1134904.009228</v>
          </cell>
          <cell r="V41">
            <v>1036891.2958113683</v>
          </cell>
          <cell r="W41">
            <v>926391.7000000001</v>
          </cell>
          <cell r="X41">
            <v>850863.3999999999</v>
          </cell>
          <cell r="Y41">
            <v>704026.2405803382</v>
          </cell>
          <cell r="Z41">
            <v>672706</v>
          </cell>
          <cell r="AA41">
            <v>405371.7902823211</v>
          </cell>
          <cell r="AB41">
            <v>399863.18488576036</v>
          </cell>
          <cell r="AC41">
            <v>379055.78950166225</v>
          </cell>
          <cell r="AD41">
            <v>366850.5523083793</v>
          </cell>
          <cell r="AE41">
            <v>330965.35177269136</v>
          </cell>
          <cell r="AF41">
            <v>342724.617772464</v>
          </cell>
          <cell r="AG41">
            <v>271446.32889929257</v>
          </cell>
          <cell r="AH41">
            <v>205860.60424334928</v>
          </cell>
          <cell r="AI41">
            <v>212088.05683869962</v>
          </cell>
          <cell r="AJ41">
            <v>214213.21895904635</v>
          </cell>
          <cell r="AK41">
            <v>204166.83423892147</v>
          </cell>
          <cell r="AL41">
            <v>179124.0406488166</v>
          </cell>
          <cell r="AM41">
            <v>176049.87140808933</v>
          </cell>
          <cell r="AN41">
            <v>129705.09828810509</v>
          </cell>
          <cell r="AO41">
            <v>133412.81588547336</v>
          </cell>
          <cell r="AP41">
            <v>99873.28640190877</v>
          </cell>
          <cell r="AQ41">
            <v>78066.5956190575</v>
          </cell>
          <cell r="AR41">
            <v>68139.5716351694</v>
          </cell>
          <cell r="AS41">
            <v>77020.43594409067</v>
          </cell>
          <cell r="AT41">
            <v>96824.4101422861</v>
          </cell>
          <cell r="AU41">
            <v>111954.79216364796</v>
          </cell>
          <cell r="AV41">
            <v>95106.14953780342</v>
          </cell>
          <cell r="AW41">
            <v>95875.15815568037</v>
          </cell>
          <cell r="AX41">
            <v>95076.89928434054</v>
          </cell>
          <cell r="AY41">
            <v>99373.307514619</v>
          </cell>
          <cell r="AZ41">
            <v>101589.94169176</v>
          </cell>
        </row>
        <row r="42">
          <cell r="AA42">
            <v>421777</v>
          </cell>
          <cell r="AB42">
            <v>416000</v>
          </cell>
          <cell r="AC42">
            <v>394287</v>
          </cell>
          <cell r="AD42">
            <v>381625</v>
          </cell>
          <cell r="AE42">
            <v>346031</v>
          </cell>
          <cell r="AF42">
            <v>358362</v>
          </cell>
          <cell r="AG42">
            <v>281910</v>
          </cell>
          <cell r="AH42">
            <v>214842</v>
          </cell>
          <cell r="AI42">
            <v>221283</v>
          </cell>
          <cell r="AJ42">
            <v>223681</v>
          </cell>
          <cell r="AK42">
            <v>213191</v>
          </cell>
          <cell r="AL42">
            <v>187034</v>
          </cell>
          <cell r="AM42">
            <v>183745</v>
          </cell>
          <cell r="AN42">
            <v>134674</v>
          </cell>
          <cell r="AO42">
            <v>138581</v>
          </cell>
          <cell r="AP42">
            <v>105010</v>
          </cell>
          <cell r="AQ42">
            <v>83667</v>
          </cell>
          <cell r="AR42">
            <v>72944</v>
          </cell>
          <cell r="AS42">
            <v>82488</v>
          </cell>
          <cell r="AT42">
            <v>103930</v>
          </cell>
          <cell r="AU42">
            <v>120000</v>
          </cell>
          <cell r="AV42">
            <v>101937</v>
          </cell>
          <cell r="AW42">
            <v>102881</v>
          </cell>
          <cell r="AX42">
            <v>102171</v>
          </cell>
          <cell r="AY42">
            <v>106582</v>
          </cell>
          <cell r="AZ42">
            <v>106498.8104448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1">
      <selection activeCell="A1" sqref="A1"/>
    </sheetView>
  </sheetViews>
  <sheetFormatPr defaultColWidth="9.00390625" defaultRowHeight="15.75"/>
  <sheetData>
    <row r="1" spans="1:8" ht="15.75">
      <c r="A1" s="1" t="s">
        <v>17</v>
      </c>
      <c r="B1" s="2"/>
      <c r="C1" s="2"/>
      <c r="D1" s="2"/>
      <c r="E1" s="2"/>
      <c r="F1" s="2"/>
      <c r="G1" s="2"/>
      <c r="H1" s="2"/>
    </row>
    <row r="2" spans="2:8" ht="15.75">
      <c r="B2" s="2" t="s">
        <v>18</v>
      </c>
      <c r="C2" s="2"/>
      <c r="D2" s="2"/>
      <c r="E2" s="2"/>
      <c r="F2" s="2"/>
      <c r="G2" s="2"/>
      <c r="H2" s="2"/>
    </row>
    <row r="3" spans="1:8" ht="15.75">
      <c r="A3" s="2"/>
      <c r="B3" s="2" t="s">
        <v>19</v>
      </c>
      <c r="C3" s="2"/>
      <c r="D3" s="2"/>
      <c r="E3" s="2"/>
      <c r="F3" s="2"/>
      <c r="G3" s="2"/>
      <c r="H3" s="2"/>
    </row>
    <row r="4" spans="1:8" ht="15.75">
      <c r="A4" s="2"/>
      <c r="B4" s="2" t="s">
        <v>20</v>
      </c>
      <c r="C4" s="2"/>
      <c r="D4" s="2"/>
      <c r="E4" s="2"/>
      <c r="F4" s="2"/>
      <c r="G4" s="2"/>
      <c r="H4" s="2"/>
    </row>
    <row r="5" spans="1:8" ht="15.75">
      <c r="A5" s="2"/>
      <c r="B5" s="2" t="s">
        <v>21</v>
      </c>
      <c r="C5" s="2"/>
      <c r="D5" s="2"/>
      <c r="E5" s="2"/>
      <c r="F5" s="2"/>
      <c r="G5" s="2"/>
      <c r="H5" s="2"/>
    </row>
    <row r="6" spans="1:8" ht="15.75">
      <c r="A6" s="2"/>
      <c r="B6" s="2" t="s">
        <v>22</v>
      </c>
      <c r="C6" s="2"/>
      <c r="D6" s="2"/>
      <c r="E6" s="2"/>
      <c r="F6" s="2"/>
      <c r="G6" s="2"/>
      <c r="H6" s="2"/>
    </row>
    <row r="7" spans="1:8" ht="15.75">
      <c r="A7" s="2"/>
      <c r="B7" s="2" t="s">
        <v>73</v>
      </c>
      <c r="C7" s="2"/>
      <c r="D7" s="2"/>
      <c r="E7" s="2"/>
      <c r="F7" s="2"/>
      <c r="G7" s="2"/>
      <c r="H7" s="2"/>
    </row>
    <row r="8" spans="1:8" ht="15.75">
      <c r="A8" s="2"/>
      <c r="B8" s="2"/>
      <c r="C8" s="2"/>
      <c r="D8" s="2"/>
      <c r="E8" s="2"/>
      <c r="F8" s="2"/>
      <c r="G8" s="2"/>
      <c r="H8" s="2"/>
    </row>
    <row r="9" spans="1:8" ht="15.75">
      <c r="A9" s="1" t="s">
        <v>34</v>
      </c>
      <c r="B9" s="2"/>
      <c r="C9" s="2"/>
      <c r="D9" s="2"/>
      <c r="E9" s="2"/>
      <c r="F9" s="2"/>
      <c r="G9" s="2"/>
      <c r="H9" s="2"/>
    </row>
    <row r="10" spans="1:8" ht="15.75">
      <c r="A10" s="2"/>
      <c r="B10" s="2" t="s">
        <v>35</v>
      </c>
      <c r="C10" s="2"/>
      <c r="D10" s="2"/>
      <c r="E10" s="2"/>
      <c r="F10" s="2"/>
      <c r="G10" s="2"/>
      <c r="H10" s="2"/>
    </row>
    <row r="11" spans="1:8" ht="15.75">
      <c r="A11" s="2"/>
      <c r="B11" s="2" t="s">
        <v>47</v>
      </c>
      <c r="C11" s="2"/>
      <c r="D11" s="2"/>
      <c r="E11" s="2"/>
      <c r="F11" s="2"/>
      <c r="G11" s="2"/>
      <c r="H11" s="2"/>
    </row>
    <row r="12" spans="1:8" ht="15.75">
      <c r="A12" s="2"/>
      <c r="B12" s="2"/>
      <c r="C12" s="2"/>
      <c r="D12" s="2"/>
      <c r="E12" s="2"/>
      <c r="F12" s="2"/>
      <c r="G12" s="2"/>
      <c r="H12" s="2"/>
    </row>
    <row r="13" spans="1:8" ht="15.75">
      <c r="A13" s="1" t="s">
        <v>46</v>
      </c>
      <c r="B13" s="2"/>
      <c r="C13" s="2"/>
      <c r="D13" s="2"/>
      <c r="E13" s="2"/>
      <c r="F13" s="2"/>
      <c r="G13" s="2"/>
      <c r="H13" s="2"/>
    </row>
    <row r="14" spans="1:8" ht="15.75">
      <c r="A14" s="2"/>
      <c r="B14" s="2" t="s">
        <v>26</v>
      </c>
      <c r="C14" s="2"/>
      <c r="D14" s="2"/>
      <c r="E14" s="2"/>
      <c r="F14" s="2"/>
      <c r="G14" s="2"/>
      <c r="H14" s="2"/>
    </row>
    <row r="15" spans="1:8" ht="15.75">
      <c r="A15" s="2"/>
      <c r="B15" s="2" t="s">
        <v>44</v>
      </c>
      <c r="C15" s="2"/>
      <c r="D15" s="2"/>
      <c r="E15" s="2"/>
      <c r="F15" s="2"/>
      <c r="G15" s="2"/>
      <c r="H15" s="2"/>
    </row>
    <row r="16" ht="15.75">
      <c r="B16" s="2" t="s">
        <v>28</v>
      </c>
    </row>
    <row r="17" ht="15.75">
      <c r="B17" s="2" t="s">
        <v>29</v>
      </c>
    </row>
    <row r="18" ht="15.75">
      <c r="B18" s="2" t="s">
        <v>45</v>
      </c>
    </row>
    <row r="19" ht="15.75">
      <c r="B19" s="2" t="s">
        <v>48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zoomScalePageLayoutView="0" workbookViewId="0" topLeftCell="A1">
      <selection activeCell="B4" sqref="B4:G18"/>
    </sheetView>
  </sheetViews>
  <sheetFormatPr defaultColWidth="9.00390625" defaultRowHeight="15.75"/>
  <cols>
    <col min="1" max="1" width="44.375" style="8" customWidth="1"/>
    <col min="2" max="2" width="14.625" style="8" customWidth="1"/>
    <col min="3" max="3" width="15.00390625" style="8" customWidth="1"/>
    <col min="4" max="4" width="15.875" style="8" customWidth="1"/>
    <col min="5" max="5" width="14.25390625" style="8" customWidth="1"/>
    <col min="6" max="6" width="14.00390625" style="8" customWidth="1"/>
    <col min="7" max="7" width="12.25390625" style="8" customWidth="1"/>
    <col min="8" max="10" width="9.00390625" style="8" customWidth="1"/>
    <col min="11" max="11" width="9.875" style="8" bestFit="1" customWidth="1"/>
    <col min="12" max="16384" width="9.00390625" style="8" customWidth="1"/>
  </cols>
  <sheetData>
    <row r="1" ht="15.75">
      <c r="G1" s="9" t="s">
        <v>49</v>
      </c>
    </row>
    <row r="2" spans="1:7" ht="15.75">
      <c r="A2" s="49"/>
      <c r="B2" s="48" t="s">
        <v>82</v>
      </c>
      <c r="C2" s="48"/>
      <c r="D2" s="48"/>
      <c r="E2" s="48"/>
      <c r="F2" s="48"/>
      <c r="G2" s="48"/>
    </row>
    <row r="3" spans="1:8" ht="31.5">
      <c r="A3" s="50"/>
      <c r="B3" s="6" t="s">
        <v>51</v>
      </c>
      <c r="C3" s="43" t="s">
        <v>66</v>
      </c>
      <c r="D3" s="7" t="s">
        <v>80</v>
      </c>
      <c r="E3" s="7" t="s">
        <v>15</v>
      </c>
      <c r="F3" s="7" t="s">
        <v>16</v>
      </c>
      <c r="G3" s="7" t="s">
        <v>14</v>
      </c>
      <c r="H3" s="10"/>
    </row>
    <row r="4" spans="1:11" ht="15.75">
      <c r="A4" s="11" t="s">
        <v>0</v>
      </c>
      <c r="B4" s="12">
        <v>256836</v>
      </c>
      <c r="C4" s="12">
        <v>218373</v>
      </c>
      <c r="D4" s="12">
        <v>2312</v>
      </c>
      <c r="E4" s="12">
        <v>583019</v>
      </c>
      <c r="F4" s="12">
        <v>48315</v>
      </c>
      <c r="G4" s="35">
        <v>1736</v>
      </c>
      <c r="K4" s="34"/>
    </row>
    <row r="5" spans="1:11" ht="15.75">
      <c r="A5" s="13" t="s">
        <v>1</v>
      </c>
      <c r="B5" s="12">
        <v>0</v>
      </c>
      <c r="C5" s="12">
        <v>290581</v>
      </c>
      <c r="D5" s="12">
        <v>0</v>
      </c>
      <c r="E5" s="12">
        <v>0</v>
      </c>
      <c r="F5" s="12">
        <v>0</v>
      </c>
      <c r="G5" s="35">
        <v>36092</v>
      </c>
      <c r="K5" s="34"/>
    </row>
    <row r="6" spans="1:11" ht="15.75">
      <c r="A6" s="13" t="s">
        <v>2</v>
      </c>
      <c r="B6" s="12">
        <v>59320</v>
      </c>
      <c r="C6" s="12">
        <v>3703480</v>
      </c>
      <c r="D6" s="12">
        <v>3326956.1795343</v>
      </c>
      <c r="E6" s="12">
        <v>141159</v>
      </c>
      <c r="F6" s="12">
        <v>715629</v>
      </c>
      <c r="G6" s="35">
        <v>950120</v>
      </c>
      <c r="K6" s="34"/>
    </row>
    <row r="7" spans="1:11" ht="15.75">
      <c r="A7" s="13" t="s">
        <v>3</v>
      </c>
      <c r="B7" s="35">
        <v>160972</v>
      </c>
      <c r="C7" s="35">
        <v>422584</v>
      </c>
      <c r="D7" s="35">
        <v>109642</v>
      </c>
      <c r="E7" s="12">
        <v>137786</v>
      </c>
      <c r="F7" s="12">
        <v>24626</v>
      </c>
      <c r="G7" s="35">
        <v>56180</v>
      </c>
      <c r="K7" s="34"/>
    </row>
    <row r="8" spans="1:11" ht="15.75">
      <c r="A8" s="13" t="s">
        <v>4</v>
      </c>
      <c r="B8" s="35">
        <v>1248</v>
      </c>
      <c r="C8" s="35">
        <v>167442</v>
      </c>
      <c r="D8" s="35">
        <v>5797</v>
      </c>
      <c r="E8" s="12">
        <v>84</v>
      </c>
      <c r="F8" s="12">
        <v>6860</v>
      </c>
      <c r="G8" s="35">
        <v>4628</v>
      </c>
      <c r="K8" s="34"/>
    </row>
    <row r="9" spans="1:11" ht="15.75">
      <c r="A9" s="13" t="s">
        <v>5</v>
      </c>
      <c r="B9" s="35">
        <v>1119850</v>
      </c>
      <c r="C9" s="35">
        <v>3116456</v>
      </c>
      <c r="D9" s="35">
        <v>124393</v>
      </c>
      <c r="E9" s="12">
        <v>257432</v>
      </c>
      <c r="F9" s="12">
        <v>177952</v>
      </c>
      <c r="G9" s="35">
        <v>159958</v>
      </c>
      <c r="K9" s="34"/>
    </row>
    <row r="10" spans="1:11" ht="15.75">
      <c r="A10" s="11" t="s">
        <v>6</v>
      </c>
      <c r="B10" s="35">
        <v>1341390</v>
      </c>
      <c r="C10" s="35">
        <v>7700544</v>
      </c>
      <c r="D10" s="35">
        <v>3566788.1795343</v>
      </c>
      <c r="E10" s="12">
        <v>536461</v>
      </c>
      <c r="F10" s="12">
        <v>925066</v>
      </c>
      <c r="G10" s="35">
        <v>1206978</v>
      </c>
      <c r="K10" s="34"/>
    </row>
    <row r="11" spans="1:11" ht="15.75">
      <c r="A11" s="13" t="s">
        <v>7</v>
      </c>
      <c r="B11" s="35">
        <v>1741</v>
      </c>
      <c r="C11" s="35">
        <v>35420</v>
      </c>
      <c r="D11" s="35">
        <v>0</v>
      </c>
      <c r="E11" s="12">
        <v>229931</v>
      </c>
      <c r="F11" s="12">
        <v>15526</v>
      </c>
      <c r="G11" s="35">
        <v>0</v>
      </c>
      <c r="K11" s="34"/>
    </row>
    <row r="12" spans="1:11" ht="15.75">
      <c r="A12" s="13" t="s">
        <v>8</v>
      </c>
      <c r="B12" s="35">
        <v>10548</v>
      </c>
      <c r="C12" s="35">
        <v>24237</v>
      </c>
      <c r="D12" s="35">
        <v>0</v>
      </c>
      <c r="E12" s="12">
        <v>4486</v>
      </c>
      <c r="F12" s="12">
        <v>539</v>
      </c>
      <c r="G12" s="35">
        <v>0</v>
      </c>
      <c r="K12" s="34"/>
    </row>
    <row r="13" spans="1:11" ht="15.75">
      <c r="A13" s="14" t="s">
        <v>9</v>
      </c>
      <c r="B13" s="35">
        <v>0</v>
      </c>
      <c r="C13" s="35">
        <v>0</v>
      </c>
      <c r="D13" s="35">
        <v>0</v>
      </c>
      <c r="E13" s="12">
        <v>0</v>
      </c>
      <c r="F13" s="12">
        <v>0</v>
      </c>
      <c r="G13" s="35">
        <v>0</v>
      </c>
      <c r="K13" s="34"/>
    </row>
    <row r="14" spans="1:11" ht="15.75">
      <c r="A14" s="11" t="s">
        <v>10</v>
      </c>
      <c r="B14" s="35">
        <v>12289</v>
      </c>
      <c r="C14" s="35">
        <v>59657</v>
      </c>
      <c r="D14" s="35">
        <v>0</v>
      </c>
      <c r="E14" s="12">
        <v>234417</v>
      </c>
      <c r="F14" s="12">
        <v>16065</v>
      </c>
      <c r="G14" s="35">
        <v>0</v>
      </c>
      <c r="K14" s="34"/>
    </row>
    <row r="15" spans="1:11" ht="15.75">
      <c r="A15" s="15" t="s">
        <v>11</v>
      </c>
      <c r="B15" s="35">
        <v>2126876</v>
      </c>
      <c r="C15" s="35">
        <v>717152</v>
      </c>
      <c r="D15" s="35">
        <v>1104</v>
      </c>
      <c r="E15" s="12">
        <v>376464</v>
      </c>
      <c r="F15" s="12">
        <v>691749</v>
      </c>
      <c r="G15" s="35">
        <v>33805</v>
      </c>
      <c r="K15" s="34"/>
    </row>
    <row r="16" spans="1:11" ht="15.75">
      <c r="A16" s="11" t="s">
        <v>12</v>
      </c>
      <c r="B16" s="35">
        <v>22300</v>
      </c>
      <c r="C16" s="35">
        <v>16300</v>
      </c>
      <c r="D16" s="35">
        <v>71</v>
      </c>
      <c r="E16" s="12">
        <v>699</v>
      </c>
      <c r="F16" s="12">
        <v>2345</v>
      </c>
      <c r="G16" s="35">
        <v>51</v>
      </c>
      <c r="K16" s="34"/>
    </row>
    <row r="17" spans="1:11" ht="15.75">
      <c r="A17" s="11" t="s">
        <v>13</v>
      </c>
      <c r="B17" s="35">
        <v>69765</v>
      </c>
      <c r="C17" s="35">
        <v>6726098</v>
      </c>
      <c r="D17" s="35">
        <v>495090.99930285</v>
      </c>
      <c r="E17" s="12">
        <v>4416462</v>
      </c>
      <c r="F17" s="12">
        <v>1619371</v>
      </c>
      <c r="G17" s="35">
        <v>592559</v>
      </c>
      <c r="K17" s="34"/>
    </row>
    <row r="18" spans="1:11" ht="15.75">
      <c r="A18" s="18" t="s">
        <v>50</v>
      </c>
      <c r="B18" s="36">
        <v>3829456</v>
      </c>
      <c r="C18" s="36">
        <v>15438123</v>
      </c>
      <c r="D18" s="36">
        <v>4065365.17883715</v>
      </c>
      <c r="E18" s="17">
        <v>6147522</v>
      </c>
      <c r="F18" s="17">
        <v>3302911</v>
      </c>
      <c r="G18" s="36">
        <v>1835130</v>
      </c>
      <c r="K18" s="34"/>
    </row>
    <row r="19" spans="2:7" ht="15.75">
      <c r="B19" s="16"/>
      <c r="C19" s="16"/>
      <c r="D19" s="16"/>
      <c r="E19" s="16"/>
      <c r="F19" s="16"/>
      <c r="G19" s="16"/>
    </row>
    <row r="20" spans="2:7" ht="15.75">
      <c r="B20" s="16"/>
      <c r="C20" s="16"/>
      <c r="D20" s="16"/>
      <c r="E20" s="16"/>
      <c r="F20" s="16"/>
      <c r="G20" s="9"/>
    </row>
  </sheetData>
  <sheetProtection/>
  <mergeCells count="2">
    <mergeCell ref="B2:G2"/>
    <mergeCell ref="A2:A3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0">
      <selection activeCell="M98" sqref="M98"/>
    </sheetView>
  </sheetViews>
  <sheetFormatPr defaultColWidth="9.00390625" defaultRowHeight="15.75"/>
  <cols>
    <col min="1" max="1" width="2.125" style="3" customWidth="1"/>
    <col min="2" max="16384" width="9.00390625" style="3" customWidth="1"/>
  </cols>
  <sheetData/>
  <sheetProtection/>
  <printOptions horizontalCentered="1"/>
  <pageMargins left="0.35433070866141736" right="0.35433070866141736" top="0.7874015748031497" bottom="0.7874015748031497" header="0.5118110236220472" footer="0.5118110236220472"/>
  <pageSetup horizontalDpi="600" verticalDpi="600" orientation="portrait" paperSize="9" scale="95" r:id="rId2"/>
  <rowBreaks count="3" manualBreakCount="3">
    <brk id="38" max="255" man="1"/>
    <brk id="81" max="255" man="1"/>
    <brk id="125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27"/>
  <sheetViews>
    <sheetView zoomScalePageLayoutView="0" workbookViewId="0" topLeftCell="A304">
      <selection activeCell="A327" sqref="A327:G327"/>
    </sheetView>
  </sheetViews>
  <sheetFormatPr defaultColWidth="9.00390625" defaultRowHeight="15.75"/>
  <cols>
    <col min="1" max="1" width="21.25390625" style="3" customWidth="1"/>
    <col min="2" max="2" width="24.00390625" style="4" customWidth="1"/>
    <col min="3" max="6" width="16.00390625" style="4" customWidth="1"/>
    <col min="7" max="7" width="13.375" style="4" customWidth="1"/>
    <col min="8" max="8" width="11.00390625" style="4" customWidth="1"/>
    <col min="9" max="9" width="10.75390625" style="4" customWidth="1"/>
    <col min="10" max="17" width="9.125" style="4" bestFit="1" customWidth="1"/>
    <col min="18" max="16384" width="9.00390625" style="3" customWidth="1"/>
  </cols>
  <sheetData>
    <row r="1" spans="1:2" ht="15.75">
      <c r="A1" s="20" t="s">
        <v>0</v>
      </c>
      <c r="B1" s="19"/>
    </row>
    <row r="2" spans="1:7" ht="15.75">
      <c r="A2" s="24" t="s">
        <v>23</v>
      </c>
      <c r="B2" s="25" t="s">
        <v>53</v>
      </c>
      <c r="C2" s="25" t="s">
        <v>51</v>
      </c>
      <c r="D2" s="25" t="s">
        <v>69</v>
      </c>
      <c r="E2" s="25" t="s">
        <v>24</v>
      </c>
      <c r="F2" s="25" t="s">
        <v>25</v>
      </c>
      <c r="G2" s="25" t="s">
        <v>81</v>
      </c>
    </row>
    <row r="3" spans="1:7" ht="15.75">
      <c r="A3" s="23" t="s">
        <v>54</v>
      </c>
      <c r="B3" s="22">
        <v>235059.97714302992</v>
      </c>
      <c r="C3" s="22">
        <v>36689.935561</v>
      </c>
      <c r="D3" s="22"/>
      <c r="E3" s="22"/>
      <c r="F3" s="22">
        <v>171583.64683559377</v>
      </c>
      <c r="G3" s="22">
        <v>98819.5873702324</v>
      </c>
    </row>
    <row r="4" spans="1:7" ht="15.75">
      <c r="A4" s="23" t="s">
        <v>71</v>
      </c>
      <c r="B4" s="22">
        <v>242425.2239459998</v>
      </c>
      <c r="C4" s="22">
        <v>49471.17299362808</v>
      </c>
      <c r="D4" s="22"/>
      <c r="E4" s="22"/>
      <c r="F4" s="22">
        <v>136678.00145160692</v>
      </c>
      <c r="G4" s="22">
        <v>114477.20995999993</v>
      </c>
    </row>
    <row r="5" spans="1:7" ht="15.75">
      <c r="A5" s="23" t="s">
        <v>72</v>
      </c>
      <c r="B5" s="22">
        <v>242038.99774906234</v>
      </c>
      <c r="C5" s="22">
        <v>54017.88610609999</v>
      </c>
      <c r="D5" s="22"/>
      <c r="E5" s="22"/>
      <c r="F5" s="22">
        <v>173727.51464200875</v>
      </c>
      <c r="G5" s="22">
        <v>81717.33351591023</v>
      </c>
    </row>
    <row r="6" spans="1:7" ht="15.75">
      <c r="A6" s="23" t="s">
        <v>55</v>
      </c>
      <c r="B6" s="22">
        <v>291550.8078223143</v>
      </c>
      <c r="C6" s="22">
        <v>64250.622546324885</v>
      </c>
      <c r="D6" s="22"/>
      <c r="E6" s="22"/>
      <c r="F6" s="22">
        <v>168289.78944100012</v>
      </c>
      <c r="G6" s="22">
        <v>46137.098697724745</v>
      </c>
    </row>
    <row r="7" spans="1:7" ht="15.75">
      <c r="A7" s="23" t="s">
        <v>70</v>
      </c>
      <c r="B7" s="22">
        <v>321977.2560447571</v>
      </c>
      <c r="C7" s="22">
        <v>69364.62078087244</v>
      </c>
      <c r="D7" s="22"/>
      <c r="E7" s="22"/>
      <c r="F7" s="22">
        <v>170179.16608400023</v>
      </c>
      <c r="G7" s="22">
        <v>8049.817194276801</v>
      </c>
    </row>
    <row r="8" spans="1:7" ht="15.75">
      <c r="A8" s="23" t="s">
        <v>71</v>
      </c>
      <c r="B8" s="22">
        <v>365826.5260596137</v>
      </c>
      <c r="C8" s="22">
        <v>61529.158290365034</v>
      </c>
      <c r="D8" s="22"/>
      <c r="E8" s="22"/>
      <c r="F8" s="22">
        <v>189434.506747</v>
      </c>
      <c r="G8" s="22">
        <v>4.283940386301371</v>
      </c>
    </row>
    <row r="9" spans="1:7" ht="15.75">
      <c r="A9" s="23" t="s">
        <v>72</v>
      </c>
      <c r="B9" s="22">
        <v>316907.09</v>
      </c>
      <c r="C9" s="22">
        <v>78440.93753635723</v>
      </c>
      <c r="D9" s="22"/>
      <c r="E9" s="22"/>
      <c r="F9" s="22">
        <v>214964.26</v>
      </c>
      <c r="G9" s="22">
        <v>4.38</v>
      </c>
    </row>
    <row r="10" spans="1:7" ht="15.75">
      <c r="A10" s="23" t="s">
        <v>56</v>
      </c>
      <c r="B10" s="22">
        <v>347258.52</v>
      </c>
      <c r="C10" s="22">
        <v>110913.68988546268</v>
      </c>
      <c r="D10" s="22"/>
      <c r="E10" s="22"/>
      <c r="F10" s="22">
        <v>215008.1</v>
      </c>
      <c r="G10" s="22">
        <v>4.09</v>
      </c>
    </row>
    <row r="11" spans="1:7" ht="15.75">
      <c r="A11" s="23" t="s">
        <v>70</v>
      </c>
      <c r="B11" s="22">
        <v>343609.91</v>
      </c>
      <c r="C11" s="22">
        <v>97063.75663173874</v>
      </c>
      <c r="D11" s="22"/>
      <c r="E11" s="22"/>
      <c r="F11" s="22">
        <v>214991.05301999988</v>
      </c>
      <c r="G11" s="22">
        <v>4.16</v>
      </c>
    </row>
    <row r="12" spans="1:7" ht="15.75">
      <c r="A12" s="23" t="s">
        <v>71</v>
      </c>
      <c r="B12" s="22">
        <v>338961.23</v>
      </c>
      <c r="C12" s="22">
        <v>88703.359602659</v>
      </c>
      <c r="D12" s="22"/>
      <c r="E12" s="22"/>
      <c r="F12" s="22">
        <v>237534.37</v>
      </c>
      <c r="G12" s="22">
        <v>4.24</v>
      </c>
    </row>
    <row r="13" spans="1:7" ht="15.75">
      <c r="A13" s="23" t="s">
        <v>72</v>
      </c>
      <c r="B13" s="22">
        <v>369782.28</v>
      </c>
      <c r="C13" s="22">
        <v>66667.86388594708</v>
      </c>
      <c r="D13" s="22"/>
      <c r="E13" s="22"/>
      <c r="F13" s="22">
        <v>237864.06</v>
      </c>
      <c r="G13" s="22">
        <v>4.34</v>
      </c>
    </row>
    <row r="14" spans="1:7" ht="15.75">
      <c r="A14" s="23" t="s">
        <v>57</v>
      </c>
      <c r="B14" s="22">
        <v>394558.67</v>
      </c>
      <c r="C14" s="22">
        <v>67454.37515623207</v>
      </c>
      <c r="D14" s="22">
        <v>19731.27576</v>
      </c>
      <c r="E14" s="22">
        <v>6316.84665497295</v>
      </c>
      <c r="F14" s="22">
        <v>281586.44</v>
      </c>
      <c r="G14" s="22">
        <v>0</v>
      </c>
    </row>
    <row r="15" spans="1:7" ht="15.75">
      <c r="A15" s="23" t="s">
        <v>70</v>
      </c>
      <c r="B15" s="22">
        <v>342272.76</v>
      </c>
      <c r="C15" s="22">
        <v>68403.03308132112</v>
      </c>
      <c r="D15" s="22">
        <v>21347.99939</v>
      </c>
      <c r="E15" s="22">
        <v>5898.859122081469</v>
      </c>
      <c r="F15" s="22">
        <v>323020.69</v>
      </c>
      <c r="G15" s="22">
        <v>0</v>
      </c>
    </row>
    <row r="16" spans="1:7" ht="15.75">
      <c r="A16" s="23" t="s">
        <v>71</v>
      </c>
      <c r="B16" s="22">
        <v>339182.17</v>
      </c>
      <c r="C16" s="22">
        <v>71566.11614788987</v>
      </c>
      <c r="D16" s="22">
        <v>18937.52816</v>
      </c>
      <c r="E16" s="22">
        <v>5936.252076044801</v>
      </c>
      <c r="F16" s="22">
        <v>325700.977995</v>
      </c>
      <c r="G16" s="22">
        <v>0</v>
      </c>
    </row>
    <row r="17" spans="1:7" ht="15.75">
      <c r="A17" s="23" t="s">
        <v>72</v>
      </c>
      <c r="B17" s="22">
        <v>293420.43527969805</v>
      </c>
      <c r="C17" s="22">
        <v>87393.13304769156</v>
      </c>
      <c r="D17" s="22">
        <v>14194.29336</v>
      </c>
      <c r="E17" s="22">
        <v>15631.215542772097</v>
      </c>
      <c r="F17" s="22">
        <v>204698.377754</v>
      </c>
      <c r="G17" s="22">
        <v>0</v>
      </c>
    </row>
    <row r="18" spans="1:7" ht="15.75">
      <c r="A18" s="23" t="s">
        <v>58</v>
      </c>
      <c r="B18" s="22">
        <v>279555.95</v>
      </c>
      <c r="C18" s="22">
        <v>109085.01</v>
      </c>
      <c r="D18" s="22">
        <v>16588.703589999997</v>
      </c>
      <c r="E18" s="22">
        <v>15468.943979666199</v>
      </c>
      <c r="F18" s="22">
        <v>243642.84</v>
      </c>
      <c r="G18" s="22">
        <v>0</v>
      </c>
    </row>
    <row r="19" spans="1:7" ht="15.75">
      <c r="A19" s="23" t="s">
        <v>70</v>
      </c>
      <c r="B19" s="22">
        <v>261258.04</v>
      </c>
      <c r="C19" s="22">
        <v>117942.12</v>
      </c>
      <c r="D19" s="22">
        <v>22016.5419</v>
      </c>
      <c r="E19" s="22">
        <v>16436.333742663013</v>
      </c>
      <c r="F19" s="22">
        <v>310610.31</v>
      </c>
      <c r="G19" s="22">
        <v>0</v>
      </c>
    </row>
    <row r="20" spans="1:7" ht="15.75">
      <c r="A20" s="23" t="s">
        <v>71</v>
      </c>
      <c r="B20" s="22">
        <v>257070.84</v>
      </c>
      <c r="C20" s="22">
        <v>139984.5750925747</v>
      </c>
      <c r="D20" s="22">
        <v>21700.1726425</v>
      </c>
      <c r="E20" s="22">
        <v>15205.568970600003</v>
      </c>
      <c r="F20" s="22">
        <v>340346.91425300005</v>
      </c>
      <c r="G20" s="22">
        <v>0</v>
      </c>
    </row>
    <row r="21" spans="1:7" ht="15.75">
      <c r="A21" s="23" t="s">
        <v>72</v>
      </c>
      <c r="B21" s="22">
        <v>242380.79</v>
      </c>
      <c r="C21" s="22">
        <v>130195.84940283874</v>
      </c>
      <c r="D21" s="22">
        <v>19030.90624</v>
      </c>
      <c r="E21" s="22">
        <v>16139.691684568488</v>
      </c>
      <c r="F21" s="22">
        <v>324722.01</v>
      </c>
      <c r="G21" s="22">
        <v>0</v>
      </c>
    </row>
    <row r="22" spans="1:7" ht="15.75">
      <c r="A22" s="23" t="s">
        <v>59</v>
      </c>
      <c r="B22" s="22">
        <v>259050.63</v>
      </c>
      <c r="C22" s="22">
        <v>149987.49961536357</v>
      </c>
      <c r="D22" s="22">
        <v>18167.31642</v>
      </c>
      <c r="E22" s="22">
        <v>16466.404014334243</v>
      </c>
      <c r="F22" s="22">
        <v>234464.6380895932</v>
      </c>
      <c r="G22" s="22">
        <v>0</v>
      </c>
    </row>
    <row r="23" spans="1:7" ht="15.75">
      <c r="A23" s="23" t="s">
        <v>70</v>
      </c>
      <c r="B23" s="22">
        <v>256466.64</v>
      </c>
      <c r="C23" s="22">
        <v>147359.3491176876</v>
      </c>
      <c r="D23" s="22">
        <v>18513.92004</v>
      </c>
      <c r="E23" s="22">
        <v>15427.802762676713</v>
      </c>
      <c r="F23" s="22">
        <v>462726.07</v>
      </c>
      <c r="G23" s="22">
        <v>0</v>
      </c>
    </row>
    <row r="24" spans="1:7" ht="15.75">
      <c r="A24" s="23" t="s">
        <v>71</v>
      </c>
      <c r="B24" s="22">
        <v>279184.706161644</v>
      </c>
      <c r="C24" s="22">
        <v>143960.30127089165</v>
      </c>
      <c r="D24" s="22">
        <v>17626.016406942</v>
      </c>
      <c r="E24" s="22">
        <v>14532.541386</v>
      </c>
      <c r="F24" s="22">
        <v>428128.53158024006</v>
      </c>
      <c r="G24" s="22">
        <v>0</v>
      </c>
    </row>
    <row r="25" spans="1:7" ht="15.75">
      <c r="A25" s="23" t="s">
        <v>72</v>
      </c>
      <c r="B25" s="22">
        <v>237693.77469463553</v>
      </c>
      <c r="C25" s="22">
        <v>136897.60961767792</v>
      </c>
      <c r="D25" s="22">
        <v>16432.864531008</v>
      </c>
      <c r="E25" s="22">
        <v>14880.163597</v>
      </c>
      <c r="F25" s="22">
        <v>701650.676861</v>
      </c>
      <c r="G25" s="22">
        <v>0</v>
      </c>
    </row>
    <row r="26" spans="1:7" ht="15.75">
      <c r="A26" s="23" t="s">
        <v>60</v>
      </c>
      <c r="B26" s="22">
        <v>250522.00039684298</v>
      </c>
      <c r="C26" s="22">
        <v>143330.78427113077</v>
      </c>
      <c r="D26" s="22">
        <v>21989.39239</v>
      </c>
      <c r="E26" s="22">
        <v>4129.556272</v>
      </c>
      <c r="F26" s="22">
        <v>564628.6027189998</v>
      </c>
      <c r="G26" s="22">
        <v>1151.9477142</v>
      </c>
    </row>
    <row r="27" spans="1:7" ht="15.75">
      <c r="A27" s="23" t="s">
        <v>70</v>
      </c>
      <c r="B27" s="22">
        <v>262825.2324150454</v>
      </c>
      <c r="C27" s="22">
        <v>164439.1518860848</v>
      </c>
      <c r="D27" s="22">
        <v>22435.971330000004</v>
      </c>
      <c r="E27" s="22">
        <v>5476.294963</v>
      </c>
      <c r="F27" s="22">
        <v>626736.2741769999</v>
      </c>
      <c r="G27" s="22">
        <v>305.74097475</v>
      </c>
    </row>
    <row r="28" spans="1:7" ht="15.75">
      <c r="A28" s="23" t="s">
        <v>71</v>
      </c>
      <c r="B28" s="22">
        <v>220177.24817561748</v>
      </c>
      <c r="C28" s="22">
        <v>184657</v>
      </c>
      <c r="D28" s="22">
        <v>27581.7480342</v>
      </c>
      <c r="E28" s="22">
        <v>6189.958157</v>
      </c>
      <c r="F28" s="22">
        <v>975965.6306380002</v>
      </c>
      <c r="G28" s="22">
        <v>99.895899</v>
      </c>
    </row>
    <row r="29" spans="1:7" ht="15.75">
      <c r="A29" s="23" t="s">
        <v>72</v>
      </c>
      <c r="B29" s="22">
        <v>219378.17428991548</v>
      </c>
      <c r="C29" s="22">
        <v>180319</v>
      </c>
      <c r="D29" s="22">
        <v>31813.680158749998</v>
      </c>
      <c r="E29" s="22">
        <v>6200.61908277</v>
      </c>
      <c r="F29" s="22">
        <v>874445.9235459999</v>
      </c>
      <c r="G29" s="22">
        <v>1022.71</v>
      </c>
    </row>
    <row r="30" spans="1:7" ht="15.75">
      <c r="A30" s="23" t="s">
        <v>61</v>
      </c>
      <c r="B30" s="22">
        <v>244579</v>
      </c>
      <c r="C30" s="22">
        <v>193161.52787437243</v>
      </c>
      <c r="D30" s="22">
        <v>32676.773864500003</v>
      </c>
      <c r="E30" s="22">
        <v>3724.2230162039987</v>
      </c>
      <c r="F30" s="22">
        <v>404581.99251999985</v>
      </c>
      <c r="G30" s="22">
        <v>33.26575616</v>
      </c>
    </row>
    <row r="31" spans="1:7" ht="15.75">
      <c r="A31" s="23" t="s">
        <v>70</v>
      </c>
      <c r="B31" s="22">
        <v>253940.9537653901</v>
      </c>
      <c r="C31" s="22">
        <v>191146.33425787505</v>
      </c>
      <c r="D31" s="22">
        <v>33629.98628188277</v>
      </c>
      <c r="E31" s="22">
        <v>2927.6514437789997</v>
      </c>
      <c r="F31" s="22">
        <v>511833.77981899993</v>
      </c>
      <c r="G31" s="22">
        <v>3.043534</v>
      </c>
    </row>
    <row r="32" spans="1:7" ht="15.75">
      <c r="A32" s="23" t="s">
        <v>71</v>
      </c>
      <c r="B32" s="22">
        <v>286278.67081081506</v>
      </c>
      <c r="C32" s="22">
        <v>200519.45232245672</v>
      </c>
      <c r="D32" s="22">
        <v>42254.74617605919</v>
      </c>
      <c r="E32" s="22">
        <v>2993.5349594366967</v>
      </c>
      <c r="F32" s="22">
        <v>398132.0645739999</v>
      </c>
      <c r="G32" s="22">
        <v>54.13</v>
      </c>
    </row>
    <row r="33" spans="1:7" ht="15.75">
      <c r="A33" s="23" t="s">
        <v>72</v>
      </c>
      <c r="B33" s="22">
        <v>314102.3946189739</v>
      </c>
      <c r="C33" s="22">
        <v>163089.36908017186</v>
      </c>
      <c r="D33" s="22">
        <v>41926.59268358207</v>
      </c>
      <c r="E33" s="22">
        <v>1833.1922090299997</v>
      </c>
      <c r="F33" s="22">
        <v>285429.367509</v>
      </c>
      <c r="G33" s="22">
        <v>25853.88253818</v>
      </c>
    </row>
    <row r="34" spans="1:7" ht="15.75">
      <c r="A34" s="23" t="s">
        <v>64</v>
      </c>
      <c r="B34" s="22">
        <v>328225.687344344</v>
      </c>
      <c r="C34" s="22">
        <v>202802.05462701226</v>
      </c>
      <c r="D34" s="22">
        <v>47025.20652691542</v>
      </c>
      <c r="E34" s="22">
        <v>1258.9335082800003</v>
      </c>
      <c r="F34" s="22">
        <v>222486.70080100003</v>
      </c>
      <c r="G34" s="22">
        <v>4773.41118657</v>
      </c>
    </row>
    <row r="35" spans="1:7" ht="15.75">
      <c r="A35" s="23" t="s">
        <v>74</v>
      </c>
      <c r="B35" s="22">
        <v>266259.8140400263</v>
      </c>
      <c r="C35" s="22">
        <v>173075.11510975586</v>
      </c>
      <c r="D35" s="22">
        <v>50334.20141698318</v>
      </c>
      <c r="E35" s="22">
        <v>1554.845190372</v>
      </c>
      <c r="F35" s="22">
        <v>287050.30909900006</v>
      </c>
      <c r="G35" s="22">
        <v>6746.128334141</v>
      </c>
    </row>
    <row r="36" spans="1:7" ht="15.75">
      <c r="A36" s="23" t="s">
        <v>75</v>
      </c>
      <c r="B36" s="22">
        <v>273234.2743901588</v>
      </c>
      <c r="C36" s="22">
        <v>199477.902197713</v>
      </c>
      <c r="D36" s="22">
        <v>46413.65513377865</v>
      </c>
      <c r="E36" s="22">
        <v>2293.662516894</v>
      </c>
      <c r="F36" s="22">
        <v>504437.913678</v>
      </c>
      <c r="G36" s="22">
        <v>743.812698056</v>
      </c>
    </row>
    <row r="37" spans="1:7" ht="15.75">
      <c r="A37" s="23" t="s">
        <v>76</v>
      </c>
      <c r="B37" s="22">
        <v>221895.18381661223</v>
      </c>
      <c r="C37" s="22">
        <v>232753.07695524112</v>
      </c>
      <c r="D37" s="22">
        <v>46522.40343429878</v>
      </c>
      <c r="E37" s="22">
        <v>2295.134020134</v>
      </c>
      <c r="F37" s="22">
        <v>544176.634043</v>
      </c>
      <c r="G37" s="22">
        <v>1602.5151909249998</v>
      </c>
    </row>
    <row r="38" spans="1:7" ht="15.75">
      <c r="A38" s="23" t="s">
        <v>77</v>
      </c>
      <c r="B38" s="22">
        <v>219623.04415585287</v>
      </c>
      <c r="C38" s="22">
        <v>245626.6009969332</v>
      </c>
      <c r="D38" s="22">
        <v>43433.94784628896</v>
      </c>
      <c r="E38" s="22">
        <v>1632.0012432865</v>
      </c>
      <c r="F38" s="22">
        <v>610346.7995570002</v>
      </c>
      <c r="G38" s="22">
        <v>2160.461416</v>
      </c>
    </row>
    <row r="39" spans="1:7" ht="15.75">
      <c r="A39" s="23" t="s">
        <v>74</v>
      </c>
      <c r="B39" s="12">
        <v>228909</v>
      </c>
      <c r="C39" s="12">
        <v>253720</v>
      </c>
      <c r="D39" s="22">
        <v>54952.83130433</v>
      </c>
      <c r="E39" s="22">
        <v>1584.6047596400003</v>
      </c>
      <c r="F39" s="22">
        <v>528250</v>
      </c>
      <c r="G39" s="22">
        <v>850</v>
      </c>
    </row>
    <row r="40" spans="1:7" ht="15.75">
      <c r="A40" s="23" t="s">
        <v>75</v>
      </c>
      <c r="B40" s="12">
        <v>218373</v>
      </c>
      <c r="C40" s="12">
        <v>256836</v>
      </c>
      <c r="D40" s="22">
        <v>48315</v>
      </c>
      <c r="E40" s="22">
        <v>1736</v>
      </c>
      <c r="F40" s="22">
        <v>583019</v>
      </c>
      <c r="G40" s="22">
        <v>2312</v>
      </c>
    </row>
    <row r="41" ht="15.75">
      <c r="R41" s="4"/>
    </row>
    <row r="42" spans="1:18" ht="15.75">
      <c r="A42" s="21" t="s">
        <v>62</v>
      </c>
      <c r="R42" s="4"/>
    </row>
    <row r="43" spans="1:18" ht="15.75">
      <c r="A43" s="24" t="s">
        <v>23</v>
      </c>
      <c r="B43" s="25" t="s">
        <v>53</v>
      </c>
      <c r="C43" s="25" t="s">
        <v>51</v>
      </c>
      <c r="D43" s="25" t="s">
        <v>69</v>
      </c>
      <c r="E43" s="25" t="s">
        <v>24</v>
      </c>
      <c r="F43" s="25" t="s">
        <v>25</v>
      </c>
      <c r="G43" s="25" t="s">
        <v>81</v>
      </c>
      <c r="R43" s="4"/>
    </row>
    <row r="44" spans="1:18" ht="15.75">
      <c r="A44" s="23" t="s">
        <v>54</v>
      </c>
      <c r="B44" s="22">
        <v>1265831.3142785025</v>
      </c>
      <c r="C44" s="22">
        <v>11701.177812499996</v>
      </c>
      <c r="D44" s="22"/>
      <c r="E44" s="22"/>
      <c r="F44" s="22">
        <v>39418.14296442817</v>
      </c>
      <c r="G44" s="22">
        <f>'[1]3.MNB-kötvény'!$P$10+'[1]3.MNB-kötvény'!$P$30</f>
        <v>284220.3881242436</v>
      </c>
      <c r="R44" s="4"/>
    </row>
    <row r="45" spans="1:18" ht="15.75">
      <c r="A45" s="23" t="s">
        <v>71</v>
      </c>
      <c r="B45" s="22">
        <v>1479847.7031528195</v>
      </c>
      <c r="C45" s="22">
        <v>13669.50391406566</v>
      </c>
      <c r="D45" s="22"/>
      <c r="E45" s="22"/>
      <c r="F45" s="22">
        <v>38559.7949194726</v>
      </c>
      <c r="G45" s="22">
        <f>'[1]3.MNB-kötvény'!$Q$10+'[1]3.MNB-kötvény'!$Q$30</f>
        <v>276023.57269377523</v>
      </c>
      <c r="R45" s="4"/>
    </row>
    <row r="46" spans="1:18" ht="15.75">
      <c r="A46" s="23" t="s">
        <v>72</v>
      </c>
      <c r="B46" s="22">
        <v>1427024.4459846576</v>
      </c>
      <c r="C46" s="22">
        <v>14895.59875692665</v>
      </c>
      <c r="D46" s="22"/>
      <c r="E46" s="22"/>
      <c r="F46" s="22">
        <v>43155.82617137564</v>
      </c>
      <c r="G46" s="22">
        <f>'[1]3.MNB-kötvény'!$R$10+'[1]3.MNB-kötvény'!$R$30</f>
        <v>256558.7864067441</v>
      </c>
      <c r="R46" s="4"/>
    </row>
    <row r="47" spans="1:18" ht="15.75">
      <c r="A47" s="23" t="s">
        <v>55</v>
      </c>
      <c r="B47" s="22">
        <v>1462554.1442899045</v>
      </c>
      <c r="C47" s="22">
        <v>10228.171484544757</v>
      </c>
      <c r="D47" s="22"/>
      <c r="E47" s="22"/>
      <c r="F47" s="22">
        <v>55553.716058039594</v>
      </c>
      <c r="G47" s="22">
        <f>'[1]3.MNB-kötvény'!$S$10+'[1]3.MNB-kötvény'!$S$30</f>
        <v>205292.49353297823</v>
      </c>
      <c r="R47" s="4"/>
    </row>
    <row r="48" spans="1:18" ht="15.75">
      <c r="A48" s="23" t="s">
        <v>70</v>
      </c>
      <c r="B48" s="22">
        <v>1457783.270020965</v>
      </c>
      <c r="C48" s="22">
        <v>10863.434740656363</v>
      </c>
      <c r="D48" s="22"/>
      <c r="E48" s="22"/>
      <c r="F48" s="22">
        <v>51574.25696300003</v>
      </c>
      <c r="G48" s="22">
        <f>'[1]3.MNB-kötvény'!$T$10+'[1]3.MNB-kötvény'!$T$30</f>
        <v>169592.95863447507</v>
      </c>
      <c r="R48" s="4"/>
    </row>
    <row r="49" spans="1:18" ht="15.75">
      <c r="A49" s="23" t="s">
        <v>71</v>
      </c>
      <c r="B49" s="22">
        <v>1427907.9213610578</v>
      </c>
      <c r="C49" s="22">
        <v>9328.85057128775</v>
      </c>
      <c r="D49" s="22"/>
      <c r="E49" s="22"/>
      <c r="F49" s="22">
        <v>54755.327258</v>
      </c>
      <c r="G49" s="22">
        <f>'[1]3.MNB-kötvény'!$U$10+'[1]3.MNB-kötvény'!$U$30</f>
        <v>167021.1259581644</v>
      </c>
      <c r="R49" s="4"/>
    </row>
    <row r="50" spans="1:18" ht="15.75">
      <c r="A50" s="23" t="s">
        <v>72</v>
      </c>
      <c r="B50" s="22">
        <v>1516819.7742534722</v>
      </c>
      <c r="C50" s="22">
        <v>15858.529637840114</v>
      </c>
      <c r="D50" s="22"/>
      <c r="E50" s="22"/>
      <c r="F50" s="22">
        <v>53239.97</v>
      </c>
      <c r="G50" s="22">
        <f>'[1]3.MNB-kötvény'!$V$10+'[1]3.MNB-kötvény'!$V$30</f>
        <v>147916.95418863164</v>
      </c>
      <c r="R50" s="4"/>
    </row>
    <row r="51" spans="1:18" ht="15.75">
      <c r="A51" s="23" t="s">
        <v>56</v>
      </c>
      <c r="B51" s="22">
        <v>1868039.8887041665</v>
      </c>
      <c r="C51" s="22">
        <v>19309.864658405226</v>
      </c>
      <c r="D51" s="22"/>
      <c r="E51" s="22"/>
      <c r="F51" s="22">
        <v>54539.5</v>
      </c>
      <c r="G51" s="22">
        <f>'[1]3.MNB-kötvény'!$W$10+'[1]3.MNB-kötvény'!$W$30</f>
        <v>141734.62</v>
      </c>
      <c r="R51" s="4"/>
    </row>
    <row r="52" spans="1:18" ht="15.75">
      <c r="A52" s="23" t="s">
        <v>70</v>
      </c>
      <c r="B52" s="22">
        <v>1872924.575892361</v>
      </c>
      <c r="C52" s="22">
        <v>22588.223032050195</v>
      </c>
      <c r="D52" s="22"/>
      <c r="E52" s="22"/>
      <c r="F52" s="22">
        <v>50150.76961799999</v>
      </c>
      <c r="G52" s="22">
        <f>'[1]3.MNB-kötvény'!$X$10+'[1]3.MNB-kötvény'!$X$30</f>
        <v>138884.49000000005</v>
      </c>
      <c r="R52" s="4"/>
    </row>
    <row r="53" spans="1:18" ht="15.75">
      <c r="A53" s="23" t="s">
        <v>71</v>
      </c>
      <c r="B53" s="22">
        <v>1862238.7229364584</v>
      </c>
      <c r="C53" s="22">
        <v>26466.76769515441</v>
      </c>
      <c r="D53" s="22"/>
      <c r="E53" s="22"/>
      <c r="F53" s="22">
        <v>60616.67</v>
      </c>
      <c r="G53" s="22">
        <f>'[1]3.MNB-kötvény'!$Y$10+'[1]3.MNB-kötvény'!$Y$30</f>
        <v>118651.98941966184</v>
      </c>
      <c r="R53" s="4"/>
    </row>
    <row r="54" spans="1:18" ht="15.75">
      <c r="A54" s="23" t="s">
        <v>72</v>
      </c>
      <c r="B54" s="22">
        <v>1872259.3176531252</v>
      </c>
      <c r="C54" s="22">
        <v>23372.649086627654</v>
      </c>
      <c r="D54" s="22"/>
      <c r="E54" s="22"/>
      <c r="F54" s="22">
        <v>64264.88</v>
      </c>
      <c r="G54" s="22">
        <f>'[1]3.MNB-kötvény'!$Z$10+'[1]3.MNB-kötvény'!$Z$30</f>
        <v>110587.38999999997</v>
      </c>
      <c r="R54" s="4"/>
    </row>
    <row r="55" spans="1:18" ht="15.75">
      <c r="A55" s="23" t="s">
        <v>57</v>
      </c>
      <c r="B55" s="22">
        <v>1920203.5900430556</v>
      </c>
      <c r="C55" s="22">
        <v>21902.114537946683</v>
      </c>
      <c r="D55" s="22">
        <v>42410.73504</v>
      </c>
      <c r="E55" s="22">
        <v>598821.4527520608</v>
      </c>
      <c r="F55" s="22">
        <v>74262.13</v>
      </c>
      <c r="G55" s="22">
        <f>'[1]3.MNB-kötvény'!$AA$10+'[1]3.MNB-kötvény'!$AA$30</f>
        <v>50470.77971767885</v>
      </c>
      <c r="R55" s="4"/>
    </row>
    <row r="56" spans="1:18" ht="15.75">
      <c r="A56" s="23" t="s">
        <v>70</v>
      </c>
      <c r="B56" s="22">
        <v>2089235.94</v>
      </c>
      <c r="C56" s="22">
        <v>20081.646831428865</v>
      </c>
      <c r="D56" s="22">
        <v>47349.73551</v>
      </c>
      <c r="E56" s="22">
        <v>589738.7031042831</v>
      </c>
      <c r="F56" s="22">
        <v>66181.86</v>
      </c>
      <c r="G56" s="22">
        <f>'[1]3.MNB-kötvény'!$AB$10+'[1]3.MNB-kötvény'!$AB$30</f>
        <v>51240.81511423967</v>
      </c>
      <c r="R56" s="4"/>
    </row>
    <row r="57" spans="1:18" ht="15.75">
      <c r="A57" s="23" t="s">
        <v>71</v>
      </c>
      <c r="B57" s="22">
        <v>2088202.49</v>
      </c>
      <c r="C57" s="22">
        <v>17911.727057253207</v>
      </c>
      <c r="D57" s="22">
        <v>47996.062756</v>
      </c>
      <c r="E57" s="22">
        <v>598986.543151739</v>
      </c>
      <c r="F57" s="22">
        <v>66889.20872799998</v>
      </c>
      <c r="G57" s="22">
        <f>'[1]3.MNB-kötvény'!$AC$10+'[1]3.MNB-kötvény'!$AC$30</f>
        <v>51358.18049833772</v>
      </c>
      <c r="R57" s="4"/>
    </row>
    <row r="58" spans="1:18" ht="15.75">
      <c r="A58" s="23" t="s">
        <v>72</v>
      </c>
      <c r="B58" s="22">
        <v>1994630.3643367677</v>
      </c>
      <c r="C58" s="22">
        <v>20299.256664305307</v>
      </c>
      <c r="D58" s="22">
        <v>46139.77368</v>
      </c>
      <c r="E58" s="22">
        <v>637371.0418493092</v>
      </c>
      <c r="F58" s="22">
        <v>81906.01932799998</v>
      </c>
      <c r="G58" s="22">
        <f>'[1]3.MNB-kötvény'!$AD$10+'[1]3.MNB-kötvény'!$AD$30</f>
        <v>51876.333685170655</v>
      </c>
      <c r="R58" s="4"/>
    </row>
    <row r="59" spans="1:18" ht="15.75">
      <c r="A59" s="23" t="s">
        <v>58</v>
      </c>
      <c r="B59" s="22">
        <v>2090595.97</v>
      </c>
      <c r="C59" s="22">
        <v>21120.58</v>
      </c>
      <c r="D59" s="22">
        <v>46598.92247</v>
      </c>
      <c r="E59" s="22">
        <v>642019.1622168409</v>
      </c>
      <c r="F59" s="22">
        <v>107958.44</v>
      </c>
      <c r="G59" s="22">
        <f>'[1]3.MNB-kötvény'!$AE$10+'[1]3.MNB-kötvény'!$AE$30</f>
        <v>49019.97822730866</v>
      </c>
      <c r="R59" s="4"/>
    </row>
    <row r="60" spans="1:18" ht="15.75">
      <c r="A60" s="23" t="s">
        <v>70</v>
      </c>
      <c r="B60" s="22">
        <v>2136355.23</v>
      </c>
      <c r="C60" s="22">
        <v>24532.76</v>
      </c>
      <c r="D60" s="22">
        <v>42644.93214</v>
      </c>
      <c r="E60" s="22">
        <v>669413.9344067179</v>
      </c>
      <c r="F60" s="22">
        <v>101307.74</v>
      </c>
      <c r="G60" s="22">
        <f>'[1]3.MNB-kötvény'!$AF$10+'[1]3.MNB-kötvény'!$AF$30</f>
        <v>50337.102227536016</v>
      </c>
      <c r="R60" s="4"/>
    </row>
    <row r="61" spans="1:18" ht="15.75">
      <c r="A61" s="23" t="s">
        <v>71</v>
      </c>
      <c r="B61" s="22">
        <v>1967101.43</v>
      </c>
      <c r="C61" s="22">
        <v>28169.113539515336</v>
      </c>
      <c r="D61" s="22">
        <v>41659.7863825</v>
      </c>
      <c r="E61" s="22">
        <v>625664.6343352235</v>
      </c>
      <c r="F61" s="22">
        <v>111825.78908399999</v>
      </c>
      <c r="G61" s="22">
        <f>'[1]3.MNB-kötvény'!$AG$10+'[1]3.MNB-kötvény'!$AG$30</f>
        <v>45845.30094335745</v>
      </c>
      <c r="R61" s="4"/>
    </row>
    <row r="62" spans="1:18" ht="15.75">
      <c r="A62" s="23" t="s">
        <v>72</v>
      </c>
      <c r="B62" s="22">
        <v>2035758.93</v>
      </c>
      <c r="C62" s="22">
        <v>27720.671757861855</v>
      </c>
      <c r="D62" s="22">
        <v>58604.77623</v>
      </c>
      <c r="E62" s="22">
        <v>673472.397870949</v>
      </c>
      <c r="F62" s="22">
        <v>131708.04</v>
      </c>
      <c r="G62" s="22">
        <f>'[1]3.MNB-kötvény'!$AH$10+'[1]3.MNB-kötvény'!$AH$30</f>
        <v>44916.79822540072</v>
      </c>
      <c r="R62" s="4"/>
    </row>
    <row r="63" spans="1:18" ht="15.75">
      <c r="A63" s="23" t="s">
        <v>59</v>
      </c>
      <c r="B63" s="22">
        <v>2175890.77</v>
      </c>
      <c r="C63" s="22">
        <v>31768.51352931378</v>
      </c>
      <c r="D63" s="22">
        <v>59366.1423274</v>
      </c>
      <c r="E63" s="22">
        <v>640416.2329774902</v>
      </c>
      <c r="F63" s="22">
        <v>154255.07136199993</v>
      </c>
      <c r="G63" s="22">
        <f>'[1]3.MNB-kötvény'!$AI$30</f>
        <v>9194.943161300354</v>
      </c>
      <c r="R63" s="4"/>
    </row>
    <row r="64" spans="1:18" ht="15.75">
      <c r="A64" s="23" t="s">
        <v>70</v>
      </c>
      <c r="B64" s="22">
        <v>2327027.23</v>
      </c>
      <c r="C64" s="22">
        <v>29703.60757460666</v>
      </c>
      <c r="D64" s="22">
        <v>63483.0661632</v>
      </c>
      <c r="E64" s="22">
        <v>634787.0473372589</v>
      </c>
      <c r="F64" s="22">
        <v>151995.14</v>
      </c>
      <c r="G64" s="22">
        <f>'[1]3.MNB-kötvény'!$AJ$30</f>
        <v>9467.781040953654</v>
      </c>
      <c r="R64" s="4"/>
    </row>
    <row r="65" spans="1:18" ht="15.75">
      <c r="A65" s="23" t="s">
        <v>71</v>
      </c>
      <c r="B65" s="22">
        <v>2475672.84489111</v>
      </c>
      <c r="C65" s="22">
        <v>27358.353120707405</v>
      </c>
      <c r="D65" s="22">
        <v>67776.725967426</v>
      </c>
      <c r="E65" s="22">
        <v>608502.060577</v>
      </c>
      <c r="F65" s="22">
        <v>146027.8392840985</v>
      </c>
      <c r="G65" s="22">
        <f>'[1]3.MNB-kötvény'!$AK$30</f>
        <v>9024.165761078526</v>
      </c>
      <c r="R65" s="4"/>
    </row>
    <row r="66" spans="1:18" ht="15.75">
      <c r="A66" s="23" t="s">
        <v>72</v>
      </c>
      <c r="B66" s="22">
        <v>2417301.925066634</v>
      </c>
      <c r="C66" s="22">
        <v>27340.216384303156</v>
      </c>
      <c r="D66" s="22">
        <v>69504.047723496</v>
      </c>
      <c r="E66" s="22">
        <v>584238.791723</v>
      </c>
      <c r="F66" s="22">
        <v>52565.826419</v>
      </c>
      <c r="G66" s="22">
        <f>'[1]3.MNB-kötvény'!$AL$30</f>
        <v>7909.959351183394</v>
      </c>
      <c r="R66" s="4"/>
    </row>
    <row r="67" spans="1:18" ht="15.75">
      <c r="A67" s="23" t="s">
        <v>60</v>
      </c>
      <c r="B67" s="22">
        <v>2702497.970825413</v>
      </c>
      <c r="C67" s="22">
        <v>31094.869318836147</v>
      </c>
      <c r="D67" s="22">
        <v>82233.7242125</v>
      </c>
      <c r="E67" s="22">
        <v>597736.3825241451</v>
      </c>
      <c r="F67" s="22">
        <v>16426.736614999998</v>
      </c>
      <c r="G67" s="22">
        <f>'[1]3.MNB-kötvény'!$AM$10+'[1]3.MNB-kötvény'!$AM$30</f>
        <v>1064454.2663759007</v>
      </c>
      <c r="R67" s="4"/>
    </row>
    <row r="68" spans="1:18" ht="15.75">
      <c r="A68" s="23" t="s">
        <v>70</v>
      </c>
      <c r="B68" s="22">
        <v>2806702.7009719973</v>
      </c>
      <c r="C68" s="22">
        <v>34879.732947936944</v>
      </c>
      <c r="D68" s="22">
        <v>102390.3405985</v>
      </c>
      <c r="E68" s="22">
        <v>581990.23861352</v>
      </c>
      <c r="F68" s="22">
        <v>256764.77468099998</v>
      </c>
      <c r="G68" s="22">
        <f>'[1]3.MNB-kötvény'!$AN$10+'[1]3.MNB-kötvény'!$AN$30</f>
        <v>585262.6845716449</v>
      </c>
      <c r="R68" s="4"/>
    </row>
    <row r="69" spans="1:18" ht="15.75">
      <c r="A69" s="23" t="s">
        <v>71</v>
      </c>
      <c r="B69" s="22">
        <v>2915037.8095511873</v>
      </c>
      <c r="C69" s="22">
        <v>38701</v>
      </c>
      <c r="D69" s="22">
        <v>156940.75037568083</v>
      </c>
      <c r="E69" s="22">
        <v>575410.145312</v>
      </c>
      <c r="F69" s="22">
        <v>316163.09978399996</v>
      </c>
      <c r="G69" s="22">
        <f>'[1]3.MNB-kötvény'!$AO$10+'[1]3.MNB-kötvény'!$AO$30</f>
        <v>823861.4281166607</v>
      </c>
      <c r="R69" s="4"/>
    </row>
    <row r="70" spans="1:18" ht="15.75">
      <c r="A70" s="23" t="s">
        <v>72</v>
      </c>
      <c r="B70" s="22">
        <v>2876904.5215612547</v>
      </c>
      <c r="C70" s="22">
        <v>38513</v>
      </c>
      <c r="D70" s="22">
        <v>328682.67327802966</v>
      </c>
      <c r="E70" s="22">
        <v>539140.44698705</v>
      </c>
      <c r="F70" s="22">
        <v>312557.5302559999</v>
      </c>
      <c r="G70" s="22">
        <f>'[1]3.MNB-kötvény'!$AP$10+'[1]3.MNB-kötvény'!$AP$30</f>
        <v>453725.86359809124</v>
      </c>
      <c r="R70" s="4"/>
    </row>
    <row r="71" spans="1:18" ht="15.75">
      <c r="A71" s="23" t="s">
        <v>61</v>
      </c>
      <c r="B71" s="22">
        <v>3114374</v>
      </c>
      <c r="C71" s="22">
        <v>35399.19870430644</v>
      </c>
      <c r="D71" s="22">
        <v>440964.2573056</v>
      </c>
      <c r="E71" s="22">
        <v>501563.22422986996</v>
      </c>
      <c r="F71" s="22">
        <v>299908.96015499986</v>
      </c>
      <c r="G71" s="22">
        <f>'[1]3.MNB-kötvény'!$AQ$10+'[1]3.MNB-kötvény'!$AQ$30</f>
        <v>508859.10742762254</v>
      </c>
      <c r="R71" s="4"/>
    </row>
    <row r="72" spans="1:7" ht="15.75">
      <c r="A72" s="23" t="s">
        <v>70</v>
      </c>
      <c r="B72" s="22">
        <v>3087022.1018952425</v>
      </c>
      <c r="C72" s="22">
        <v>32876.28165021296</v>
      </c>
      <c r="D72" s="22">
        <v>449842.04763458367</v>
      </c>
      <c r="E72" s="22">
        <v>497569.981276224</v>
      </c>
      <c r="F72" s="22">
        <v>246784.48163900003</v>
      </c>
      <c r="G72" s="22">
        <f>'[1]3.MNB-kötvény'!$AR$10+'[1]3.MNB-kötvény'!$AR$30</f>
        <v>794333.7102880306</v>
      </c>
    </row>
    <row r="73" spans="1:7" ht="15.75">
      <c r="A73" s="23" t="s">
        <v>71</v>
      </c>
      <c r="B73" s="22">
        <v>2989909.316158616</v>
      </c>
      <c r="C73" s="22">
        <v>34562.99911185566</v>
      </c>
      <c r="D73" s="22">
        <v>487592.03500978736</v>
      </c>
      <c r="E73" s="22">
        <v>435175.06289163587</v>
      </c>
      <c r="F73" s="22">
        <v>149804.00997500005</v>
      </c>
      <c r="G73" s="22">
        <f>'[1]3.MNB-kötvény'!$AS$10+'[1]3.MNB-kötvény'!$AS$30</f>
        <v>940831.4940559093</v>
      </c>
    </row>
    <row r="74" spans="1:18" ht="15.75">
      <c r="A74" s="23" t="s">
        <v>72</v>
      </c>
      <c r="B74" s="22">
        <v>3449765.2859055353</v>
      </c>
      <c r="C74" s="22">
        <v>35426.536009337426</v>
      </c>
      <c r="D74" s="22">
        <v>532513.7782350031</v>
      </c>
      <c r="E74" s="22">
        <v>583344.9629924275</v>
      </c>
      <c r="F74" s="22">
        <v>132256.785825</v>
      </c>
      <c r="G74" s="22">
        <f>'[1]3.MNB-kötvény'!$AT$10+'[1]3.MNB-kötvény'!$AT$30</f>
        <v>1180069.392070894</v>
      </c>
      <c r="R74" s="4"/>
    </row>
    <row r="75" spans="1:18" ht="15.75">
      <c r="A75" s="23" t="s">
        <v>64</v>
      </c>
      <c r="B75" s="22">
        <v>3326575.155258624</v>
      </c>
      <c r="C75" s="22">
        <v>37549.85251488006</v>
      </c>
      <c r="D75" s="22">
        <v>586229.8602919154</v>
      </c>
      <c r="E75" s="22">
        <v>527449.9466798431</v>
      </c>
      <c r="F75" s="22">
        <v>136567.83902700004</v>
      </c>
      <c r="G75" s="22">
        <f>'[1]3.MNB-kötvény'!$AU$10+'[1]3.MNB-kötvény'!$AU$30</f>
        <v>1580665.560444332</v>
      </c>
      <c r="R75" s="4"/>
    </row>
    <row r="76" spans="1:18" ht="15.75">
      <c r="A76" s="23" t="s">
        <v>74</v>
      </c>
      <c r="B76" s="22">
        <v>3480535.686083181</v>
      </c>
      <c r="C76" s="22">
        <v>78560.05359728358</v>
      </c>
      <c r="D76" s="22">
        <v>590454.60081571</v>
      </c>
      <c r="E76" s="22">
        <v>711915.4668126435</v>
      </c>
      <c r="F76" s="22">
        <v>87057.37318899999</v>
      </c>
      <c r="G76" s="22">
        <f>'[1]3.MNB-kötvény'!$AV$10+'[1]3.MNB-kötvény'!$AV$30</f>
        <v>2380909.2936094026</v>
      </c>
      <c r="R76" s="4"/>
    </row>
    <row r="77" spans="1:18" ht="15.75">
      <c r="A77" s="23" t="s">
        <v>75</v>
      </c>
      <c r="B77" s="22">
        <v>3224678.857438851</v>
      </c>
      <c r="C77" s="22">
        <v>76355.1854753903</v>
      </c>
      <c r="D77" s="22">
        <v>608850.6143754941</v>
      </c>
      <c r="E77" s="22">
        <v>756258.4967369859</v>
      </c>
      <c r="F77" s="22">
        <v>106231.90358300002</v>
      </c>
      <c r="G77" s="22">
        <f>'[1]3.MNB-kötvény'!$AW$10+'[1]3.MNB-kötvény'!$AW$30</f>
        <v>2917891.951254156</v>
      </c>
      <c r="R77" s="4"/>
    </row>
    <row r="78" spans="1:18" ht="15.75">
      <c r="A78" s="23" t="s">
        <v>76</v>
      </c>
      <c r="B78" s="22">
        <v>3477187.0195078105</v>
      </c>
      <c r="C78" s="22">
        <v>60963.77957662226</v>
      </c>
      <c r="D78" s="22">
        <v>615250.2079272376</v>
      </c>
      <c r="E78" s="22">
        <v>1052232.287677625</v>
      </c>
      <c r="F78" s="22">
        <v>114148.37998900001</v>
      </c>
      <c r="G78" s="22">
        <f>'[1]3.MNB-kötvény'!$AX$10+'[1]3.MNB-kötvény'!$AX$30</f>
        <v>2915077.184149711</v>
      </c>
      <c r="R78" s="4"/>
    </row>
    <row r="79" spans="1:18" ht="15.75">
      <c r="A79" s="23" t="s">
        <v>77</v>
      </c>
      <c r="B79" s="22">
        <v>3445916.312079131</v>
      </c>
      <c r="C79" s="22">
        <v>66343.21690532887</v>
      </c>
      <c r="D79" s="22">
        <v>662146.2189442549</v>
      </c>
      <c r="E79" s="22">
        <v>1077392.5884818418</v>
      </c>
      <c r="F79" s="22">
        <v>134105.68711800003</v>
      </c>
      <c r="G79" s="22">
        <f>'[1]3.MNB-kötvény'!$AY$10+'[1]3.MNB-kötvény'!$AY$30</f>
        <v>3452998.398947381</v>
      </c>
      <c r="R79" s="4"/>
    </row>
    <row r="80" spans="1:7" ht="15.75">
      <c r="A80" s="23" t="s">
        <v>74</v>
      </c>
      <c r="B80" s="12">
        <v>3638857</v>
      </c>
      <c r="C80" s="22">
        <v>70316</v>
      </c>
      <c r="D80" s="22">
        <v>732169.02048864</v>
      </c>
      <c r="E80" s="22">
        <v>1053580.8268178995</v>
      </c>
      <c r="F80" s="22">
        <v>126290</v>
      </c>
      <c r="G80" s="22">
        <f>'[1]3.MNB-kötvény'!$AZ$10+'[1]3.MNB-kötvény'!$AZ$30</f>
        <v>3006701.86875304</v>
      </c>
    </row>
    <row r="81" spans="1:18" ht="15.75">
      <c r="A81" s="23" t="s">
        <v>75</v>
      </c>
      <c r="B81" s="22">
        <v>3703480</v>
      </c>
      <c r="C81" s="22">
        <v>59320</v>
      </c>
      <c r="D81" s="22">
        <v>715629</v>
      </c>
      <c r="E81" s="22">
        <v>950120</v>
      </c>
      <c r="F81" s="22">
        <v>141159</v>
      </c>
      <c r="G81" s="22">
        <v>3326956.1795343</v>
      </c>
      <c r="R81" s="4"/>
    </row>
    <row r="82" spans="1:18" ht="15.75">
      <c r="A82" s="41"/>
      <c r="R82" s="4"/>
    </row>
    <row r="83" spans="1:18" ht="15.75">
      <c r="A83" s="20" t="s">
        <v>63</v>
      </c>
      <c r="R83" s="4"/>
    </row>
    <row r="84" spans="1:18" ht="15.75">
      <c r="A84" s="24" t="s">
        <v>23</v>
      </c>
      <c r="B84" s="25" t="s">
        <v>53</v>
      </c>
      <c r="C84" s="25" t="s">
        <v>51</v>
      </c>
      <c r="D84" s="25" t="s">
        <v>69</v>
      </c>
      <c r="E84" s="25" t="s">
        <v>24</v>
      </c>
      <c r="F84" s="25" t="s">
        <v>25</v>
      </c>
      <c r="G84" s="25" t="s">
        <v>81</v>
      </c>
      <c r="R84" s="4"/>
    </row>
    <row r="85" spans="1:18" ht="15.75">
      <c r="A85" s="23" t="s">
        <v>54</v>
      </c>
      <c r="B85" s="22">
        <v>278632.5530278356</v>
      </c>
      <c r="C85" s="22">
        <v>6070.436335</v>
      </c>
      <c r="D85" s="22"/>
      <c r="E85" s="22"/>
      <c r="F85" s="22">
        <v>41646.730886775025</v>
      </c>
      <c r="G85" s="22">
        <v>257850.72082203353</v>
      </c>
      <c r="R85" s="4"/>
    </row>
    <row r="86" spans="1:18" ht="15.75">
      <c r="A86" s="23" t="s">
        <v>71</v>
      </c>
      <c r="B86" s="22">
        <v>278683.1780389999</v>
      </c>
      <c r="C86" s="22">
        <v>6379.593648275198</v>
      </c>
      <c r="D86" s="22"/>
      <c r="E86" s="22"/>
      <c r="F86" s="22">
        <v>36132.47260944388</v>
      </c>
      <c r="G86" s="22">
        <v>213283.16282300002</v>
      </c>
      <c r="R86" s="4"/>
    </row>
    <row r="87" spans="1:18" ht="15.75">
      <c r="A87" s="23" t="s">
        <v>72</v>
      </c>
      <c r="B87" s="22">
        <v>359834.8760374838</v>
      </c>
      <c r="C87" s="22">
        <v>6645.6872306000005</v>
      </c>
      <c r="D87" s="22"/>
      <c r="E87" s="22"/>
      <c r="F87" s="22">
        <v>34972.90964424185</v>
      </c>
      <c r="G87" s="22">
        <v>226205.125904395</v>
      </c>
      <c r="R87" s="4"/>
    </row>
    <row r="88" spans="1:18" ht="15.75">
      <c r="A88" s="23" t="s">
        <v>55</v>
      </c>
      <c r="B88" s="22">
        <v>510727.94331406464</v>
      </c>
      <c r="C88" s="22">
        <v>5281.385889460049</v>
      </c>
      <c r="D88" s="22"/>
      <c r="E88" s="22"/>
      <c r="F88" s="22">
        <v>33717.01376941584</v>
      </c>
      <c r="G88" s="22">
        <v>59897.29640649105</v>
      </c>
      <c r="R88" s="4"/>
    </row>
    <row r="89" spans="1:18" ht="15.75">
      <c r="A89" s="23" t="s">
        <v>70</v>
      </c>
      <c r="B89" s="22">
        <v>556026.2274928272</v>
      </c>
      <c r="C89" s="22">
        <v>7732.975085498603</v>
      </c>
      <c r="D89" s="22"/>
      <c r="E89" s="22"/>
      <c r="F89" s="22">
        <v>44279.434108999965</v>
      </c>
      <c r="G89" s="22">
        <v>24659.59126636268</v>
      </c>
      <c r="R89" s="4"/>
    </row>
    <row r="90" spans="1:18" ht="15.75">
      <c r="A90" s="23" t="s">
        <v>71</v>
      </c>
      <c r="B90" s="22">
        <v>584907.8213780165</v>
      </c>
      <c r="C90" s="22">
        <v>9744.784506895</v>
      </c>
      <c r="D90" s="22"/>
      <c r="E90" s="22"/>
      <c r="F90" s="22">
        <v>40159.988033</v>
      </c>
      <c r="G90" s="22">
        <v>55.23862198356164</v>
      </c>
      <c r="R90" s="4"/>
    </row>
    <row r="91" spans="1:18" ht="15.75">
      <c r="A91" s="23" t="s">
        <v>72</v>
      </c>
      <c r="B91" s="22">
        <v>591181.54</v>
      </c>
      <c r="C91" s="22">
        <v>11124.088455833102</v>
      </c>
      <c r="D91" s="22"/>
      <c r="E91" s="22"/>
      <c r="F91" s="22">
        <v>50709.81</v>
      </c>
      <c r="G91" s="22">
        <v>868.38</v>
      </c>
      <c r="R91" s="4"/>
    </row>
    <row r="92" spans="1:18" ht="15.75">
      <c r="A92" s="23" t="s">
        <v>56</v>
      </c>
      <c r="B92" s="22">
        <v>527040.95</v>
      </c>
      <c r="C92" s="22">
        <v>16117.276509766098</v>
      </c>
      <c r="D92" s="22"/>
      <c r="E92" s="22"/>
      <c r="F92" s="22">
        <v>51390.37</v>
      </c>
      <c r="G92" s="22">
        <v>100.58</v>
      </c>
      <c r="R92" s="4"/>
    </row>
    <row r="93" spans="1:18" ht="15.75">
      <c r="A93" s="23" t="s">
        <v>70</v>
      </c>
      <c r="B93" s="22">
        <v>630177.27</v>
      </c>
      <c r="C93" s="22">
        <v>18525.665475564143</v>
      </c>
      <c r="D93" s="22"/>
      <c r="E93" s="22"/>
      <c r="F93" s="22">
        <v>50090.083453</v>
      </c>
      <c r="G93" s="22">
        <v>307.2</v>
      </c>
      <c r="R93" s="4"/>
    </row>
    <row r="94" spans="1:18" ht="15.75">
      <c r="A94" s="23" t="s">
        <v>71</v>
      </c>
      <c r="B94" s="22">
        <v>585867.63</v>
      </c>
      <c r="C94" s="22">
        <v>16978.625207850215</v>
      </c>
      <c r="D94" s="22"/>
      <c r="E94" s="22"/>
      <c r="F94" s="22">
        <v>47541.26</v>
      </c>
      <c r="G94" s="22">
        <v>0.4</v>
      </c>
      <c r="R94" s="4"/>
    </row>
    <row r="95" spans="1:18" ht="15.75">
      <c r="A95" s="23" t="s">
        <v>72</v>
      </c>
      <c r="B95" s="22">
        <v>434430.6</v>
      </c>
      <c r="C95" s="22">
        <v>20363.614909623288</v>
      </c>
      <c r="D95" s="22"/>
      <c r="E95" s="22"/>
      <c r="F95" s="22">
        <v>57897.32</v>
      </c>
      <c r="G95" s="22">
        <v>0.41</v>
      </c>
      <c r="R95" s="4"/>
    </row>
    <row r="96" spans="1:18" ht="15.75">
      <c r="A96" s="23" t="s">
        <v>57</v>
      </c>
      <c r="B96" s="22">
        <v>314690.56</v>
      </c>
      <c r="C96" s="22">
        <v>18909.706390277504</v>
      </c>
      <c r="D96" s="22">
        <v>24496.579079999996</v>
      </c>
      <c r="E96" s="22">
        <v>83637.17467509964</v>
      </c>
      <c r="F96" s="22">
        <v>60996.8</v>
      </c>
      <c r="G96" s="22">
        <v>0</v>
      </c>
      <c r="R96" s="4"/>
    </row>
    <row r="97" spans="1:18" ht="15.75">
      <c r="A97" s="23" t="s">
        <v>70</v>
      </c>
      <c r="B97" s="22">
        <v>410967.41</v>
      </c>
      <c r="C97" s="22">
        <v>15643.483417302214</v>
      </c>
      <c r="D97" s="22">
        <v>24429.420520000003</v>
      </c>
      <c r="E97" s="22">
        <v>70773.78842745796</v>
      </c>
      <c r="F97" s="22">
        <v>68914.18</v>
      </c>
      <c r="G97" s="22">
        <v>0</v>
      </c>
      <c r="R97" s="4"/>
    </row>
    <row r="98" spans="1:18" ht="15.75">
      <c r="A98" s="23" t="s">
        <v>71</v>
      </c>
      <c r="B98" s="22">
        <v>379773.26</v>
      </c>
      <c r="C98" s="22">
        <v>17019.28965518228</v>
      </c>
      <c r="D98" s="22">
        <v>24585.37044</v>
      </c>
      <c r="E98" s="22">
        <v>57856.95058603602</v>
      </c>
      <c r="F98" s="22">
        <v>62453.365030999994</v>
      </c>
      <c r="G98" s="22">
        <v>0</v>
      </c>
      <c r="R98" s="4"/>
    </row>
    <row r="99" spans="1:18" ht="15.75">
      <c r="A99" s="23" t="s">
        <v>72</v>
      </c>
      <c r="B99" s="22">
        <v>365131.7752700293</v>
      </c>
      <c r="C99" s="22">
        <v>19511.82921438423</v>
      </c>
      <c r="D99" s="22">
        <v>30927.790399999998</v>
      </c>
      <c r="E99" s="22">
        <v>61895.04514970587</v>
      </c>
      <c r="F99" s="22">
        <v>79572.51650699998</v>
      </c>
      <c r="G99" s="22">
        <v>0</v>
      </c>
      <c r="R99" s="4"/>
    </row>
    <row r="100" spans="1:18" ht="15.75">
      <c r="A100" s="23" t="s">
        <v>58</v>
      </c>
      <c r="B100" s="22">
        <v>422839.08</v>
      </c>
      <c r="C100" s="22">
        <v>30384.92</v>
      </c>
      <c r="D100" s="22">
        <v>39509.77589999999</v>
      </c>
      <c r="E100" s="22">
        <v>64268.265219808796</v>
      </c>
      <c r="F100" s="22">
        <v>87176.53</v>
      </c>
      <c r="G100" s="22">
        <v>0</v>
      </c>
      <c r="R100" s="4"/>
    </row>
    <row r="101" spans="1:18" ht="15.75">
      <c r="A101" s="23" t="s">
        <v>70</v>
      </c>
      <c r="B101" s="22">
        <v>516228.41</v>
      </c>
      <c r="C101" s="22">
        <v>42870.32</v>
      </c>
      <c r="D101" s="22">
        <v>38852.0244</v>
      </c>
      <c r="E101" s="22">
        <v>66400.64812431233</v>
      </c>
      <c r="F101" s="22">
        <v>87800.22</v>
      </c>
      <c r="G101" s="22">
        <v>0</v>
      </c>
      <c r="R101" s="4"/>
    </row>
    <row r="102" spans="1:18" ht="15.75">
      <c r="A102" s="23" t="s">
        <v>71</v>
      </c>
      <c r="B102" s="22">
        <v>630412.06</v>
      </c>
      <c r="C102" s="22">
        <v>69122.16585279579</v>
      </c>
      <c r="D102" s="22">
        <v>38919.55815</v>
      </c>
      <c r="E102" s="22">
        <v>62329.69681912604</v>
      </c>
      <c r="F102" s="22">
        <v>95765.572882</v>
      </c>
      <c r="G102" s="22">
        <v>0</v>
      </c>
      <c r="R102" s="4"/>
    </row>
    <row r="103" spans="1:18" ht="15.75">
      <c r="A103" s="23" t="s">
        <v>72</v>
      </c>
      <c r="B103" s="22">
        <v>625674.45</v>
      </c>
      <c r="C103" s="22">
        <v>106870.89192833583</v>
      </c>
      <c r="D103" s="22">
        <v>22644.3955</v>
      </c>
      <c r="E103" s="22">
        <v>61611.705846775345</v>
      </c>
      <c r="F103" s="22">
        <v>100028.45</v>
      </c>
      <c r="G103" s="22">
        <v>0</v>
      </c>
      <c r="R103" s="4"/>
    </row>
    <row r="104" spans="1:18" ht="15.75">
      <c r="A104" s="23" t="s">
        <v>59</v>
      </c>
      <c r="B104" s="22">
        <v>652005.3</v>
      </c>
      <c r="C104" s="22">
        <v>141390.3648596712</v>
      </c>
      <c r="D104" s="22">
        <v>24772.7346</v>
      </c>
      <c r="E104" s="22">
        <v>63531.862194279456</v>
      </c>
      <c r="F104" s="22">
        <v>103062.72358399999</v>
      </c>
      <c r="G104" s="22">
        <v>0</v>
      </c>
      <c r="R104" s="4"/>
    </row>
    <row r="105" spans="1:18" ht="15.75">
      <c r="A105" s="23" t="s">
        <v>70</v>
      </c>
      <c r="B105" s="22">
        <v>622916.44</v>
      </c>
      <c r="C105" s="22">
        <v>156199.24573739912</v>
      </c>
      <c r="D105" s="22">
        <v>26989.8834</v>
      </c>
      <c r="E105" s="22">
        <v>93844.29067291562</v>
      </c>
      <c r="F105" s="22">
        <v>117624.64</v>
      </c>
      <c r="G105" s="22">
        <v>0</v>
      </c>
      <c r="R105" s="4"/>
    </row>
    <row r="106" spans="1:18" ht="15.75">
      <c r="A106" s="23" t="s">
        <v>71</v>
      </c>
      <c r="B106" s="22">
        <v>527265.4690926081</v>
      </c>
      <c r="C106" s="22">
        <v>296716.82377020334</v>
      </c>
      <c r="D106" s="22">
        <v>29885.182709700002</v>
      </c>
      <c r="E106" s="22">
        <v>51753.906345</v>
      </c>
      <c r="F106" s="22">
        <v>151122.3923591092</v>
      </c>
      <c r="G106" s="22">
        <v>0</v>
      </c>
      <c r="R106" s="4"/>
    </row>
    <row r="107" spans="1:18" ht="15.75">
      <c r="A107" s="23" t="s">
        <v>72</v>
      </c>
      <c r="B107" s="22">
        <v>443726.550410694</v>
      </c>
      <c r="C107" s="22">
        <v>289087.7357152587</v>
      </c>
      <c r="D107" s="22">
        <v>24240.763584</v>
      </c>
      <c r="E107" s="22">
        <v>47833.568259</v>
      </c>
      <c r="F107" s="22">
        <v>131985.607858</v>
      </c>
      <c r="G107" s="22">
        <v>0</v>
      </c>
      <c r="R107" s="4"/>
    </row>
    <row r="108" spans="1:18" ht="15.75">
      <c r="A108" s="23" t="s">
        <v>60</v>
      </c>
      <c r="B108" s="22">
        <v>442961.01370713196</v>
      </c>
      <c r="C108" s="22">
        <v>292392.2269475904</v>
      </c>
      <c r="D108" s="22">
        <v>16831.7653</v>
      </c>
      <c r="E108" s="22">
        <v>38119.325862</v>
      </c>
      <c r="F108" s="22">
        <v>127686.12096</v>
      </c>
      <c r="G108" s="22">
        <v>82006.70945986999</v>
      </c>
      <c r="R108" s="4"/>
    </row>
    <row r="109" spans="1:18" ht="15.75">
      <c r="A109" s="23" t="s">
        <v>70</v>
      </c>
      <c r="B109" s="22">
        <v>473629.64442104445</v>
      </c>
      <c r="C109" s="22">
        <v>305653.796572021</v>
      </c>
      <c r="D109" s="22">
        <v>17720.3793</v>
      </c>
      <c r="E109" s="22">
        <v>36317.803469</v>
      </c>
      <c r="F109" s="22">
        <v>135512.250885</v>
      </c>
      <c r="G109" s="22">
        <v>93470.291304</v>
      </c>
      <c r="R109" s="4"/>
    </row>
    <row r="110" spans="1:18" ht="15.75">
      <c r="A110" s="23" t="s">
        <v>71</v>
      </c>
      <c r="B110" s="22">
        <v>517710.510704653</v>
      </c>
      <c r="C110" s="22">
        <v>325516</v>
      </c>
      <c r="D110" s="22">
        <v>29360.470275499996</v>
      </c>
      <c r="E110" s="22">
        <v>36683.327006</v>
      </c>
      <c r="F110" s="22">
        <v>175680.38989000002</v>
      </c>
      <c r="G110" s="22">
        <v>121132.188772194</v>
      </c>
      <c r="R110" s="4"/>
    </row>
    <row r="111" spans="1:18" ht="15.75">
      <c r="A111" s="23" t="s">
        <v>72</v>
      </c>
      <c r="B111" s="22">
        <v>554941.2061861717</v>
      </c>
      <c r="C111" s="22">
        <v>320540</v>
      </c>
      <c r="D111" s="22">
        <v>34988.80595</v>
      </c>
      <c r="E111" s="22">
        <v>43836.88948475</v>
      </c>
      <c r="F111" s="22">
        <v>169685.438221</v>
      </c>
      <c r="G111" s="22">
        <v>19643.23</v>
      </c>
      <c r="R111" s="4"/>
    </row>
    <row r="112" spans="1:7" ht="15.75">
      <c r="A112" s="23" t="s">
        <v>61</v>
      </c>
      <c r="B112" s="22">
        <v>571265</v>
      </c>
      <c r="C112" s="22">
        <v>295794.2827992641</v>
      </c>
      <c r="D112" s="22">
        <v>26390.7078976</v>
      </c>
      <c r="E112" s="22">
        <v>66136.922930334</v>
      </c>
      <c r="F112" s="22">
        <v>116700.01683800001</v>
      </c>
      <c r="G112" s="22">
        <v>18407.11838</v>
      </c>
    </row>
    <row r="113" spans="1:7" ht="15.75">
      <c r="A113" s="23" t="s">
        <v>70</v>
      </c>
      <c r="B113" s="22">
        <v>560213.9572655198</v>
      </c>
      <c r="C113" s="22">
        <v>228980.73700301943</v>
      </c>
      <c r="D113" s="22">
        <v>35134.386136597</v>
      </c>
      <c r="E113" s="22">
        <v>59293.11922032349</v>
      </c>
      <c r="F113" s="22">
        <v>111679.94107500002</v>
      </c>
      <c r="G113" s="22">
        <v>6546.6715704</v>
      </c>
    </row>
    <row r="114" spans="1:7" ht="15.75">
      <c r="A114" s="23" t="s">
        <v>71</v>
      </c>
      <c r="B114" s="22">
        <v>539083.2271352623</v>
      </c>
      <c r="C114" s="22">
        <v>208004.5999974472</v>
      </c>
      <c r="D114" s="22">
        <v>32744.1244778162</v>
      </c>
      <c r="E114" s="22">
        <v>55751.529016527136</v>
      </c>
      <c r="F114" s="22">
        <v>99085.40609699993</v>
      </c>
      <c r="G114" s="22">
        <v>6277</v>
      </c>
    </row>
    <row r="115" spans="1:7" ht="15.75">
      <c r="A115" s="23" t="s">
        <v>72</v>
      </c>
      <c r="B115" s="22">
        <v>386740.7690725764</v>
      </c>
      <c r="C115" s="22">
        <v>155855.83026066798</v>
      </c>
      <c r="D115" s="22">
        <v>37259.61886963766</v>
      </c>
      <c r="E115" s="22">
        <v>41218.440918009</v>
      </c>
      <c r="F115" s="22">
        <v>62908.66607099999</v>
      </c>
      <c r="G115" s="22">
        <v>21889.698395</v>
      </c>
    </row>
    <row r="116" spans="1:7" ht="15.75">
      <c r="A116" s="23" t="s">
        <v>64</v>
      </c>
      <c r="B116" s="22">
        <v>342738.436498916</v>
      </c>
      <c r="C116" s="22">
        <v>146768.71671177985</v>
      </c>
      <c r="D116" s="22">
        <v>30961.616126158835</v>
      </c>
      <c r="E116" s="22">
        <v>44030.979800075</v>
      </c>
      <c r="F116" s="22">
        <v>58020.39567300002</v>
      </c>
      <c r="G116" s="22">
        <v>23296.6103994</v>
      </c>
    </row>
    <row r="117" spans="1:7" ht="15.75">
      <c r="A117" s="23" t="s">
        <v>74</v>
      </c>
      <c r="B117" s="22">
        <v>239233.01359299384</v>
      </c>
      <c r="C117" s="22">
        <v>128080.08985989168</v>
      </c>
      <c r="D117" s="22">
        <v>27501.650764414066</v>
      </c>
      <c r="E117" s="22">
        <v>41030.17388191249</v>
      </c>
      <c r="F117" s="22">
        <v>69145.889867</v>
      </c>
      <c r="G117" s="22">
        <v>39310.023109411006</v>
      </c>
    </row>
    <row r="118" spans="1:7" ht="15.75">
      <c r="A118" s="23" t="s">
        <v>75</v>
      </c>
      <c r="B118" s="22">
        <v>321489.7995687882</v>
      </c>
      <c r="C118" s="22">
        <v>131467.8960008136</v>
      </c>
      <c r="D118" s="22">
        <v>24231.814056634725</v>
      </c>
      <c r="E118" s="22">
        <v>42979.482473528</v>
      </c>
      <c r="F118" s="22">
        <v>94024.88233200001</v>
      </c>
      <c r="G118" s="22">
        <v>29635.737921582</v>
      </c>
    </row>
    <row r="119" spans="1:7" ht="15.75">
      <c r="A119" s="23" t="s">
        <v>76</v>
      </c>
      <c r="B119" s="22">
        <v>351835.19374768843</v>
      </c>
      <c r="C119" s="22">
        <v>136477.76597399206</v>
      </c>
      <c r="D119" s="22">
        <v>21368.8756892896</v>
      </c>
      <c r="E119" s="22">
        <v>51486.603953882004</v>
      </c>
      <c r="F119" s="22">
        <v>122646.628321</v>
      </c>
      <c r="G119" s="22">
        <v>76905.11625903101</v>
      </c>
    </row>
    <row r="120" spans="1:7" ht="15.75">
      <c r="A120" s="23" t="s">
        <v>78</v>
      </c>
      <c r="B120" s="22">
        <v>318428.8129815884</v>
      </c>
      <c r="C120" s="22">
        <v>139979.6352068606</v>
      </c>
      <c r="D120" s="22">
        <v>27174.90001044928</v>
      </c>
      <c r="E120" s="22">
        <v>53519.846314614006</v>
      </c>
      <c r="F120" s="22">
        <v>118432.49215100001</v>
      </c>
      <c r="G120" s="22">
        <v>143399.98773</v>
      </c>
    </row>
    <row r="121" spans="1:7" ht="15.75">
      <c r="A121" s="23" t="s">
        <v>74</v>
      </c>
      <c r="B121" s="35">
        <v>354914</v>
      </c>
      <c r="C121" s="22">
        <v>152494</v>
      </c>
      <c r="D121" s="22">
        <v>24294.83885404999</v>
      </c>
      <c r="E121" s="22">
        <v>51767.79828167</v>
      </c>
      <c r="F121" s="22">
        <v>98859</v>
      </c>
      <c r="G121" s="22">
        <v>137006</v>
      </c>
    </row>
    <row r="122" spans="1:18" ht="15.75">
      <c r="A122" s="23" t="s">
        <v>75</v>
      </c>
      <c r="B122" s="22">
        <v>422584</v>
      </c>
      <c r="C122" s="22">
        <v>160972</v>
      </c>
      <c r="D122" s="22">
        <v>24626</v>
      </c>
      <c r="E122" s="22">
        <v>56180</v>
      </c>
      <c r="F122" s="22">
        <v>137786</v>
      </c>
      <c r="G122" s="22">
        <v>109642</v>
      </c>
      <c r="R122" s="4"/>
    </row>
    <row r="123" spans="1:18" ht="15.75">
      <c r="A123" s="41"/>
      <c r="R123" s="4"/>
    </row>
    <row r="124" spans="1:18" ht="15.75">
      <c r="A124" s="20" t="s">
        <v>65</v>
      </c>
      <c r="R124" s="4"/>
    </row>
    <row r="125" spans="1:18" ht="15.75">
      <c r="A125" s="24" t="s">
        <v>23</v>
      </c>
      <c r="B125" s="25" t="s">
        <v>53</v>
      </c>
      <c r="C125" s="25" t="s">
        <v>51</v>
      </c>
      <c r="D125" s="25" t="s">
        <v>69</v>
      </c>
      <c r="E125" s="25" t="s">
        <v>24</v>
      </c>
      <c r="F125" s="25" t="s">
        <v>25</v>
      </c>
      <c r="G125" s="25" t="s">
        <v>81</v>
      </c>
      <c r="R125" s="4"/>
    </row>
    <row r="126" spans="1:18" ht="15.75">
      <c r="A126" s="23" t="s">
        <v>54</v>
      </c>
      <c r="B126" s="22">
        <v>62638.98683690346</v>
      </c>
      <c r="C126" s="22">
        <v>866.6443529999999</v>
      </c>
      <c r="D126" s="22"/>
      <c r="E126" s="22"/>
      <c r="F126" s="22">
        <v>1880.8093549999994</v>
      </c>
      <c r="G126" s="22">
        <v>11755.880158176364</v>
      </c>
      <c r="R126" s="4"/>
    </row>
    <row r="127" spans="1:18" ht="15.75">
      <c r="A127" s="23" t="s">
        <v>71</v>
      </c>
      <c r="B127" s="22">
        <v>78995.11863900002</v>
      </c>
      <c r="C127" s="22">
        <v>663.7968762267</v>
      </c>
      <c r="D127" s="22"/>
      <c r="E127" s="22"/>
      <c r="F127" s="22">
        <v>5145.240939</v>
      </c>
      <c r="G127" s="22">
        <v>7500.571402</v>
      </c>
      <c r="R127" s="4"/>
    </row>
    <row r="128" spans="1:18" ht="15.75">
      <c r="A128" s="23" t="s">
        <v>72</v>
      </c>
      <c r="B128" s="22">
        <v>75657.07854865721</v>
      </c>
      <c r="C128" s="22">
        <v>706.1733186</v>
      </c>
      <c r="D128" s="22"/>
      <c r="E128" s="22"/>
      <c r="F128" s="22">
        <v>6086.172751000552</v>
      </c>
      <c r="G128" s="22">
        <v>4010.1417488246902</v>
      </c>
      <c r="R128" s="4"/>
    </row>
    <row r="129" spans="1:18" ht="15.75">
      <c r="A129" s="23" t="s">
        <v>55</v>
      </c>
      <c r="B129" s="22">
        <v>79820.4032078168</v>
      </c>
      <c r="C129" s="22">
        <v>619.0365231146999</v>
      </c>
      <c r="D129" s="22"/>
      <c r="E129" s="22"/>
      <c r="F129" s="22">
        <v>657.9830524837339</v>
      </c>
      <c r="G129" s="22">
        <v>1553.7379247079325</v>
      </c>
      <c r="R129" s="4"/>
    </row>
    <row r="130" spans="1:18" ht="15.75">
      <c r="A130" s="23" t="s">
        <v>70</v>
      </c>
      <c r="B130" s="22">
        <v>79610.70109504928</v>
      </c>
      <c r="C130" s="22">
        <v>2118.9169756334627</v>
      </c>
      <c r="D130" s="22"/>
      <c r="E130" s="22"/>
      <c r="F130" s="22">
        <v>147.11516399999996</v>
      </c>
      <c r="G130" s="22">
        <v>99.87562495369698</v>
      </c>
      <c r="R130" s="4"/>
    </row>
    <row r="131" spans="1:18" ht="15.75">
      <c r="A131" s="23" t="s">
        <v>71</v>
      </c>
      <c r="B131" s="22">
        <v>82290.95</v>
      </c>
      <c r="C131" s="22">
        <v>3269.2830452073495</v>
      </c>
      <c r="D131" s="22"/>
      <c r="E131" s="22"/>
      <c r="F131" s="22">
        <v>452.782425</v>
      </c>
      <c r="G131" s="22">
        <v>0</v>
      </c>
      <c r="R131" s="4"/>
    </row>
    <row r="132" spans="1:18" ht="15.75">
      <c r="A132" s="23" t="s">
        <v>72</v>
      </c>
      <c r="B132" s="22">
        <v>87805.24</v>
      </c>
      <c r="C132" s="22">
        <v>2383.9478867761636</v>
      </c>
      <c r="D132" s="22"/>
      <c r="E132" s="22"/>
      <c r="F132" s="22">
        <v>332.27</v>
      </c>
      <c r="G132" s="22">
        <v>0</v>
      </c>
      <c r="R132" s="4"/>
    </row>
    <row r="133" spans="1:18" ht="15.75">
      <c r="A133" s="23" t="s">
        <v>56</v>
      </c>
      <c r="B133" s="22">
        <v>98461.46</v>
      </c>
      <c r="C133" s="22">
        <v>4040.398197790187</v>
      </c>
      <c r="D133" s="22"/>
      <c r="E133" s="22"/>
      <c r="F133" s="22">
        <v>219.35</v>
      </c>
      <c r="G133" s="22">
        <v>38.76</v>
      </c>
      <c r="R133" s="4"/>
    </row>
    <row r="134" spans="1:18" ht="15.75">
      <c r="A134" s="23" t="s">
        <v>70</v>
      </c>
      <c r="B134" s="22">
        <v>95814.29</v>
      </c>
      <c r="C134" s="22">
        <v>823.7245668900343</v>
      </c>
      <c r="D134" s="22"/>
      <c r="E134" s="22"/>
      <c r="F134" s="22">
        <v>218.35785</v>
      </c>
      <c r="G134" s="22">
        <v>0</v>
      </c>
      <c r="R134" s="4"/>
    </row>
    <row r="135" spans="1:18" ht="15.75">
      <c r="A135" s="23" t="s">
        <v>71</v>
      </c>
      <c r="B135" s="22">
        <v>95819.7</v>
      </c>
      <c r="C135" s="22">
        <v>764.6154993624029</v>
      </c>
      <c r="D135" s="22"/>
      <c r="E135" s="22"/>
      <c r="F135" s="22">
        <v>669.32</v>
      </c>
      <c r="G135" s="22">
        <v>0</v>
      </c>
      <c r="R135" s="4"/>
    </row>
    <row r="136" spans="1:18" ht="15.75">
      <c r="A136" s="23" t="s">
        <v>72</v>
      </c>
      <c r="B136" s="22">
        <v>96462.52</v>
      </c>
      <c r="C136" s="22">
        <v>669.9861625575192</v>
      </c>
      <c r="D136" s="22"/>
      <c r="E136" s="22"/>
      <c r="F136" s="22">
        <v>1148.34</v>
      </c>
      <c r="G136" s="22">
        <v>0</v>
      </c>
      <c r="R136" s="4"/>
    </row>
    <row r="137" spans="1:18" ht="15.75">
      <c r="A137" s="23" t="s">
        <v>57</v>
      </c>
      <c r="B137" s="22">
        <v>96501.69</v>
      </c>
      <c r="C137" s="22">
        <v>1198.8548656468934</v>
      </c>
      <c r="D137" s="22">
        <v>5156.7732</v>
      </c>
      <c r="E137" s="22">
        <v>4555.939279486853</v>
      </c>
      <c r="F137" s="22">
        <v>416.91</v>
      </c>
      <c r="G137" s="22">
        <v>0</v>
      </c>
      <c r="R137" s="4"/>
    </row>
    <row r="138" spans="1:18" ht="15.75">
      <c r="A138" s="23" t="s">
        <v>70</v>
      </c>
      <c r="B138" s="22">
        <v>96894.84</v>
      </c>
      <c r="C138" s="22">
        <v>1387.9957188018816</v>
      </c>
      <c r="D138" s="22">
        <v>5207.8859999999995</v>
      </c>
      <c r="E138" s="22">
        <v>4384.969710432603</v>
      </c>
      <c r="F138" s="22">
        <v>444.92</v>
      </c>
      <c r="G138" s="22">
        <v>0</v>
      </c>
      <c r="R138" s="4"/>
    </row>
    <row r="139" spans="1:18" ht="15.75">
      <c r="A139" s="23" t="s">
        <v>71</v>
      </c>
      <c r="B139" s="22">
        <v>88413.51</v>
      </c>
      <c r="C139" s="22">
        <v>1481.0751882161003</v>
      </c>
      <c r="D139" s="22">
        <v>4183.42544</v>
      </c>
      <c r="E139" s="22">
        <v>3984.0250666934244</v>
      </c>
      <c r="F139" s="22">
        <v>248.32632999999998</v>
      </c>
      <c r="G139" s="22">
        <v>0</v>
      </c>
      <c r="R139" s="4"/>
    </row>
    <row r="140" spans="1:18" ht="15.75">
      <c r="A140" s="23" t="s">
        <v>72</v>
      </c>
      <c r="B140" s="22">
        <v>97891.59433856561</v>
      </c>
      <c r="C140" s="22">
        <v>1179.5496312931143</v>
      </c>
      <c r="D140" s="22">
        <v>4461.2464</v>
      </c>
      <c r="E140" s="22">
        <v>2988.7732771731094</v>
      </c>
      <c r="F140" s="22">
        <v>369.74856</v>
      </c>
      <c r="G140" s="22">
        <v>0</v>
      </c>
      <c r="R140" s="4"/>
    </row>
    <row r="141" spans="1:18" ht="15.75">
      <c r="A141" s="23" t="s">
        <v>58</v>
      </c>
      <c r="B141" s="22">
        <v>109541.07</v>
      </c>
      <c r="C141" s="22">
        <v>721.32</v>
      </c>
      <c r="D141" s="22">
        <v>6123.185600000001</v>
      </c>
      <c r="E141" s="22">
        <v>3122.021749337205</v>
      </c>
      <c r="F141" s="22">
        <v>72.95</v>
      </c>
      <c r="G141" s="22">
        <v>0</v>
      </c>
      <c r="R141" s="4"/>
    </row>
    <row r="142" spans="1:18" ht="15.75">
      <c r="A142" s="23" t="s">
        <v>70</v>
      </c>
      <c r="B142" s="22">
        <v>113997.26</v>
      </c>
      <c r="C142" s="22">
        <v>1647.45</v>
      </c>
      <c r="D142" s="22">
        <v>8518.44126</v>
      </c>
      <c r="E142" s="22">
        <v>3307.7571188164384</v>
      </c>
      <c r="F142" s="22">
        <v>333.12</v>
      </c>
      <c r="G142" s="22">
        <v>0</v>
      </c>
      <c r="R142" s="4"/>
    </row>
    <row r="143" spans="1:18" ht="15.75">
      <c r="A143" s="23" t="s">
        <v>71</v>
      </c>
      <c r="B143" s="22">
        <v>113406.72</v>
      </c>
      <c r="C143" s="22">
        <v>2207.77066401471</v>
      </c>
      <c r="D143" s="22">
        <v>7697.6856275</v>
      </c>
      <c r="E143" s="22">
        <v>3095.002846060275</v>
      </c>
      <c r="F143" s="22">
        <v>188.29762799999997</v>
      </c>
      <c r="G143" s="22">
        <v>0</v>
      </c>
      <c r="R143" s="4"/>
    </row>
    <row r="144" spans="1:18" ht="15.75">
      <c r="A144" s="23" t="s">
        <v>72</v>
      </c>
      <c r="B144" s="22">
        <v>115620.53</v>
      </c>
      <c r="C144" s="22">
        <v>3295.419262428224</v>
      </c>
      <c r="D144" s="22">
        <v>7937.80109</v>
      </c>
      <c r="E144" s="22">
        <v>3331.2224055452048</v>
      </c>
      <c r="F144" s="22">
        <v>49.46</v>
      </c>
      <c r="G144" s="22">
        <v>0</v>
      </c>
      <c r="R144" s="4"/>
    </row>
    <row r="145" spans="1:18" ht="15.75">
      <c r="A145" s="23" t="s">
        <v>59</v>
      </c>
      <c r="B145" s="22">
        <v>119499.12</v>
      </c>
      <c r="C145" s="22">
        <v>1819.284878684225</v>
      </c>
      <c r="D145" s="22">
        <v>6792.121730000001</v>
      </c>
      <c r="E145" s="22">
        <v>4614.640194279451</v>
      </c>
      <c r="F145" s="22">
        <v>67.658864</v>
      </c>
      <c r="G145" s="22">
        <v>0</v>
      </c>
      <c r="R145" s="4"/>
    </row>
    <row r="146" spans="1:18" ht="15.75">
      <c r="A146" s="23" t="s">
        <v>70</v>
      </c>
      <c r="B146" s="22">
        <v>117504.16</v>
      </c>
      <c r="C146" s="22">
        <v>1965.846542791052</v>
      </c>
      <c r="D146" s="22">
        <v>6855.882060000001</v>
      </c>
      <c r="E146" s="22">
        <v>4401.441271694521</v>
      </c>
      <c r="F146" s="22">
        <v>685.56</v>
      </c>
      <c r="G146" s="22">
        <v>0</v>
      </c>
      <c r="R146" s="4"/>
    </row>
    <row r="147" spans="1:18" ht="15.75">
      <c r="A147" s="23" t="s">
        <v>71</v>
      </c>
      <c r="B147" s="22">
        <v>119826.06243426699</v>
      </c>
      <c r="C147" s="22">
        <v>4735.83699803257</v>
      </c>
      <c r="D147" s="22">
        <v>7584.352696571999</v>
      </c>
      <c r="E147" s="22">
        <v>4223.213043</v>
      </c>
      <c r="F147" s="22">
        <v>430.26040004595393</v>
      </c>
      <c r="G147" s="22">
        <v>0</v>
      </c>
      <c r="R147" s="4"/>
    </row>
    <row r="148" spans="1:18" ht="15.75">
      <c r="A148" s="23" t="s">
        <v>72</v>
      </c>
      <c r="B148" s="22">
        <v>127797.39701335032</v>
      </c>
      <c r="C148" s="22">
        <v>2422.854653595176</v>
      </c>
      <c r="D148" s="22">
        <v>7334.43539328</v>
      </c>
      <c r="E148" s="22">
        <v>4253.550026</v>
      </c>
      <c r="F148" s="22">
        <v>3508.241383</v>
      </c>
      <c r="G148" s="22">
        <v>0</v>
      </c>
      <c r="R148" s="4"/>
    </row>
    <row r="149" spans="1:18" ht="15.75">
      <c r="A149" s="23" t="s">
        <v>60</v>
      </c>
      <c r="B149" s="22">
        <v>130424.50559730701</v>
      </c>
      <c r="C149" s="22">
        <v>2597.8921160928876</v>
      </c>
      <c r="D149" s="22">
        <v>6518.992795</v>
      </c>
      <c r="E149" s="22">
        <v>4335.922942</v>
      </c>
      <c r="F149" s="22">
        <v>2212.8899400000005</v>
      </c>
      <c r="G149" s="22">
        <v>1859.48795383</v>
      </c>
      <c r="R149" s="4"/>
    </row>
    <row r="150" spans="1:18" ht="15.75">
      <c r="A150" s="23" t="s">
        <v>70</v>
      </c>
      <c r="B150" s="22">
        <v>124500.21739304501</v>
      </c>
      <c r="C150" s="22">
        <v>2651.1946699564965</v>
      </c>
      <c r="D150" s="22">
        <v>6486.59673</v>
      </c>
      <c r="E150" s="22">
        <v>4178.494073</v>
      </c>
      <c r="F150" s="22">
        <v>1087.345286</v>
      </c>
      <c r="G150" s="22">
        <v>11865.08131125</v>
      </c>
      <c r="R150" s="4"/>
    </row>
    <row r="151" spans="1:18" ht="15.75">
      <c r="A151" s="23" t="s">
        <v>71</v>
      </c>
      <c r="B151" s="22">
        <v>124890.7503819463</v>
      </c>
      <c r="C151" s="22">
        <v>4728</v>
      </c>
      <c r="D151" s="22">
        <v>6797.4518535</v>
      </c>
      <c r="E151" s="22">
        <v>4443.692662</v>
      </c>
      <c r="F151" s="22">
        <v>6641.4484250000005</v>
      </c>
      <c r="G151" s="22">
        <v>13044.16674126</v>
      </c>
      <c r="R151" s="4"/>
    </row>
    <row r="152" spans="1:18" ht="15.75">
      <c r="A152" s="23" t="s">
        <v>72</v>
      </c>
      <c r="B152" s="22">
        <v>137367.184750757</v>
      </c>
      <c r="C152" s="22">
        <v>3845</v>
      </c>
      <c r="D152" s="22">
        <v>7368.97105</v>
      </c>
      <c r="E152" s="22">
        <v>4506.079641</v>
      </c>
      <c r="F152" s="22">
        <v>3782.4146299999993</v>
      </c>
      <c r="G152" s="22">
        <v>1884.16</v>
      </c>
      <c r="R152" s="4"/>
    </row>
    <row r="153" spans="1:18" ht="15.75">
      <c r="A153" s="23" t="s">
        <v>61</v>
      </c>
      <c r="B153" s="22">
        <v>133690.00728623</v>
      </c>
      <c r="C153" s="22">
        <v>7459.265093752204</v>
      </c>
      <c r="D153" s="22">
        <v>7337.6904</v>
      </c>
      <c r="E153" s="22">
        <v>4808.819242092001</v>
      </c>
      <c r="F153" s="22">
        <v>3209.35914</v>
      </c>
      <c r="G153" s="22">
        <v>469.79884</v>
      </c>
      <c r="R153" s="4"/>
    </row>
    <row r="154" spans="1:18" ht="15.75">
      <c r="A154" s="23" t="s">
        <v>70</v>
      </c>
      <c r="B154" s="22">
        <v>129696.62097662198</v>
      </c>
      <c r="C154" s="22">
        <v>3817.691497455394</v>
      </c>
      <c r="D154" s="22">
        <v>8617.443941063999</v>
      </c>
      <c r="E154" s="22">
        <v>3649.041372179</v>
      </c>
      <c r="F154" s="22">
        <v>9.691321000000004</v>
      </c>
      <c r="G154" s="22">
        <v>19.9576</v>
      </c>
      <c r="R154" s="4"/>
    </row>
    <row r="155" spans="1:7" ht="15.75">
      <c r="A155" s="23" t="s">
        <v>71</v>
      </c>
      <c r="B155" s="22">
        <v>145107.796979975</v>
      </c>
      <c r="C155" s="22">
        <v>1490.910713401012</v>
      </c>
      <c r="D155" s="22">
        <v>7697.03883411</v>
      </c>
      <c r="E155" s="22">
        <v>3803.8929655399998</v>
      </c>
      <c r="F155" s="22">
        <v>17.752201</v>
      </c>
      <c r="G155" s="22">
        <v>0</v>
      </c>
    </row>
    <row r="156" spans="1:7" ht="15.75">
      <c r="A156" s="23" t="s">
        <v>72</v>
      </c>
      <c r="B156" s="22">
        <v>146863.066937408</v>
      </c>
      <c r="C156" s="22">
        <v>1140.0313336048844</v>
      </c>
      <c r="D156" s="22">
        <v>7443.681125454</v>
      </c>
      <c r="E156" s="22">
        <v>2514.19530984</v>
      </c>
      <c r="F156" s="22">
        <v>230.561366</v>
      </c>
      <c r="G156" s="22">
        <v>133.480884</v>
      </c>
    </row>
    <row r="157" spans="1:7" ht="15.75">
      <c r="A157" s="23" t="s">
        <v>64</v>
      </c>
      <c r="B157" s="22">
        <v>143542.875118597</v>
      </c>
      <c r="C157" s="22">
        <v>1308.804897452029</v>
      </c>
      <c r="D157" s="22">
        <v>7400.264015791</v>
      </c>
      <c r="E157" s="22">
        <v>2376.79243357</v>
      </c>
      <c r="F157" s="22">
        <v>146.161059</v>
      </c>
      <c r="G157" s="22">
        <v>2040.75105858</v>
      </c>
    </row>
    <row r="158" spans="1:7" ht="15.75">
      <c r="A158" s="23" t="s">
        <v>74</v>
      </c>
      <c r="B158" s="22">
        <v>152880.377693057</v>
      </c>
      <c r="C158" s="22">
        <v>1099.6640128666054</v>
      </c>
      <c r="D158" s="22">
        <v>7425.977975428999</v>
      </c>
      <c r="E158" s="22">
        <v>2424.88586895</v>
      </c>
      <c r="F158" s="22">
        <v>74.463234</v>
      </c>
      <c r="G158" s="22">
        <v>2865.2512045670005</v>
      </c>
    </row>
    <row r="159" spans="1:7" ht="15.75">
      <c r="A159" s="23" t="s">
        <v>75</v>
      </c>
      <c r="B159" s="22">
        <v>165986.61929914603</v>
      </c>
      <c r="C159" s="22">
        <v>848.7514091285091</v>
      </c>
      <c r="D159" s="22">
        <v>6184.969255407</v>
      </c>
      <c r="E159" s="22">
        <v>2581.82332096</v>
      </c>
      <c r="F159" s="22">
        <v>71.557068</v>
      </c>
      <c r="G159" s="22">
        <v>855.1501103789999</v>
      </c>
    </row>
    <row r="160" spans="1:7" ht="15.75">
      <c r="A160" s="23" t="s">
        <v>76</v>
      </c>
      <c r="B160" s="22">
        <v>165769.30762486695</v>
      </c>
      <c r="C160" s="22">
        <v>682.2930533196678</v>
      </c>
      <c r="D160" s="22">
        <v>6319.1227859890005</v>
      </c>
      <c r="E160" s="22">
        <v>2323.75180898</v>
      </c>
      <c r="F160" s="22">
        <v>50.771396</v>
      </c>
      <c r="G160" s="22">
        <v>2528.918715413</v>
      </c>
    </row>
    <row r="161" spans="1:7" ht="15.75">
      <c r="A161" s="23" t="s">
        <v>78</v>
      </c>
      <c r="B161" s="22">
        <v>165898.08693492002</v>
      </c>
      <c r="C161" s="22">
        <v>749.4255207392454</v>
      </c>
      <c r="D161" s="22">
        <v>6387.937491680001</v>
      </c>
      <c r="E161" s="22">
        <v>2412.82919351</v>
      </c>
      <c r="F161" s="22">
        <v>64.424862</v>
      </c>
      <c r="G161" s="22">
        <v>8319.967801</v>
      </c>
    </row>
    <row r="162" spans="1:7" ht="15.75">
      <c r="A162" s="23" t="s">
        <v>74</v>
      </c>
      <c r="B162" s="35">
        <v>149909</v>
      </c>
      <c r="C162" s="22">
        <v>1186</v>
      </c>
      <c r="D162" s="22">
        <v>7443.453900730001</v>
      </c>
      <c r="E162" s="22">
        <v>4179.48155079</v>
      </c>
      <c r="F162" s="22">
        <v>62</v>
      </c>
      <c r="G162" s="22">
        <v>17377</v>
      </c>
    </row>
    <row r="163" spans="1:7" ht="15.75">
      <c r="A163" s="23" t="s">
        <v>75</v>
      </c>
      <c r="B163" s="22">
        <v>167442</v>
      </c>
      <c r="C163" s="22">
        <v>1248</v>
      </c>
      <c r="D163" s="22">
        <v>6860</v>
      </c>
      <c r="E163" s="22">
        <v>4628</v>
      </c>
      <c r="F163" s="22">
        <v>84</v>
      </c>
      <c r="G163" s="22">
        <v>5797</v>
      </c>
    </row>
    <row r="164" ht="15.75">
      <c r="A164" s="41"/>
    </row>
    <row r="165" spans="1:18" ht="15.75">
      <c r="A165" s="20" t="s">
        <v>30</v>
      </c>
      <c r="R165" s="4"/>
    </row>
    <row r="166" spans="1:18" ht="15.75">
      <c r="A166" s="24" t="s">
        <v>23</v>
      </c>
      <c r="B166" s="25" t="s">
        <v>53</v>
      </c>
      <c r="C166" s="25" t="s">
        <v>51</v>
      </c>
      <c r="D166" s="25" t="s">
        <v>69</v>
      </c>
      <c r="E166" s="25" t="s">
        <v>24</v>
      </c>
      <c r="F166" s="25" t="s">
        <v>25</v>
      </c>
      <c r="G166" s="25" t="s">
        <v>81</v>
      </c>
      <c r="R166" s="4"/>
    </row>
    <row r="167" spans="1:18" ht="15.75">
      <c r="A167" s="23" t="s">
        <v>54</v>
      </c>
      <c r="B167" s="22">
        <v>897421.7847238793</v>
      </c>
      <c r="C167" s="22">
        <v>16313.974152500006</v>
      </c>
      <c r="D167" s="22"/>
      <c r="E167" s="22"/>
      <c r="F167" s="22">
        <v>88986.20603746617</v>
      </c>
      <c r="G167" s="22">
        <v>55958.054066416546</v>
      </c>
      <c r="R167" s="4"/>
    </row>
    <row r="168" spans="1:18" ht="15.75">
      <c r="A168" s="23" t="s">
        <v>71</v>
      </c>
      <c r="B168" s="22">
        <v>989446.938608</v>
      </c>
      <c r="C168" s="22">
        <v>17652.37593170124</v>
      </c>
      <c r="D168" s="22"/>
      <c r="E168" s="22"/>
      <c r="F168" s="22">
        <v>83511.60054373459</v>
      </c>
      <c r="G168" s="22">
        <v>34556.045357999974</v>
      </c>
      <c r="R168" s="4"/>
    </row>
    <row r="169" spans="1:18" ht="15.75">
      <c r="A169" s="23" t="s">
        <v>72</v>
      </c>
      <c r="B169" s="22">
        <v>1054464.8639376138</v>
      </c>
      <c r="C169" s="22">
        <v>17613.632573399995</v>
      </c>
      <c r="D169" s="22"/>
      <c r="E169" s="22"/>
      <c r="F169" s="22">
        <v>94413.22756029991</v>
      </c>
      <c r="G169" s="22">
        <v>38969.11736618443</v>
      </c>
      <c r="R169" s="4"/>
    </row>
    <row r="170" spans="1:18" ht="15.75">
      <c r="A170" s="23" t="s">
        <v>55</v>
      </c>
      <c r="B170" s="22">
        <v>1155789.5538924453</v>
      </c>
      <c r="C170" s="22">
        <v>55426.77168045129</v>
      </c>
      <c r="D170" s="22"/>
      <c r="E170" s="22"/>
      <c r="F170" s="22">
        <v>96429.14421699998</v>
      </c>
      <c r="G170" s="22">
        <v>15765.150319470024</v>
      </c>
      <c r="R170" s="4"/>
    </row>
    <row r="171" spans="1:18" ht="15.75">
      <c r="A171" s="23" t="s">
        <v>70</v>
      </c>
      <c r="B171" s="22">
        <v>1193519.4099664134</v>
      </c>
      <c r="C171" s="22">
        <v>48700</v>
      </c>
      <c r="D171" s="22"/>
      <c r="E171" s="22"/>
      <c r="F171" s="22">
        <v>93494.10555299997</v>
      </c>
      <c r="G171" s="22">
        <v>1282.406618909975</v>
      </c>
      <c r="R171" s="4"/>
    </row>
    <row r="172" spans="1:18" ht="15.75">
      <c r="A172" s="23" t="s">
        <v>71</v>
      </c>
      <c r="B172" s="22">
        <v>1248291.1640280767</v>
      </c>
      <c r="C172" s="22">
        <v>52066.9116878795</v>
      </c>
      <c r="D172" s="22"/>
      <c r="E172" s="22"/>
      <c r="F172" s="22">
        <v>95045.317359</v>
      </c>
      <c r="G172" s="22">
        <v>22.14597192328767</v>
      </c>
      <c r="R172" s="4"/>
    </row>
    <row r="173" spans="1:18" ht="15.75">
      <c r="A173" s="23" t="s">
        <v>72</v>
      </c>
      <c r="B173" s="22">
        <v>1309586.7</v>
      </c>
      <c r="C173" s="22">
        <v>55491.06688391382</v>
      </c>
      <c r="D173" s="22"/>
      <c r="E173" s="22"/>
      <c r="F173" s="22">
        <v>109742.48</v>
      </c>
      <c r="G173" s="22">
        <v>22.64</v>
      </c>
      <c r="R173" s="4"/>
    </row>
    <row r="174" spans="1:18" ht="15.75">
      <c r="A174" s="23" t="s">
        <v>56</v>
      </c>
      <c r="B174" s="22">
        <v>1408949.35</v>
      </c>
      <c r="C174" s="22">
        <v>60361.257572791605</v>
      </c>
      <c r="D174" s="22"/>
      <c r="E174" s="22"/>
      <c r="F174" s="22">
        <v>113116.77</v>
      </c>
      <c r="G174" s="22">
        <v>21.16</v>
      </c>
      <c r="R174" s="4"/>
    </row>
    <row r="175" spans="1:18" ht="15.75">
      <c r="A175" s="23" t="s">
        <v>70</v>
      </c>
      <c r="B175" s="22">
        <v>1452084.14</v>
      </c>
      <c r="C175" s="22">
        <v>67210.45598106289</v>
      </c>
      <c r="D175" s="22"/>
      <c r="E175" s="22"/>
      <c r="F175" s="22">
        <v>119052.78917899997</v>
      </c>
      <c r="G175" s="22">
        <v>21.52</v>
      </c>
      <c r="R175" s="4"/>
    </row>
    <row r="176" spans="1:18" ht="15.75">
      <c r="A176" s="23" t="s">
        <v>71</v>
      </c>
      <c r="B176" s="22">
        <v>1537416.42</v>
      </c>
      <c r="C176" s="22">
        <v>70633.6004457135</v>
      </c>
      <c r="D176" s="22"/>
      <c r="E176" s="22"/>
      <c r="F176" s="22">
        <v>126457.05</v>
      </c>
      <c r="G176" s="22">
        <v>21.94</v>
      </c>
      <c r="R176" s="4"/>
    </row>
    <row r="177" spans="1:18" ht="15.75">
      <c r="A177" s="23" t="s">
        <v>72</v>
      </c>
      <c r="B177" s="22">
        <v>1566283.74</v>
      </c>
      <c r="C177" s="22">
        <v>77132.50630681575</v>
      </c>
      <c r="D177" s="22"/>
      <c r="E177" s="22"/>
      <c r="F177" s="22">
        <v>135692.81</v>
      </c>
      <c r="G177" s="22">
        <v>22.44</v>
      </c>
      <c r="R177" s="4"/>
    </row>
    <row r="178" spans="1:18" ht="15.75">
      <c r="A178" s="23" t="s">
        <v>57</v>
      </c>
      <c r="B178" s="22">
        <v>1636128.88</v>
      </c>
      <c r="C178" s="22">
        <v>92269.89222199164</v>
      </c>
      <c r="D178" s="22">
        <v>49304.0562</v>
      </c>
      <c r="E178" s="22">
        <v>145291.10858785626</v>
      </c>
      <c r="F178" s="22">
        <v>153073.98</v>
      </c>
      <c r="G178" s="22">
        <v>21.27</v>
      </c>
      <c r="R178" s="4"/>
    </row>
    <row r="179" spans="1:18" ht="15.75">
      <c r="A179" s="23" t="s">
        <v>70</v>
      </c>
      <c r="B179" s="22">
        <v>1752415.9</v>
      </c>
      <c r="C179" s="22">
        <v>106041.43525821318</v>
      </c>
      <c r="D179" s="22">
        <v>49176.5157</v>
      </c>
      <c r="E179" s="22">
        <v>156656.326337046</v>
      </c>
      <c r="F179" s="22">
        <v>142148.91</v>
      </c>
      <c r="G179" s="22">
        <v>21.92</v>
      </c>
      <c r="R179" s="4"/>
    </row>
    <row r="180" spans="1:18" ht="15.75">
      <c r="A180" s="23" t="s">
        <v>71</v>
      </c>
      <c r="B180" s="22">
        <v>1879202.08</v>
      </c>
      <c r="C180" s="22">
        <v>107626.92421439607</v>
      </c>
      <c r="D180" s="22">
        <v>51709.79808</v>
      </c>
      <c r="E180" s="22">
        <v>158094.79954259962</v>
      </c>
      <c r="F180" s="22">
        <v>152163.485947</v>
      </c>
      <c r="G180" s="22">
        <v>22.55</v>
      </c>
      <c r="R180" s="4"/>
    </row>
    <row r="181" spans="1:18" ht="15.75">
      <c r="A181" s="23" t="s">
        <v>72</v>
      </c>
      <c r="B181" s="22">
        <v>2102486.3270357028</v>
      </c>
      <c r="C181" s="22">
        <v>122222.84324762212</v>
      </c>
      <c r="D181" s="22">
        <v>51018.03200000001</v>
      </c>
      <c r="E181" s="22">
        <v>164699.34897279812</v>
      </c>
      <c r="F181" s="22">
        <v>168114.65145799995</v>
      </c>
      <c r="G181" s="22">
        <v>23.163625644444444</v>
      </c>
      <c r="R181" s="4"/>
    </row>
    <row r="182" spans="1:18" ht="15.75">
      <c r="A182" s="23" t="s">
        <v>58</v>
      </c>
      <c r="B182" s="22">
        <v>2249716.36</v>
      </c>
      <c r="C182" s="22">
        <v>138508.4</v>
      </c>
      <c r="D182" s="22">
        <v>53220.414800000006</v>
      </c>
      <c r="E182" s="22">
        <v>170405.3097202841</v>
      </c>
      <c r="F182" s="22">
        <v>176230.26</v>
      </c>
      <c r="G182" s="22">
        <v>21.2</v>
      </c>
      <c r="R182" s="4"/>
    </row>
    <row r="183" spans="1:18" ht="15.75">
      <c r="A183" s="23" t="s">
        <v>70</v>
      </c>
      <c r="B183" s="22">
        <v>2389162.91</v>
      </c>
      <c r="C183" s="22">
        <v>142352.4</v>
      </c>
      <c r="D183" s="22">
        <v>49327.7202</v>
      </c>
      <c r="E183" s="22">
        <v>163584.8802315507</v>
      </c>
      <c r="F183" s="22">
        <v>191198.1</v>
      </c>
      <c r="G183" s="22">
        <v>21.66</v>
      </c>
      <c r="R183" s="4"/>
    </row>
    <row r="184" spans="1:18" ht="15.75">
      <c r="A184" s="23" t="s">
        <v>71</v>
      </c>
      <c r="B184" s="22">
        <v>2566677.08</v>
      </c>
      <c r="C184" s="22">
        <v>168327.51128155217</v>
      </c>
      <c r="D184" s="22">
        <v>48905.374375</v>
      </c>
      <c r="E184" s="22">
        <v>153477.5497316507</v>
      </c>
      <c r="F184" s="22">
        <v>218144.34694099997</v>
      </c>
      <c r="G184" s="22">
        <v>22.089627155555554</v>
      </c>
      <c r="R184" s="4"/>
    </row>
    <row r="185" spans="1:18" ht="15.75">
      <c r="A185" s="23" t="s">
        <v>72</v>
      </c>
      <c r="B185" s="22">
        <v>2583946.02</v>
      </c>
      <c r="C185" s="22">
        <v>178883.27873309504</v>
      </c>
      <c r="D185" s="22">
        <v>47434.3119</v>
      </c>
      <c r="E185" s="22">
        <v>165707.4148915507</v>
      </c>
      <c r="F185" s="22">
        <v>198236.95</v>
      </c>
      <c r="G185" s="22">
        <v>22.43536111111111</v>
      </c>
      <c r="R185" s="4"/>
    </row>
    <row r="186" spans="1:18" ht="15.75">
      <c r="A186" s="23" t="s">
        <v>59</v>
      </c>
      <c r="B186" s="22">
        <v>2650494.38</v>
      </c>
      <c r="C186" s="22">
        <v>195105.6879451235</v>
      </c>
      <c r="D186" s="22">
        <v>46192.4611</v>
      </c>
      <c r="E186" s="22">
        <v>166433.96564234523</v>
      </c>
      <c r="F186" s="22">
        <v>217146.782106</v>
      </c>
      <c r="G186" s="22">
        <v>0</v>
      </c>
      <c r="R186" s="4"/>
    </row>
    <row r="187" spans="1:18" ht="15.75">
      <c r="A187" s="23" t="s">
        <v>70</v>
      </c>
      <c r="B187" s="22">
        <v>2629820.94</v>
      </c>
      <c r="C187" s="22">
        <v>207391.21980554357</v>
      </c>
      <c r="D187" s="22">
        <v>48965.2122</v>
      </c>
      <c r="E187" s="22">
        <v>167570.0847989603</v>
      </c>
      <c r="F187" s="22">
        <v>247481.46</v>
      </c>
      <c r="G187" s="22">
        <v>0</v>
      </c>
      <c r="R187" s="4"/>
    </row>
    <row r="188" spans="1:18" ht="15.75">
      <c r="A188" s="23" t="s">
        <v>71</v>
      </c>
      <c r="B188" s="22">
        <v>2707918.316421314</v>
      </c>
      <c r="C188" s="22">
        <v>243584.79371365032</v>
      </c>
      <c r="D188" s="22">
        <v>52511.133001554</v>
      </c>
      <c r="E188" s="22">
        <v>155093.869697</v>
      </c>
      <c r="F188" s="22">
        <v>217624.35351633164</v>
      </c>
      <c r="G188" s="22">
        <v>0</v>
      </c>
      <c r="R188" s="4"/>
    </row>
    <row r="189" spans="1:18" ht="15.75">
      <c r="A189" s="23" t="s">
        <v>72</v>
      </c>
      <c r="B189" s="22">
        <v>2861280.859621297</v>
      </c>
      <c r="C189" s="22">
        <v>264759.7344095416</v>
      </c>
      <c r="D189" s="22">
        <v>56725.22125944</v>
      </c>
      <c r="E189" s="22">
        <v>150620.310585</v>
      </c>
      <c r="F189" s="22">
        <v>253450.801102</v>
      </c>
      <c r="G189" s="22">
        <v>0</v>
      </c>
      <c r="R189" s="4"/>
    </row>
    <row r="190" spans="1:18" ht="15.75">
      <c r="A190" s="23" t="s">
        <v>60</v>
      </c>
      <c r="B190" s="22">
        <v>2870706.572311517</v>
      </c>
      <c r="C190" s="22">
        <v>280108.14761737664</v>
      </c>
      <c r="D190" s="22">
        <v>54994.851800000004</v>
      </c>
      <c r="E190" s="22">
        <v>151877.911802</v>
      </c>
      <c r="F190" s="22">
        <v>236292.07077599995</v>
      </c>
      <c r="G190" s="22">
        <v>46638.54821032</v>
      </c>
      <c r="R190" s="4"/>
    </row>
    <row r="191" spans="1:18" ht="15.75">
      <c r="A191" s="23" t="s">
        <v>70</v>
      </c>
      <c r="B191" s="22">
        <v>2991240.5035256697</v>
      </c>
      <c r="C191" s="22">
        <v>310857.4487334976</v>
      </c>
      <c r="D191" s="22">
        <v>56104.8536</v>
      </c>
      <c r="E191" s="22">
        <v>155481.797522</v>
      </c>
      <c r="F191" s="22">
        <v>283432.4692860001</v>
      </c>
      <c r="G191" s="22">
        <v>88720.3429935</v>
      </c>
      <c r="R191" s="4"/>
    </row>
    <row r="192" spans="1:18" ht="15.75">
      <c r="A192" s="23" t="s">
        <v>71</v>
      </c>
      <c r="B192" s="22">
        <v>2959010.937089635</v>
      </c>
      <c r="C192" s="22">
        <v>348222</v>
      </c>
      <c r="D192" s="22">
        <v>62830.049296</v>
      </c>
      <c r="E192" s="22">
        <v>156239.497417</v>
      </c>
      <c r="F192" s="22">
        <v>295736.189078</v>
      </c>
      <c r="G192" s="22">
        <v>114814.04287936799</v>
      </c>
      <c r="R192" s="4"/>
    </row>
    <row r="193" spans="1:18" ht="15.75">
      <c r="A193" s="23" t="s">
        <v>72</v>
      </c>
      <c r="B193" s="22">
        <v>2936640.3408145695</v>
      </c>
      <c r="C193" s="22">
        <v>359273</v>
      </c>
      <c r="D193" s="22">
        <v>63716.12765</v>
      </c>
      <c r="E193" s="22">
        <v>167465.47518225</v>
      </c>
      <c r="F193" s="22">
        <v>309667.530376</v>
      </c>
      <c r="G193" s="22">
        <v>79023.31</v>
      </c>
      <c r="R193" s="4"/>
    </row>
    <row r="194" spans="1:18" ht="15.75">
      <c r="A194" s="23" t="s">
        <v>61</v>
      </c>
      <c r="B194" s="22">
        <v>2618294</v>
      </c>
      <c r="C194" s="22">
        <v>328725.84697498137</v>
      </c>
      <c r="D194" s="22">
        <v>65268.8871656</v>
      </c>
      <c r="E194" s="22">
        <v>179177.05699224194</v>
      </c>
      <c r="F194" s="22">
        <v>289271.26548599993</v>
      </c>
      <c r="G194" s="22">
        <v>90311.829986</v>
      </c>
      <c r="R194" s="4"/>
    </row>
    <row r="195" spans="1:7" ht="15.75">
      <c r="A195" s="23" t="s">
        <v>70</v>
      </c>
      <c r="B195" s="22">
        <v>2756169.3295452124</v>
      </c>
      <c r="C195" s="22">
        <v>359091.2294691875</v>
      </c>
      <c r="D195" s="22">
        <v>68546.71569104615</v>
      </c>
      <c r="E195" s="22">
        <v>165650.77286215153</v>
      </c>
      <c r="F195" s="22">
        <v>263622.331003</v>
      </c>
      <c r="G195" s="22">
        <v>15286.124568</v>
      </c>
    </row>
    <row r="196" spans="1:7" ht="15.75">
      <c r="A196" s="23" t="s">
        <v>71</v>
      </c>
      <c r="B196" s="22">
        <v>2727364.491880365</v>
      </c>
      <c r="C196" s="22">
        <v>447697.6558242005</v>
      </c>
      <c r="D196" s="22">
        <v>82350.40629981011</v>
      </c>
      <c r="E196" s="22">
        <v>175193.1927768715</v>
      </c>
      <c r="F196" s="22">
        <v>270346.91920699994</v>
      </c>
      <c r="G196" s="22">
        <v>21458</v>
      </c>
    </row>
    <row r="197" spans="1:7" ht="15.75">
      <c r="A197" s="23" t="s">
        <v>72</v>
      </c>
      <c r="B197" s="22">
        <v>2618461.1509474847</v>
      </c>
      <c r="C197" s="22">
        <v>421118.3959722043</v>
      </c>
      <c r="D197" s="22">
        <v>106229.64006815547</v>
      </c>
      <c r="E197" s="22">
        <v>173239.69137079103</v>
      </c>
      <c r="F197" s="22">
        <v>189691.48967600006</v>
      </c>
      <c r="G197" s="22">
        <v>20710.449276</v>
      </c>
    </row>
    <row r="198" spans="1:7" ht="15.75">
      <c r="A198" s="23" t="s">
        <v>64</v>
      </c>
      <c r="B198" s="22">
        <v>2351084.309562466</v>
      </c>
      <c r="C198" s="22">
        <v>508885.83989264106</v>
      </c>
      <c r="D198" s="22">
        <v>109856.58913981622</v>
      </c>
      <c r="E198" s="22">
        <v>158496.83634552537</v>
      </c>
      <c r="F198" s="22">
        <v>169767.839766</v>
      </c>
      <c r="G198" s="22">
        <v>35948.64627315</v>
      </c>
    </row>
    <row r="199" spans="1:7" ht="15.75">
      <c r="A199" s="23" t="s">
        <v>74</v>
      </c>
      <c r="B199" s="22">
        <v>2549034.7406479274</v>
      </c>
      <c r="C199" s="22">
        <v>564574.310209908</v>
      </c>
      <c r="D199" s="22">
        <v>101545.54851935363</v>
      </c>
      <c r="E199" s="22">
        <v>164788.18504561725</v>
      </c>
      <c r="F199" s="22">
        <v>168192.89605799998</v>
      </c>
      <c r="G199" s="22">
        <v>104243.97187477001</v>
      </c>
    </row>
    <row r="200" spans="1:7" ht="15.75">
      <c r="A200" s="23" t="s">
        <v>75</v>
      </c>
      <c r="B200" s="22">
        <v>2818360.2377254744</v>
      </c>
      <c r="C200" s="22">
        <v>802384.5501703944</v>
      </c>
      <c r="D200" s="22">
        <v>100767.66029993235</v>
      </c>
      <c r="E200" s="22">
        <v>169898.3991338372</v>
      </c>
      <c r="F200" s="22">
        <v>209211.64069099998</v>
      </c>
      <c r="G200" s="22">
        <v>115690.23221081901</v>
      </c>
    </row>
    <row r="201" spans="1:7" ht="15.75">
      <c r="A201" s="23" t="s">
        <v>76</v>
      </c>
      <c r="B201" s="22">
        <v>2899322.6684135036</v>
      </c>
      <c r="C201" s="22">
        <v>861987.572315099</v>
      </c>
      <c r="D201" s="22">
        <v>119210.08715544117</v>
      </c>
      <c r="E201" s="22">
        <v>162542.35833038602</v>
      </c>
      <c r="F201" s="22">
        <v>233150.90709400002</v>
      </c>
      <c r="G201" s="22">
        <v>99331.30631641601</v>
      </c>
    </row>
    <row r="202" spans="1:7" ht="15.75">
      <c r="A202" s="23" t="s">
        <v>78</v>
      </c>
      <c r="B202" s="22">
        <v>3046350.897801737</v>
      </c>
      <c r="C202" s="22">
        <v>983087.3645156887</v>
      </c>
      <c r="D202" s="22">
        <v>134978.74470912246</v>
      </c>
      <c r="E202" s="22">
        <v>169207.31135050103</v>
      </c>
      <c r="F202" s="22">
        <v>254450.60571999993</v>
      </c>
      <c r="G202" s="22">
        <v>148773.537299</v>
      </c>
    </row>
    <row r="203" spans="1:7" ht="15.75">
      <c r="A203" s="23" t="s">
        <v>74</v>
      </c>
      <c r="B203" s="35">
        <v>2985493</v>
      </c>
      <c r="C203" s="22">
        <v>972623</v>
      </c>
      <c r="D203" s="22">
        <v>152354.87672521</v>
      </c>
      <c r="E203" s="22">
        <v>162894.41149131994</v>
      </c>
      <c r="F203" s="22">
        <v>227394</v>
      </c>
      <c r="G203" s="22">
        <v>187943</v>
      </c>
    </row>
    <row r="204" spans="1:7" ht="15.75">
      <c r="A204" s="23" t="s">
        <v>75</v>
      </c>
      <c r="B204" s="22">
        <v>3116456</v>
      </c>
      <c r="C204" s="22">
        <v>1119850</v>
      </c>
      <c r="D204" s="22">
        <v>177952</v>
      </c>
      <c r="E204" s="22">
        <v>159958</v>
      </c>
      <c r="F204" s="22">
        <v>257432</v>
      </c>
      <c r="G204" s="22">
        <v>124393</v>
      </c>
    </row>
    <row r="205" ht="15.75">
      <c r="A205" s="41"/>
    </row>
    <row r="206" ht="15.75">
      <c r="A206" s="20" t="s">
        <v>31</v>
      </c>
    </row>
    <row r="207" spans="1:7" ht="15.75">
      <c r="A207" s="24" t="s">
        <v>23</v>
      </c>
      <c r="B207" s="25" t="s">
        <v>53</v>
      </c>
      <c r="C207" s="25" t="s">
        <v>51</v>
      </c>
      <c r="D207" s="25" t="s">
        <v>69</v>
      </c>
      <c r="E207" s="25" t="s">
        <v>24</v>
      </c>
      <c r="F207" s="25" t="s">
        <v>25</v>
      </c>
      <c r="G207" s="25" t="s">
        <v>81</v>
      </c>
    </row>
    <row r="208" spans="1:7" ht="15.75">
      <c r="A208" s="23" t="s">
        <v>54</v>
      </c>
      <c r="B208" s="22">
        <v>113965.44209616836</v>
      </c>
      <c r="C208" s="22">
        <v>16168.810058000001</v>
      </c>
      <c r="D208" s="22">
        <v>0</v>
      </c>
      <c r="E208" s="22">
        <v>0</v>
      </c>
      <c r="F208" s="22">
        <v>225053.71599404098</v>
      </c>
      <c r="G208" s="22">
        <v>23368.9048690503</v>
      </c>
    </row>
    <row r="209" spans="1:7" ht="15.75">
      <c r="A209" s="23" t="s">
        <v>71</v>
      </c>
      <c r="B209" s="22">
        <v>123689.06597700011</v>
      </c>
      <c r="C209" s="22">
        <v>20760.125854014503</v>
      </c>
      <c r="D209" s="22">
        <v>0</v>
      </c>
      <c r="E209" s="22">
        <v>0</v>
      </c>
      <c r="F209" s="22">
        <v>215489.5653958193</v>
      </c>
      <c r="G209" s="22">
        <v>37409.98360799999</v>
      </c>
    </row>
    <row r="210" spans="1:7" ht="15.75">
      <c r="A210" s="23" t="s">
        <v>72</v>
      </c>
      <c r="B210" s="22">
        <v>115061.44063896031</v>
      </c>
      <c r="C210" s="22">
        <v>17333.2676128</v>
      </c>
      <c r="D210" s="22">
        <v>0</v>
      </c>
      <c r="E210" s="22">
        <v>0</v>
      </c>
      <c r="F210" s="22">
        <v>242168.78418466978</v>
      </c>
      <c r="G210" s="22">
        <v>18256.017016773872</v>
      </c>
    </row>
    <row r="211" spans="1:7" ht="15.75">
      <c r="A211" s="23" t="s">
        <v>55</v>
      </c>
      <c r="B211" s="22">
        <v>135019.81358391905</v>
      </c>
      <c r="C211" s="22">
        <v>26618.73484304345</v>
      </c>
      <c r="D211" s="22">
        <v>0</v>
      </c>
      <c r="E211" s="22">
        <v>0</v>
      </c>
      <c r="F211" s="22">
        <v>253841.54096899997</v>
      </c>
      <c r="G211" s="22">
        <v>6694.806672890462</v>
      </c>
    </row>
    <row r="212" spans="1:7" ht="15.75">
      <c r="A212" s="23" t="s">
        <v>70</v>
      </c>
      <c r="B212" s="22">
        <v>128070.6679270487</v>
      </c>
      <c r="C212" s="22">
        <v>25166.855122044115</v>
      </c>
      <c r="D212" s="22">
        <v>0</v>
      </c>
      <c r="E212" s="22">
        <v>0</v>
      </c>
      <c r="F212" s="22">
        <v>232150.042556</v>
      </c>
      <c r="G212" s="22">
        <v>1277.0944302309913</v>
      </c>
    </row>
    <row r="213" spans="1:7" ht="15.75">
      <c r="A213" s="23" t="s">
        <v>71</v>
      </c>
      <c r="B213" s="22">
        <v>113921.61</v>
      </c>
      <c r="C213" s="22">
        <v>24645.3010459047</v>
      </c>
      <c r="D213" s="22">
        <v>0</v>
      </c>
      <c r="E213" s="22">
        <v>0</v>
      </c>
      <c r="F213" s="22">
        <v>229329.346703</v>
      </c>
      <c r="G213" s="22">
        <v>0</v>
      </c>
    </row>
    <row r="214" spans="1:7" ht="15.75">
      <c r="A214" s="23" t="s">
        <v>72</v>
      </c>
      <c r="B214" s="22">
        <v>91337.35</v>
      </c>
      <c r="C214" s="22">
        <v>17151.03129460004</v>
      </c>
      <c r="D214" s="22">
        <v>0</v>
      </c>
      <c r="E214" s="22">
        <v>0</v>
      </c>
      <c r="F214" s="22">
        <v>241148.68</v>
      </c>
      <c r="G214" s="22">
        <v>0</v>
      </c>
    </row>
    <row r="215" spans="1:7" ht="15.75">
      <c r="A215" s="23" t="s">
        <v>56</v>
      </c>
      <c r="B215" s="22">
        <v>118294.01</v>
      </c>
      <c r="C215" s="22">
        <v>27615.381712037324</v>
      </c>
      <c r="D215" s="22">
        <v>0</v>
      </c>
      <c r="E215" s="22">
        <v>0</v>
      </c>
      <c r="F215" s="22">
        <v>235990.07</v>
      </c>
      <c r="G215" s="22">
        <v>0</v>
      </c>
    </row>
    <row r="216" spans="1:7" ht="15.75">
      <c r="A216" s="23" t="s">
        <v>70</v>
      </c>
      <c r="B216" s="22">
        <v>121003.06</v>
      </c>
      <c r="C216" s="22">
        <v>24578.39171335036</v>
      </c>
      <c r="D216" s="22">
        <v>0</v>
      </c>
      <c r="E216" s="22">
        <v>0</v>
      </c>
      <c r="F216" s="22">
        <v>244734.96877999997</v>
      </c>
      <c r="G216" s="22">
        <v>0</v>
      </c>
    </row>
    <row r="217" spans="1:7" ht="15.75">
      <c r="A217" s="23" t="s">
        <v>71</v>
      </c>
      <c r="B217" s="22">
        <v>98329.42</v>
      </c>
      <c r="C217" s="22">
        <v>23892.021420059078</v>
      </c>
      <c r="D217" s="22">
        <v>0</v>
      </c>
      <c r="E217" s="22">
        <v>0</v>
      </c>
      <c r="F217" s="22">
        <v>292850.84</v>
      </c>
      <c r="G217" s="22">
        <v>0</v>
      </c>
    </row>
    <row r="218" spans="1:7" ht="15.75">
      <c r="A218" s="23" t="s">
        <v>72</v>
      </c>
      <c r="B218" s="22">
        <v>87036.34</v>
      </c>
      <c r="C218" s="22">
        <v>14705.059360230263</v>
      </c>
      <c r="D218" s="22">
        <v>0</v>
      </c>
      <c r="E218" s="22">
        <v>0</v>
      </c>
      <c r="F218" s="22">
        <v>332869.51</v>
      </c>
      <c r="G218" s="22">
        <v>0</v>
      </c>
    </row>
    <row r="219" spans="1:7" ht="15.75">
      <c r="A219" s="23" t="s">
        <v>57</v>
      </c>
      <c r="B219" s="22">
        <v>105189.61</v>
      </c>
      <c r="C219" s="22">
        <v>14356.0049727037</v>
      </c>
      <c r="D219" s="22">
        <v>15092.0118</v>
      </c>
      <c r="E219" s="22">
        <v>11.464838842660942</v>
      </c>
      <c r="F219" s="22">
        <v>275067.36</v>
      </c>
      <c r="G219" s="22">
        <v>0</v>
      </c>
    </row>
    <row r="220" spans="1:7" ht="15.75">
      <c r="A220" s="23" t="s">
        <v>70</v>
      </c>
      <c r="B220" s="22">
        <v>119635.64</v>
      </c>
      <c r="C220" s="22">
        <v>15162.1192382738</v>
      </c>
      <c r="D220" s="22">
        <v>15241.7855</v>
      </c>
      <c r="E220" s="22">
        <v>11.26527945890411</v>
      </c>
      <c r="F220" s="22">
        <v>285521.14</v>
      </c>
      <c r="G220" s="22">
        <v>0</v>
      </c>
    </row>
    <row r="221" spans="1:7" ht="15.75">
      <c r="A221" s="23" t="s">
        <v>71</v>
      </c>
      <c r="B221" s="22">
        <v>111786.95</v>
      </c>
      <c r="C221" s="22">
        <v>15769.929447488297</v>
      </c>
      <c r="D221" s="22">
        <v>15190.139200000001</v>
      </c>
      <c r="E221" s="22">
        <v>10.93406669780822</v>
      </c>
      <c r="F221" s="22">
        <v>332770.7933010001</v>
      </c>
      <c r="G221" s="22">
        <v>0</v>
      </c>
    </row>
    <row r="222" spans="1:7" ht="15.75">
      <c r="A222" s="23" t="s">
        <v>72</v>
      </c>
      <c r="B222" s="22">
        <v>108641.83736270099</v>
      </c>
      <c r="C222" s="22">
        <v>17520.57713614126</v>
      </c>
      <c r="D222" s="22">
        <v>15367.456</v>
      </c>
      <c r="E222" s="22">
        <v>12.01645229068493</v>
      </c>
      <c r="F222" s="22">
        <v>384078.06277200003</v>
      </c>
      <c r="G222" s="22">
        <v>0</v>
      </c>
    </row>
    <row r="223" spans="1:7" ht="15.75">
      <c r="A223" s="23" t="s">
        <v>58</v>
      </c>
      <c r="B223" s="22">
        <v>107902.1</v>
      </c>
      <c r="C223" s="22">
        <v>23962.74</v>
      </c>
      <c r="D223" s="22">
        <v>19686.829100000003</v>
      </c>
      <c r="E223" s="22">
        <v>12.558194696027396</v>
      </c>
      <c r="F223" s="22">
        <v>440670.04</v>
      </c>
      <c r="G223" s="22">
        <v>0</v>
      </c>
    </row>
    <row r="224" spans="1:7" ht="15.75">
      <c r="A224" s="23" t="s">
        <v>70</v>
      </c>
      <c r="B224" s="22">
        <v>113352.08</v>
      </c>
      <c r="C224" s="22">
        <v>19964.6</v>
      </c>
      <c r="D224" s="22">
        <v>19163.4336</v>
      </c>
      <c r="E224" s="22">
        <v>13.027576060273974</v>
      </c>
      <c r="F224" s="22">
        <v>489358.81</v>
      </c>
      <c r="G224" s="22">
        <v>0</v>
      </c>
    </row>
    <row r="225" spans="1:7" ht="15.75">
      <c r="A225" s="23" t="s">
        <v>71</v>
      </c>
      <c r="B225" s="22">
        <v>97279.09</v>
      </c>
      <c r="C225" s="22">
        <v>26213.66151440676</v>
      </c>
      <c r="D225" s="22">
        <v>19170.257589999997</v>
      </c>
      <c r="E225" s="22">
        <v>28.86686162876713</v>
      </c>
      <c r="F225" s="22">
        <v>610619.427947</v>
      </c>
      <c r="G225" s="22">
        <v>0</v>
      </c>
    </row>
    <row r="226" spans="1:7" ht="15.75">
      <c r="A226" s="23" t="s">
        <v>72</v>
      </c>
      <c r="B226" s="22">
        <v>87186.71</v>
      </c>
      <c r="C226" s="22">
        <v>17014.67871618387</v>
      </c>
      <c r="D226" s="22">
        <v>20262.9943</v>
      </c>
      <c r="E226" s="22">
        <v>31.595414473972607</v>
      </c>
      <c r="F226" s="22">
        <v>525400.76</v>
      </c>
      <c r="G226" s="22">
        <v>0</v>
      </c>
    </row>
    <row r="227" spans="1:7" ht="15.75">
      <c r="A227" s="23" t="s">
        <v>59</v>
      </c>
      <c r="B227" s="22">
        <v>82585.33</v>
      </c>
      <c r="C227" s="22">
        <v>19922.624836703715</v>
      </c>
      <c r="D227" s="22">
        <v>19778.5472</v>
      </c>
      <c r="E227" s="22">
        <v>31.886075046575343</v>
      </c>
      <c r="F227" s="22">
        <v>589346.2712144067</v>
      </c>
      <c r="G227" s="22">
        <v>0</v>
      </c>
    </row>
    <row r="228" spans="1:7" ht="15.75">
      <c r="A228" s="23" t="s">
        <v>70</v>
      </c>
      <c r="B228" s="22">
        <v>81771.22</v>
      </c>
      <c r="C228" s="22">
        <v>16984.77789750127</v>
      </c>
      <c r="D228" s="22">
        <v>20076.2214</v>
      </c>
      <c r="E228" s="22">
        <v>30.971368128767125</v>
      </c>
      <c r="F228" s="22">
        <v>312494.73</v>
      </c>
      <c r="G228" s="22">
        <v>0</v>
      </c>
    </row>
    <row r="229" spans="1:7" ht="15.75">
      <c r="A229" s="23" t="s">
        <v>71</v>
      </c>
      <c r="B229" s="22">
        <v>92769.26112290799</v>
      </c>
      <c r="C229" s="22">
        <v>16475.668623324058</v>
      </c>
      <c r="D229" s="22">
        <v>19975.76737116</v>
      </c>
      <c r="E229" s="22">
        <v>29.426847000000002</v>
      </c>
      <c r="F229" s="22">
        <v>334716.8695193613</v>
      </c>
      <c r="G229" s="22">
        <v>0</v>
      </c>
    </row>
    <row r="230" spans="1:7" ht="15.75">
      <c r="A230" s="23" t="s">
        <v>72</v>
      </c>
      <c r="B230" s="22">
        <v>77103.273333435</v>
      </c>
      <c r="C230" s="22">
        <v>13655.687455487785</v>
      </c>
      <c r="D230" s="22">
        <v>20143.68798</v>
      </c>
      <c r="E230" s="22">
        <v>18.964598</v>
      </c>
      <c r="F230" s="22">
        <v>309901.023713</v>
      </c>
      <c r="G230" s="22">
        <v>0</v>
      </c>
    </row>
    <row r="231" spans="1:7" ht="15.75">
      <c r="A231" s="23" t="s">
        <v>60</v>
      </c>
      <c r="B231" s="22">
        <v>81753.151800786</v>
      </c>
      <c r="C231" s="22">
        <v>16335.053997923013</v>
      </c>
      <c r="D231" s="22">
        <v>19809.927549999997</v>
      </c>
      <c r="E231" s="22">
        <v>0</v>
      </c>
      <c r="F231" s="22">
        <v>264484.93877599994</v>
      </c>
      <c r="G231" s="22">
        <v>290.86662161000004</v>
      </c>
    </row>
    <row r="232" spans="1:7" ht="15.75">
      <c r="A232" s="23" t="s">
        <v>70</v>
      </c>
      <c r="B232" s="22">
        <v>79016.640637429</v>
      </c>
      <c r="C232" s="22">
        <v>15690.33685203977</v>
      </c>
      <c r="D232" s="22">
        <v>19830.7036</v>
      </c>
      <c r="E232" s="22">
        <v>0</v>
      </c>
      <c r="F232" s="22">
        <v>293320.96333</v>
      </c>
      <c r="G232" s="22">
        <v>1418.913027</v>
      </c>
    </row>
    <row r="233" spans="1:7" ht="15.75">
      <c r="A233" s="23" t="s">
        <v>71</v>
      </c>
      <c r="B233" s="22">
        <v>74546.156762539</v>
      </c>
      <c r="C233" s="22">
        <v>19405</v>
      </c>
      <c r="D233" s="22">
        <v>20258.708573</v>
      </c>
      <c r="E233" s="22">
        <v>0</v>
      </c>
      <c r="F233" s="22">
        <v>214816.57686000003</v>
      </c>
      <c r="G233" s="22">
        <v>1448.810202376</v>
      </c>
    </row>
    <row r="234" spans="1:7" ht="15.75">
      <c r="A234" s="23" t="s">
        <v>72</v>
      </c>
      <c r="B234" s="22">
        <v>93574.965383973</v>
      </c>
      <c r="C234" s="22">
        <v>19415</v>
      </c>
      <c r="D234" s="22">
        <v>19953.32675</v>
      </c>
      <c r="E234" s="22">
        <v>1.48132</v>
      </c>
      <c r="F234" s="22">
        <v>227428.53463800004</v>
      </c>
      <c r="G234" s="22">
        <v>199.02</v>
      </c>
    </row>
    <row r="235" spans="1:7" ht="15.75">
      <c r="A235" s="23" t="s">
        <v>61</v>
      </c>
      <c r="B235" s="22">
        <v>136474.72279684801</v>
      </c>
      <c r="C235" s="22">
        <v>19762.118529933552</v>
      </c>
      <c r="D235" s="22">
        <v>19774.901100000003</v>
      </c>
      <c r="E235" s="22">
        <v>606.371640267</v>
      </c>
      <c r="F235" s="22">
        <v>189023.76262399997</v>
      </c>
      <c r="G235" s="22">
        <v>0</v>
      </c>
    </row>
    <row r="236" spans="1:7" ht="15.75">
      <c r="A236" s="23" t="s">
        <v>70</v>
      </c>
      <c r="B236" s="22">
        <v>164837.267739781</v>
      </c>
      <c r="C236" s="22">
        <v>13217.987064496483</v>
      </c>
      <c r="D236" s="22">
        <v>11323.904085720002</v>
      </c>
      <c r="E236" s="22">
        <v>596.3740858780001</v>
      </c>
      <c r="F236" s="22">
        <v>174881.099079</v>
      </c>
      <c r="G236" s="22">
        <v>0</v>
      </c>
    </row>
    <row r="237" spans="1:7" ht="15.75">
      <c r="A237" s="23" t="s">
        <v>71</v>
      </c>
      <c r="B237" s="22">
        <v>108576.58015516699</v>
      </c>
      <c r="C237" s="22">
        <v>13711.788512378158</v>
      </c>
      <c r="D237" s="22">
        <v>16303.90206585564</v>
      </c>
      <c r="E237" s="22">
        <v>384.42874053</v>
      </c>
      <c r="F237" s="22">
        <v>171443.71554700003</v>
      </c>
      <c r="G237" s="22">
        <v>0</v>
      </c>
    </row>
    <row r="238" spans="1:7" ht="15.75">
      <c r="A238" s="23" t="s">
        <v>72</v>
      </c>
      <c r="B238" s="22">
        <v>158676.895861059</v>
      </c>
      <c r="C238" s="22">
        <v>10456.789238247415</v>
      </c>
      <c r="D238" s="22">
        <v>13855.019102692002</v>
      </c>
      <c r="E238" s="22">
        <v>392.86997969</v>
      </c>
      <c r="F238" s="22">
        <v>154291.97502599994</v>
      </c>
      <c r="G238" s="22">
        <v>0</v>
      </c>
    </row>
    <row r="239" spans="1:7" ht="15.75">
      <c r="A239" s="23" t="s">
        <v>64</v>
      </c>
      <c r="B239" s="22">
        <v>170981.83334279602</v>
      </c>
      <c r="C239" s="22">
        <v>11722.182011264189</v>
      </c>
      <c r="D239" s="22">
        <v>11449.503442508001</v>
      </c>
      <c r="E239" s="22">
        <v>399.34093311000004</v>
      </c>
      <c r="F239" s="22">
        <v>141343.244562</v>
      </c>
      <c r="G239" s="22">
        <v>8.522006220000002</v>
      </c>
    </row>
    <row r="240" spans="1:7" ht="15.75">
      <c r="A240" s="23" t="s">
        <v>74</v>
      </c>
      <c r="B240" s="22">
        <v>127414.21576440099</v>
      </c>
      <c r="C240" s="22">
        <v>12025.158153451013</v>
      </c>
      <c r="D240" s="22">
        <v>10804.461313478</v>
      </c>
      <c r="E240" s="22">
        <v>410.04774073999994</v>
      </c>
      <c r="F240" s="22">
        <v>188981.58296399994</v>
      </c>
      <c r="G240" s="22">
        <v>146.96973405900002</v>
      </c>
    </row>
    <row r="241" spans="1:7" ht="15.75">
      <c r="A241" s="23" t="s">
        <v>75</v>
      </c>
      <c r="B241" s="22">
        <v>95888.05856451299</v>
      </c>
      <c r="C241" s="22">
        <v>13712.391911508148</v>
      </c>
      <c r="D241" s="22">
        <v>11049.193526612999</v>
      </c>
      <c r="E241" s="22">
        <v>5.52907626</v>
      </c>
      <c r="F241" s="22">
        <v>192934.05500199998</v>
      </c>
      <c r="G241" s="22">
        <v>604.53792283</v>
      </c>
    </row>
    <row r="242" spans="1:7" ht="15.75">
      <c r="A242" s="23" t="s">
        <v>76</v>
      </c>
      <c r="B242" s="22">
        <v>65775.813543775</v>
      </c>
      <c r="C242" s="22">
        <v>11513.287503142737</v>
      </c>
      <c r="D242" s="22">
        <v>11409.968186972</v>
      </c>
      <c r="E242" s="22">
        <v>5.66639408</v>
      </c>
      <c r="F242" s="22">
        <v>215683.33284900003</v>
      </c>
      <c r="G242" s="22">
        <v>300.216523641</v>
      </c>
    </row>
    <row r="243" spans="1:7" ht="15.75">
      <c r="A243" s="23" t="s">
        <v>78</v>
      </c>
      <c r="B243" s="22">
        <v>78394.92787329</v>
      </c>
      <c r="C243" s="22">
        <v>14227.477516257706</v>
      </c>
      <c r="D243" s="22">
        <v>16012.285098544999</v>
      </c>
      <c r="E243" s="22">
        <v>0</v>
      </c>
      <c r="F243" s="22">
        <v>216275.527814</v>
      </c>
      <c r="G243" s="22">
        <v>1116.398344</v>
      </c>
    </row>
    <row r="244" spans="1:7" ht="15.75">
      <c r="A244" s="23" t="s">
        <v>74</v>
      </c>
      <c r="B244" s="35">
        <v>65920</v>
      </c>
      <c r="C244" s="22">
        <v>12600</v>
      </c>
      <c r="D244" s="22">
        <v>15967.60356219</v>
      </c>
      <c r="E244" s="22">
        <v>0</v>
      </c>
      <c r="F244" s="22">
        <v>207320</v>
      </c>
      <c r="G244" s="22">
        <v>1086</v>
      </c>
    </row>
    <row r="245" spans="1:7" ht="15.75">
      <c r="A245" s="23" t="s">
        <v>75</v>
      </c>
      <c r="B245" s="22">
        <v>59657</v>
      </c>
      <c r="C245" s="22">
        <v>12289</v>
      </c>
      <c r="D245" s="22">
        <v>16065</v>
      </c>
      <c r="E245" s="22">
        <v>0</v>
      </c>
      <c r="F245" s="22">
        <v>234417</v>
      </c>
      <c r="G245" s="22">
        <v>0</v>
      </c>
    </row>
    <row r="246" ht="15.75">
      <c r="A246" s="41"/>
    </row>
    <row r="247" ht="15.75">
      <c r="A247" s="20" t="s">
        <v>32</v>
      </c>
    </row>
    <row r="248" spans="1:7" ht="15.75">
      <c r="A248" s="24" t="s">
        <v>23</v>
      </c>
      <c r="B248" s="25" t="s">
        <v>53</v>
      </c>
      <c r="C248" s="25" t="s">
        <v>51</v>
      </c>
      <c r="D248" s="25" t="s">
        <v>69</v>
      </c>
      <c r="E248" s="25" t="s">
        <v>24</v>
      </c>
      <c r="F248" s="25" t="s">
        <v>25</v>
      </c>
      <c r="G248" s="25" t="s">
        <v>81</v>
      </c>
    </row>
    <row r="249" spans="1:7" ht="15.75">
      <c r="A249" s="23" t="s">
        <v>54</v>
      </c>
      <c r="B249" s="22">
        <v>825321.9311118849</v>
      </c>
      <c r="C249" s="22">
        <v>494026.91371685674</v>
      </c>
      <c r="D249" s="22"/>
      <c r="E249" s="22"/>
      <c r="F249" s="22">
        <v>186045.23584267806</v>
      </c>
      <c r="G249" s="22">
        <v>31907.20716643975</v>
      </c>
    </row>
    <row r="250" spans="1:7" ht="15.75">
      <c r="A250" s="23" t="s">
        <v>71</v>
      </c>
      <c r="B250" s="22">
        <v>832344.5449709998</v>
      </c>
      <c r="C250" s="22">
        <v>511738.40886515233</v>
      </c>
      <c r="D250" s="22"/>
      <c r="E250" s="22"/>
      <c r="F250" s="22">
        <v>158031.7042435918</v>
      </c>
      <c r="G250" s="22">
        <v>30545.566895000014</v>
      </c>
    </row>
    <row r="251" spans="1:7" ht="15.75">
      <c r="A251" s="23" t="s">
        <v>72</v>
      </c>
      <c r="B251" s="22">
        <v>847607.102936914</v>
      </c>
      <c r="C251" s="22">
        <v>573325.996411391</v>
      </c>
      <c r="D251" s="22"/>
      <c r="E251" s="22"/>
      <c r="F251" s="22">
        <v>176815.37786572316</v>
      </c>
      <c r="G251" s="22">
        <v>29713.969719431025</v>
      </c>
    </row>
    <row r="252" spans="1:7" ht="15.75">
      <c r="A252" s="23" t="s">
        <v>55</v>
      </c>
      <c r="B252" s="22">
        <v>832656.9611330916</v>
      </c>
      <c r="C252" s="22">
        <v>666631.0360063487</v>
      </c>
      <c r="D252" s="22"/>
      <c r="E252" s="22"/>
      <c r="F252" s="22">
        <v>175553.7792730001</v>
      </c>
      <c r="G252" s="22">
        <v>12972.239176443753</v>
      </c>
    </row>
    <row r="253" spans="1:7" ht="15.75">
      <c r="A253" s="23" t="s">
        <v>70</v>
      </c>
      <c r="B253" s="22">
        <v>851059.790068066</v>
      </c>
      <c r="C253" s="22">
        <v>677566.0680711924</v>
      </c>
      <c r="D253" s="22"/>
      <c r="E253" s="22"/>
      <c r="F253" s="22">
        <v>151319.54417999988</v>
      </c>
      <c r="G253" s="22">
        <v>3390.525514416928</v>
      </c>
    </row>
    <row r="254" spans="1:7" ht="15.75">
      <c r="A254" s="23" t="s">
        <v>71</v>
      </c>
      <c r="B254" s="22">
        <v>924011.16</v>
      </c>
      <c r="C254" s="22">
        <v>675291.5864072262</v>
      </c>
      <c r="D254" s="22"/>
      <c r="E254" s="22"/>
      <c r="F254" s="22">
        <v>157579.638359</v>
      </c>
      <c r="G254" s="22">
        <v>0</v>
      </c>
    </row>
    <row r="255" spans="1:7" ht="15.75">
      <c r="A255" s="23" t="s">
        <v>72</v>
      </c>
      <c r="B255" s="22">
        <v>935024.84</v>
      </c>
      <c r="C255" s="22">
        <v>745445.5334670262</v>
      </c>
      <c r="D255" s="22"/>
      <c r="E255" s="22"/>
      <c r="F255" s="22">
        <v>161036.82</v>
      </c>
      <c r="G255" s="22">
        <v>0</v>
      </c>
    </row>
    <row r="256" spans="1:7" ht="15.75">
      <c r="A256" s="23" t="s">
        <v>56</v>
      </c>
      <c r="B256" s="22">
        <v>881921.89</v>
      </c>
      <c r="C256" s="22">
        <v>860207.0064969825</v>
      </c>
      <c r="D256" s="22"/>
      <c r="E256" s="22"/>
      <c r="F256" s="22">
        <v>157290.59</v>
      </c>
      <c r="G256" s="22">
        <v>0</v>
      </c>
    </row>
    <row r="257" spans="1:7" ht="15.75">
      <c r="A257" s="23" t="s">
        <v>70</v>
      </c>
      <c r="B257" s="22">
        <v>860748.74</v>
      </c>
      <c r="C257" s="22">
        <v>893926.561337827</v>
      </c>
      <c r="D257" s="22"/>
      <c r="E257" s="22"/>
      <c r="F257" s="22">
        <v>152415.61639299997</v>
      </c>
      <c r="G257" s="22">
        <v>0</v>
      </c>
    </row>
    <row r="258" spans="1:7" ht="15.75">
      <c r="A258" s="23" t="s">
        <v>71</v>
      </c>
      <c r="B258" s="22">
        <v>919851.92</v>
      </c>
      <c r="C258" s="22">
        <v>837494.2231849183</v>
      </c>
      <c r="D258" s="22"/>
      <c r="E258" s="22"/>
      <c r="F258" s="22">
        <v>147377.18</v>
      </c>
      <c r="G258" s="22">
        <v>5.32</v>
      </c>
    </row>
    <row r="259" spans="1:7" ht="15.75">
      <c r="A259" s="23" t="s">
        <v>72</v>
      </c>
      <c r="B259" s="22">
        <v>1019264.71</v>
      </c>
      <c r="C259" s="22">
        <v>689652.2019599326</v>
      </c>
      <c r="D259" s="22"/>
      <c r="E259" s="22"/>
      <c r="F259" s="22">
        <v>166151.58</v>
      </c>
      <c r="G259" s="22">
        <v>0</v>
      </c>
    </row>
    <row r="260" spans="1:7" ht="15.75">
      <c r="A260" s="23" t="s">
        <v>57</v>
      </c>
      <c r="B260" s="22">
        <v>1143144.45</v>
      </c>
      <c r="C260" s="22">
        <v>581684.4920468249</v>
      </c>
      <c r="D260" s="22">
        <v>64309.46490000001</v>
      </c>
      <c r="E260" s="22">
        <v>32217.08362304112</v>
      </c>
      <c r="F260" s="22">
        <v>176937.24</v>
      </c>
      <c r="G260" s="22">
        <v>0</v>
      </c>
    </row>
    <row r="261" spans="1:7" ht="15.75">
      <c r="A261" s="23" t="s">
        <v>70</v>
      </c>
      <c r="B261" s="22">
        <v>1163124.13</v>
      </c>
      <c r="C261" s="22">
        <v>613428.1246264407</v>
      </c>
      <c r="D261" s="22">
        <v>63059.46912783001</v>
      </c>
      <c r="E261" s="22">
        <v>49779.67216302071</v>
      </c>
      <c r="F261" s="22">
        <v>184875.47</v>
      </c>
      <c r="G261" s="22">
        <v>0</v>
      </c>
    </row>
    <row r="262" spans="1:7" ht="15.75">
      <c r="A262" s="23" t="s">
        <v>71</v>
      </c>
      <c r="B262" s="22">
        <v>1167576.92</v>
      </c>
      <c r="C262" s="22">
        <v>624330.544894216</v>
      </c>
      <c r="D262" s="22">
        <v>67972.762192</v>
      </c>
      <c r="E262" s="22">
        <v>65154.43657848114</v>
      </c>
      <c r="F262" s="22">
        <v>183680.137071</v>
      </c>
      <c r="G262" s="22">
        <v>0</v>
      </c>
    </row>
    <row r="263" spans="1:7" ht="15.75">
      <c r="A263" s="23" t="s">
        <v>72</v>
      </c>
      <c r="B263" s="22">
        <v>1133112.8031170878</v>
      </c>
      <c r="C263" s="22">
        <v>782339.7917973521</v>
      </c>
      <c r="D263" s="22">
        <v>75799.47141520001</v>
      </c>
      <c r="E263" s="22">
        <v>81516.32164855405</v>
      </c>
      <c r="F263" s="22">
        <v>208211.28112900013</v>
      </c>
      <c r="G263" s="22">
        <v>0</v>
      </c>
    </row>
    <row r="264" spans="1:7" ht="15.75">
      <c r="A264" s="23" t="s">
        <v>58</v>
      </c>
      <c r="B264" s="22">
        <v>1080045.85</v>
      </c>
      <c r="C264" s="22">
        <v>1021179.63</v>
      </c>
      <c r="D264" s="22">
        <v>76318.4768638</v>
      </c>
      <c r="E264" s="22">
        <v>80499.45410921921</v>
      </c>
      <c r="F264" s="22">
        <v>232002.42</v>
      </c>
      <c r="G264" s="22">
        <v>0</v>
      </c>
    </row>
    <row r="265" spans="1:7" ht="15.75">
      <c r="A265" s="23" t="s">
        <v>70</v>
      </c>
      <c r="B265" s="22">
        <v>1066953.07</v>
      </c>
      <c r="C265" s="22">
        <v>1179632.03</v>
      </c>
      <c r="D265" s="22">
        <v>78035.0844552</v>
      </c>
      <c r="E265" s="22">
        <v>87549.31917389864</v>
      </c>
      <c r="F265" s="22">
        <v>232635.28</v>
      </c>
      <c r="G265" s="22">
        <v>0</v>
      </c>
    </row>
    <row r="266" spans="1:7" ht="15.75">
      <c r="A266" s="23" t="s">
        <v>71</v>
      </c>
      <c r="B266" s="22">
        <v>1006662.43</v>
      </c>
      <c r="C266" s="22">
        <v>1417965.9722228267</v>
      </c>
      <c r="D266" s="22">
        <v>76791.997068325</v>
      </c>
      <c r="E266" s="22">
        <v>83471.03940831783</v>
      </c>
      <c r="F266" s="22">
        <v>252121.427802</v>
      </c>
      <c r="G266" s="22">
        <v>0</v>
      </c>
    </row>
    <row r="267" spans="1:7" ht="15.75">
      <c r="A267" s="23" t="s">
        <v>72</v>
      </c>
      <c r="B267" s="22">
        <v>1016071.36</v>
      </c>
      <c r="C267" s="22">
        <v>1396227.880629848</v>
      </c>
      <c r="D267" s="22">
        <v>73295.05742789998</v>
      </c>
      <c r="E267" s="22">
        <v>87408.41153700056</v>
      </c>
      <c r="F267" s="22">
        <v>273813.65</v>
      </c>
      <c r="G267" s="22">
        <v>0</v>
      </c>
    </row>
    <row r="268" spans="1:7" ht="15.75">
      <c r="A268" s="23" t="s">
        <v>59</v>
      </c>
      <c r="B268" s="22">
        <v>1037840.74</v>
      </c>
      <c r="C268" s="22">
        <v>1508492.0406815077</v>
      </c>
      <c r="D268" s="22">
        <v>73253.1020986</v>
      </c>
      <c r="E268" s="22">
        <v>83344.99619653699</v>
      </c>
      <c r="F268" s="22">
        <v>274877.34147799993</v>
      </c>
      <c r="G268" s="22">
        <v>0</v>
      </c>
    </row>
    <row r="269" spans="1:7" ht="15.75">
      <c r="A269" s="23" t="s">
        <v>70</v>
      </c>
      <c r="B269" s="22">
        <v>1023889.85</v>
      </c>
      <c r="C269" s="22">
        <v>1492476.4214407601</v>
      </c>
      <c r="D269" s="22">
        <v>80989.30544699999</v>
      </c>
      <c r="E269" s="22">
        <v>67829.86816287205</v>
      </c>
      <c r="F269" s="22">
        <v>285761.11</v>
      </c>
      <c r="G269" s="22">
        <v>0</v>
      </c>
    </row>
    <row r="270" spans="1:7" ht="15.75">
      <c r="A270" s="23" t="s">
        <v>71</v>
      </c>
      <c r="B270" s="22">
        <v>1089667.555459964</v>
      </c>
      <c r="C270" s="22">
        <v>1775367.8433688832</v>
      </c>
      <c r="D270" s="22">
        <v>81256.97900626199</v>
      </c>
      <c r="E270" s="22">
        <v>111938.044851</v>
      </c>
      <c r="F270" s="22">
        <v>294608.33765428566</v>
      </c>
      <c r="G270" s="22">
        <v>0</v>
      </c>
    </row>
    <row r="271" spans="1:7" ht="15.75">
      <c r="A271" s="23" t="s">
        <v>72</v>
      </c>
      <c r="B271" s="22">
        <v>1090575.891625537</v>
      </c>
      <c r="C271" s="22">
        <v>1765641.3557684035</v>
      </c>
      <c r="D271" s="22">
        <v>79044.6743650296</v>
      </c>
      <c r="E271" s="22">
        <v>99764.07200018</v>
      </c>
      <c r="F271" s="22">
        <v>308529.472952</v>
      </c>
      <c r="G271" s="22">
        <v>0</v>
      </c>
    </row>
    <row r="272" spans="1:7" ht="15.75">
      <c r="A272" s="23" t="s">
        <v>60</v>
      </c>
      <c r="B272" s="22">
        <v>1086533.9752111312</v>
      </c>
      <c r="C272" s="22">
        <v>1813780.9947810404</v>
      </c>
      <c r="D272" s="22">
        <v>77336.408387</v>
      </c>
      <c r="E272" s="22">
        <v>99038.855742849</v>
      </c>
      <c r="F272" s="22">
        <v>303624.234231</v>
      </c>
      <c r="G272" s="22">
        <v>316.59128786</v>
      </c>
    </row>
    <row r="273" spans="1:7" ht="15.75">
      <c r="A273" s="23" t="s">
        <v>70</v>
      </c>
      <c r="B273" s="22">
        <v>1041708.3881833319</v>
      </c>
      <c r="C273" s="22">
        <v>1952546.3724757675</v>
      </c>
      <c r="D273" s="22">
        <v>83122.9073022</v>
      </c>
      <c r="E273" s="22">
        <v>93961.48130542999</v>
      </c>
      <c r="F273" s="22">
        <v>302401.54563799995</v>
      </c>
      <c r="G273" s="22">
        <v>373.8976275</v>
      </c>
    </row>
    <row r="274" spans="1:7" ht="15.75">
      <c r="A274" s="23" t="s">
        <v>71</v>
      </c>
      <c r="B274" s="22">
        <v>940630.6139486773</v>
      </c>
      <c r="C274" s="22">
        <v>2136400</v>
      </c>
      <c r="D274" s="22">
        <v>95670.374602104</v>
      </c>
      <c r="E274" s="22">
        <v>93003.411275164</v>
      </c>
      <c r="F274" s="22">
        <v>347116.62394600007</v>
      </c>
      <c r="G274" s="22">
        <v>272.62589796</v>
      </c>
    </row>
    <row r="275" spans="1:7" ht="15.75">
      <c r="A275" s="23" t="s">
        <v>72</v>
      </c>
      <c r="B275" s="22">
        <v>899952.2368505645</v>
      </c>
      <c r="C275" s="22">
        <v>2225574</v>
      </c>
      <c r="D275" s="22">
        <v>102528.7010181</v>
      </c>
      <c r="E275" s="22">
        <v>92495.24036877</v>
      </c>
      <c r="F275" s="22">
        <v>342099.105338</v>
      </c>
      <c r="G275" s="22">
        <v>95.91</v>
      </c>
    </row>
    <row r="276" spans="1:7" ht="15.75">
      <c r="A276" s="23" t="s">
        <v>61</v>
      </c>
      <c r="B276" s="22">
        <v>912133</v>
      </c>
      <c r="C276" s="22">
        <v>2212607.0461565163</v>
      </c>
      <c r="D276" s="22">
        <v>111432.9046658</v>
      </c>
      <c r="E276" s="22">
        <v>111860.65293112931</v>
      </c>
      <c r="F276" s="22">
        <v>318548.787585</v>
      </c>
      <c r="G276" s="22">
        <v>59.31460248</v>
      </c>
    </row>
    <row r="277" spans="1:7" ht="15.75">
      <c r="A277" s="23" t="s">
        <v>70</v>
      </c>
      <c r="B277" s="22">
        <v>920989.0514299255</v>
      </c>
      <c r="C277" s="22">
        <v>2139682.4800356757</v>
      </c>
      <c r="D277" s="22">
        <v>134883.6233896107</v>
      </c>
      <c r="E277" s="22">
        <v>126824.79945529731</v>
      </c>
      <c r="F277" s="22">
        <v>297979.877573</v>
      </c>
      <c r="G277" s="22">
        <v>45.6829464</v>
      </c>
    </row>
    <row r="278" spans="1:7" ht="15.75">
      <c r="A278" s="23" t="s">
        <v>71</v>
      </c>
      <c r="B278" s="22">
        <v>901544.0894951485</v>
      </c>
      <c r="C278" s="22">
        <v>2082485.906690332</v>
      </c>
      <c r="D278" s="22">
        <v>178157.88789857118</v>
      </c>
      <c r="E278" s="22">
        <v>127491.51198819434</v>
      </c>
      <c r="F278" s="22">
        <v>285168.80981</v>
      </c>
      <c r="G278" s="22">
        <v>130.35</v>
      </c>
    </row>
    <row r="279" spans="1:7" ht="15.75">
      <c r="A279" s="23" t="s">
        <v>72</v>
      </c>
      <c r="B279" s="22">
        <v>958223.1622698158</v>
      </c>
      <c r="C279" s="22">
        <v>1696075.9605422071</v>
      </c>
      <c r="D279" s="22">
        <v>240946.3152673446</v>
      </c>
      <c r="E279" s="22">
        <v>133601.76046469</v>
      </c>
      <c r="F279" s="22">
        <v>261877.369586</v>
      </c>
      <c r="G279" s="22">
        <v>51.738784439999996</v>
      </c>
    </row>
    <row r="280" spans="1:7" ht="15.75">
      <c r="A280" s="23" t="s">
        <v>64</v>
      </c>
      <c r="B280" s="22">
        <v>903213.1793031384</v>
      </c>
      <c r="C280" s="22">
        <v>1563800.1391162192</v>
      </c>
      <c r="D280" s="22">
        <v>312775.307628444</v>
      </c>
      <c r="E280" s="22">
        <v>92582.60304829905</v>
      </c>
      <c r="F280" s="22">
        <v>233338.62458699994</v>
      </c>
      <c r="G280" s="22">
        <v>396.47286783000004</v>
      </c>
    </row>
    <row r="281" spans="1:7" ht="15.75">
      <c r="A281" s="23" t="s">
        <v>74</v>
      </c>
      <c r="B281" s="22">
        <v>847312.1431533009</v>
      </c>
      <c r="C281" s="22">
        <v>1508915.6589259517</v>
      </c>
      <c r="D281" s="22">
        <v>383440.6861363872</v>
      </c>
      <c r="E281" s="22">
        <v>74436.01429500399</v>
      </c>
      <c r="F281" s="22">
        <v>295119.5752949999</v>
      </c>
      <c r="G281" s="22">
        <v>515.072636696</v>
      </c>
    </row>
    <row r="282" spans="1:7" ht="15.75">
      <c r="A282" s="23" t="s">
        <v>75</v>
      </c>
      <c r="B282" s="22">
        <v>783819.4023228214</v>
      </c>
      <c r="C282" s="22">
        <v>1559085.0657983995</v>
      </c>
      <c r="D282" s="22">
        <v>457234.12172875507</v>
      </c>
      <c r="E282" s="22">
        <v>40878.05260722576</v>
      </c>
      <c r="F282" s="22">
        <v>307482.926162</v>
      </c>
      <c r="G282" s="22">
        <v>765.630060534</v>
      </c>
    </row>
    <row r="283" spans="1:7" ht="15.75">
      <c r="A283" s="23" t="s">
        <v>76</v>
      </c>
      <c r="B283" s="22">
        <v>743542.3736835285</v>
      </c>
      <c r="C283" s="22">
        <v>1713566.4459672698</v>
      </c>
      <c r="D283" s="22">
        <v>507132.41784186754</v>
      </c>
      <c r="E283" s="22">
        <v>34031.06588512561</v>
      </c>
      <c r="F283" s="22">
        <v>314788.827163</v>
      </c>
      <c r="G283" s="22">
        <v>1266.64426807</v>
      </c>
    </row>
    <row r="284" spans="1:7" ht="15.75">
      <c r="A284" s="23" t="s">
        <v>78</v>
      </c>
      <c r="B284" s="22">
        <v>726615.672373681</v>
      </c>
      <c r="C284" s="22">
        <v>1917106.5265728196</v>
      </c>
      <c r="D284" s="22">
        <v>590274.6919427391</v>
      </c>
      <c r="E284" s="22">
        <v>33833.401871417496</v>
      </c>
      <c r="F284" s="22">
        <v>323763.26970900013</v>
      </c>
      <c r="G284" s="22">
        <v>911.302618</v>
      </c>
    </row>
    <row r="285" spans="1:7" ht="15.75">
      <c r="A285" s="23" t="s">
        <v>74</v>
      </c>
      <c r="B285" s="35">
        <v>720235</v>
      </c>
      <c r="C285" s="22">
        <v>2058616</v>
      </c>
      <c r="D285" s="22">
        <v>631419.76386941</v>
      </c>
      <c r="E285" s="22">
        <v>35725.44755472999</v>
      </c>
      <c r="F285" s="22">
        <v>336992</v>
      </c>
      <c r="G285" s="22">
        <v>406</v>
      </c>
    </row>
    <row r="286" spans="1:7" ht="15.75">
      <c r="A286" s="23" t="s">
        <v>75</v>
      </c>
      <c r="B286" s="22">
        <v>717152</v>
      </c>
      <c r="C286" s="22">
        <v>2126876</v>
      </c>
      <c r="D286" s="22">
        <v>691749</v>
      </c>
      <c r="E286" s="22">
        <v>33805</v>
      </c>
      <c r="F286" s="22">
        <v>376464</v>
      </c>
      <c r="G286" s="22">
        <v>1104</v>
      </c>
    </row>
    <row r="287" ht="15.75">
      <c r="A287" s="41"/>
    </row>
    <row r="288" ht="15.75">
      <c r="A288" s="20" t="s">
        <v>33</v>
      </c>
    </row>
    <row r="289" spans="1:7" ht="15.75">
      <c r="A289" s="24" t="s">
        <v>23</v>
      </c>
      <c r="B289" s="25" t="s">
        <v>53</v>
      </c>
      <c r="C289" s="25" t="s">
        <v>51</v>
      </c>
      <c r="D289" s="25" t="s">
        <v>69</v>
      </c>
      <c r="E289" s="25" t="s">
        <v>24</v>
      </c>
      <c r="F289" s="25" t="s">
        <v>25</v>
      </c>
      <c r="G289" s="44" t="s">
        <v>81</v>
      </c>
    </row>
    <row r="290" spans="1:7" ht="15.75">
      <c r="A290" s="23" t="s">
        <v>54</v>
      </c>
      <c r="B290" s="22">
        <v>1952861.8203579187</v>
      </c>
      <c r="C290" s="22">
        <v>12246.547022151834</v>
      </c>
      <c r="D290" s="22"/>
      <c r="E290" s="22"/>
      <c r="F290" s="22">
        <v>1930232.0647935395</v>
      </c>
      <c r="G290" s="22">
        <f>'[1]3.MNB-kötvény'!$P$21+'[1]3.MNB-kötvény'!$P$41</f>
        <v>1678619.0066797268</v>
      </c>
    </row>
    <row r="291" spans="1:7" ht="15.75">
      <c r="A291" s="23" t="s">
        <v>71</v>
      </c>
      <c r="B291" s="22">
        <v>1936534.5296895967</v>
      </c>
      <c r="C291" s="22">
        <v>13411.913450855303</v>
      </c>
      <c r="D291" s="22"/>
      <c r="E291" s="22"/>
      <c r="F291" s="22">
        <v>1728875.0211624748</v>
      </c>
      <c r="G291" s="22">
        <f>'[1]3.MNB-kötvény'!$Q$21+'[1]3.MNB-kötvény'!$Q$41</f>
        <v>1653224.8797312248</v>
      </c>
    </row>
    <row r="292" spans="1:7" ht="15.75">
      <c r="A292" s="23" t="s">
        <v>72</v>
      </c>
      <c r="B292" s="22">
        <v>2042793.2279070793</v>
      </c>
      <c r="C292" s="22">
        <v>15213.759966568196</v>
      </c>
      <c r="D292" s="22"/>
      <c r="E292" s="22"/>
      <c r="F292" s="22">
        <v>2076823.0968895378</v>
      </c>
      <c r="G292" s="22">
        <f>'[1]3.MNB-kötvény'!$R$21+'[1]3.MNB-kötvény'!$R$41</f>
        <v>1432162.3368948032</v>
      </c>
    </row>
    <row r="293" spans="1:7" ht="15.75">
      <c r="A293" s="23" t="s">
        <v>55</v>
      </c>
      <c r="B293" s="22">
        <v>2196919.9564487394</v>
      </c>
      <c r="C293" s="22">
        <v>12133.56570666626</v>
      </c>
      <c r="D293" s="22"/>
      <c r="E293" s="22"/>
      <c r="F293" s="22">
        <v>2350145.3959385026</v>
      </c>
      <c r="G293" s="22">
        <f>'[1]3.MNB-kötvény'!$S$21+'[1]3.MNB-kötvény'!$S$41</f>
        <v>1265444.6464276933</v>
      </c>
    </row>
    <row r="294" spans="1:7" ht="15.75">
      <c r="A294" s="23" t="s">
        <v>70</v>
      </c>
      <c r="B294" s="22">
        <v>2144970.0514805485</v>
      </c>
      <c r="C294" s="22">
        <v>10188.039417550714</v>
      </c>
      <c r="D294" s="22"/>
      <c r="E294" s="22"/>
      <c r="F294" s="22">
        <v>2057463.6169320007</v>
      </c>
      <c r="G294" s="22">
        <f>'[1]3.MNB-kötvény'!$T$21+'[1]3.MNB-kötvény'!$T$41</f>
        <v>1165836.3784283604</v>
      </c>
    </row>
    <row r="295" spans="1:7" ht="15.75">
      <c r="A295" s="23" t="s">
        <v>71</v>
      </c>
      <c r="B295" s="22">
        <v>2401820.4663694445</v>
      </c>
      <c r="C295" s="22">
        <v>9603.944401590243</v>
      </c>
      <c r="D295" s="22"/>
      <c r="E295" s="22"/>
      <c r="F295" s="22">
        <v>1980295.402134</v>
      </c>
      <c r="G295" s="22">
        <f>'[1]3.MNB-kötvény'!$U$21+'[1]3.MNB-kötvény'!$U$41</f>
        <v>1134904.009228</v>
      </c>
    </row>
    <row r="296" spans="1:7" ht="15.75">
      <c r="A296" s="23" t="s">
        <v>72</v>
      </c>
      <c r="B296" s="22">
        <v>2727337.325746528</v>
      </c>
      <c r="C296" s="22">
        <v>9235.583270085544</v>
      </c>
      <c r="D296" s="22"/>
      <c r="E296" s="22"/>
      <c r="F296" s="22">
        <v>2115169.44</v>
      </c>
      <c r="G296" s="22">
        <f>'[1]3.MNB-kötvény'!$V$21+'[1]3.MNB-kötvény'!$V$41</f>
        <v>1036891.2958113683</v>
      </c>
    </row>
    <row r="297" spans="1:7" ht="15.75">
      <c r="A297" s="23" t="s">
        <v>56</v>
      </c>
      <c r="B297" s="22">
        <v>3215520.411295833</v>
      </c>
      <c r="C297" s="22">
        <v>13520.202242418822</v>
      </c>
      <c r="D297" s="22"/>
      <c r="E297" s="22"/>
      <c r="F297" s="22">
        <v>2033562.19</v>
      </c>
      <c r="G297" s="22">
        <f>'[1]3.MNB-kötvény'!$W$21+'[1]3.MNB-kötvény'!$W$41</f>
        <v>926391.7000000001</v>
      </c>
    </row>
    <row r="298" spans="1:7" ht="15.75">
      <c r="A298" s="23" t="s">
        <v>70</v>
      </c>
      <c r="B298" s="22">
        <v>3267667.884107639</v>
      </c>
      <c r="C298" s="22">
        <v>13963.762239064426</v>
      </c>
      <c r="D298" s="22"/>
      <c r="E298" s="22"/>
      <c r="F298" s="22">
        <v>2154412.7829469997</v>
      </c>
      <c r="G298" s="22">
        <f>'[1]3.MNB-kötvény'!$X$41</f>
        <v>850863.3999999999</v>
      </c>
    </row>
    <row r="299" spans="1:7" ht="15.75">
      <c r="A299" s="23" t="s">
        <v>71</v>
      </c>
      <c r="B299" s="22">
        <v>3701319.9270635415</v>
      </c>
      <c r="C299" s="22">
        <v>11014.748011330224</v>
      </c>
      <c r="D299" s="22"/>
      <c r="E299" s="22"/>
      <c r="F299" s="22">
        <v>2420918.59</v>
      </c>
      <c r="G299" s="22">
        <f>'[1]3.MNB-kötvény'!$Y$41</f>
        <v>704026.2405803382</v>
      </c>
    </row>
    <row r="300" spans="1:7" ht="15.75">
      <c r="A300" s="23" t="s">
        <v>72</v>
      </c>
      <c r="B300" s="22">
        <v>3594789.7023468753</v>
      </c>
      <c r="C300" s="22">
        <v>10727.426245665589</v>
      </c>
      <c r="D300" s="22"/>
      <c r="E300" s="22"/>
      <c r="F300" s="22">
        <v>2473849.89</v>
      </c>
      <c r="G300" s="22">
        <f>'[1]3.MNB-kötvény'!$Z$41</f>
        <v>672706</v>
      </c>
    </row>
    <row r="301" spans="1:7" ht="15.75">
      <c r="A301" s="23" t="s">
        <v>57</v>
      </c>
      <c r="B301" s="22">
        <v>3988184.5419125897</v>
      </c>
      <c r="C301" s="22">
        <v>8966.549596249517</v>
      </c>
      <c r="D301" s="22">
        <v>20818.74468</v>
      </c>
      <c r="E301" s="22">
        <v>149097.61155709912</v>
      </c>
      <c r="F301" s="22">
        <v>3047528.18</v>
      </c>
      <c r="G301" s="22">
        <f>'[1]3.MNB-kötvény'!$AA$41</f>
        <v>405371.7902823211</v>
      </c>
    </row>
    <row r="302" spans="1:7" ht="15.75">
      <c r="A302" s="23" t="s">
        <v>70</v>
      </c>
      <c r="B302" s="22">
        <v>3973938.61</v>
      </c>
      <c r="C302" s="22">
        <v>10260.307906926106</v>
      </c>
      <c r="D302" s="22">
        <v>113388.57587999999</v>
      </c>
      <c r="E302" s="22">
        <v>225297.82134808958</v>
      </c>
      <c r="F302" s="22">
        <v>3121136.19</v>
      </c>
      <c r="G302" s="22">
        <f>'[1]3.MNB-kötvény'!$AB$41</f>
        <v>399863.18488576036</v>
      </c>
    </row>
    <row r="303" spans="1:7" ht="15.75">
      <c r="A303" s="23" t="s">
        <v>71</v>
      </c>
      <c r="B303" s="22">
        <v>4179286.06</v>
      </c>
      <c r="C303" s="22">
        <v>9971.583427120338</v>
      </c>
      <c r="D303" s="22">
        <v>115570.09972800002</v>
      </c>
      <c r="E303" s="22">
        <v>286893.95101919974</v>
      </c>
      <c r="F303" s="22">
        <v>3420871.177937</v>
      </c>
      <c r="G303" s="22">
        <f>'[1]3.MNB-kötvény'!$AC$41</f>
        <v>379055.78950166225</v>
      </c>
    </row>
    <row r="304" spans="1:7" ht="15.75">
      <c r="A304" s="23" t="s">
        <v>72</v>
      </c>
      <c r="B304" s="22">
        <v>4556701.06782327</v>
      </c>
      <c r="C304" s="22">
        <v>9104.623987739948</v>
      </c>
      <c r="D304" s="22">
        <v>256149.17224</v>
      </c>
      <c r="E304" s="22">
        <v>356192.1686505317</v>
      </c>
      <c r="F304" s="22">
        <v>4001620.7712489977</v>
      </c>
      <c r="G304" s="22">
        <f>'[1]3.MNB-kötvény'!$AD$41</f>
        <v>366850.5523083793</v>
      </c>
    </row>
    <row r="305" spans="1:7" ht="15.75">
      <c r="A305" s="23" t="s">
        <v>58</v>
      </c>
      <c r="B305" s="22">
        <v>5238564.03</v>
      </c>
      <c r="C305" s="22">
        <v>8565.94</v>
      </c>
      <c r="D305" s="22">
        <v>440400.76662999997</v>
      </c>
      <c r="E305" s="22">
        <v>355387.0126747969</v>
      </c>
      <c r="F305" s="22">
        <v>4638449.37</v>
      </c>
      <c r="G305" s="22">
        <f>'[1]3.MNB-kötvény'!$AE$41</f>
        <v>330965.35177269136</v>
      </c>
    </row>
    <row r="306" spans="1:7" ht="15.75">
      <c r="A306" s="23" t="s">
        <v>70</v>
      </c>
      <c r="B306" s="22">
        <v>5454193.3100000005</v>
      </c>
      <c r="C306" s="22">
        <v>11228.1</v>
      </c>
      <c r="D306" s="22">
        <v>457546.27560000005</v>
      </c>
      <c r="E306" s="22">
        <v>423201.0180744466</v>
      </c>
      <c r="F306" s="22">
        <v>4893789.21</v>
      </c>
      <c r="G306" s="22">
        <v>342724.617772464</v>
      </c>
    </row>
    <row r="307" spans="1:7" ht="15.75">
      <c r="A307" s="23" t="s">
        <v>71</v>
      </c>
      <c r="B307" s="22">
        <v>5715043.9</v>
      </c>
      <c r="C307" s="22">
        <v>12398.760263113367</v>
      </c>
      <c r="D307" s="22">
        <v>481700.51545</v>
      </c>
      <c r="E307" s="22">
        <v>398232.211413711</v>
      </c>
      <c r="F307" s="22">
        <v>6065288.150900001</v>
      </c>
      <c r="G307" s="22">
        <v>271446.32889929257</v>
      </c>
    </row>
    <row r="308" spans="1:7" ht="15.75">
      <c r="A308" s="23" t="s">
        <v>72</v>
      </c>
      <c r="B308" s="22">
        <v>5522944.029999999</v>
      </c>
      <c r="C308" s="22">
        <v>13505.194377823547</v>
      </c>
      <c r="D308" s="22">
        <v>803499.1539800001</v>
      </c>
      <c r="E308" s="22">
        <v>415822.82328533166</v>
      </c>
      <c r="F308" s="22">
        <v>5417176.63</v>
      </c>
      <c r="G308" s="22">
        <v>205860.60424334928</v>
      </c>
    </row>
    <row r="309" spans="1:7" ht="15.75">
      <c r="A309" s="23" t="s">
        <v>59</v>
      </c>
      <c r="B309" s="22">
        <v>6386371.52</v>
      </c>
      <c r="C309" s="22">
        <v>15503.752682012084</v>
      </c>
      <c r="D309" s="22">
        <v>830976.8596600002</v>
      </c>
      <c r="E309" s="22">
        <v>468103.0556460713</v>
      </c>
      <c r="F309" s="22">
        <v>6044211.102740996</v>
      </c>
      <c r="G309" s="22">
        <v>212088.05683869962</v>
      </c>
    </row>
    <row r="310" spans="1:7" ht="15.75">
      <c r="A310" s="23" t="s">
        <v>70</v>
      </c>
      <c r="B310" s="22">
        <v>6297198.68</v>
      </c>
      <c r="C310" s="22">
        <v>25343.556743614015</v>
      </c>
      <c r="D310" s="22">
        <v>887949.5413200001</v>
      </c>
      <c r="E310" s="22">
        <v>447174.9724605259</v>
      </c>
      <c r="F310" s="22">
        <v>5419485.44</v>
      </c>
      <c r="G310" s="22">
        <v>214213.21895904635</v>
      </c>
    </row>
    <row r="311" spans="1:7" ht="15.75">
      <c r="A311" s="23" t="s">
        <v>71</v>
      </c>
      <c r="B311" s="22">
        <v>6316690.057049142</v>
      </c>
      <c r="C311" s="22">
        <v>30099.01869910736</v>
      </c>
      <c r="D311" s="22">
        <v>1143787.293741978</v>
      </c>
      <c r="E311" s="22">
        <v>661742.44716525</v>
      </c>
      <c r="F311" s="22">
        <v>5471305.623064469</v>
      </c>
      <c r="G311" s="22">
        <v>204166.83423892147</v>
      </c>
    </row>
    <row r="312" spans="1:7" ht="15.75">
      <c r="A312" s="23" t="s">
        <v>72</v>
      </c>
      <c r="B312" s="22">
        <v>6313534.248116822</v>
      </c>
      <c r="C312" s="22">
        <v>36504.63363345557</v>
      </c>
      <c r="D312" s="22">
        <v>1399173.385226844</v>
      </c>
      <c r="E312" s="22">
        <v>629907.99384439</v>
      </c>
      <c r="F312" s="22">
        <v>6237089.600603</v>
      </c>
      <c r="G312" s="22">
        <v>179124.0406488166</v>
      </c>
    </row>
    <row r="313" spans="1:7" ht="15.75">
      <c r="A313" s="23" t="s">
        <v>60</v>
      </c>
      <c r="B313" s="22">
        <v>6631689.987261966</v>
      </c>
      <c r="C313" s="22">
        <v>42436.170755426356</v>
      </c>
      <c r="D313" s="22">
        <v>1483177.15861525</v>
      </c>
      <c r="E313" s="22">
        <v>651619.791123889</v>
      </c>
      <c r="F313" s="22">
        <v>5901231.077232</v>
      </c>
      <c r="G313" s="22">
        <f>'[1]3.MNB-kötvény'!$AM$21+'[1]3.MNB-kötvény'!$AM$41</f>
        <v>225780.51538048932</v>
      </c>
    </row>
    <row r="314" spans="1:7" ht="15.75">
      <c r="A314" s="23" t="s">
        <v>70</v>
      </c>
      <c r="B314" s="22">
        <v>6631289.336269665</v>
      </c>
      <c r="C314" s="22">
        <v>44070.15212202869</v>
      </c>
      <c r="D314" s="22">
        <v>1464910.1180952</v>
      </c>
      <c r="E314" s="22">
        <v>694749.87028526</v>
      </c>
      <c r="F314" s="22">
        <v>7047461.060782999</v>
      </c>
      <c r="G314" s="22">
        <f>'[1]3.MNB-kötvény'!$AN$21+'[1]3.MNB-kötvény'!$AN$41</f>
        <v>129788.10895560509</v>
      </c>
    </row>
    <row r="315" spans="1:7" ht="15.75">
      <c r="A315" s="23" t="s">
        <v>71</v>
      </c>
      <c r="B315" s="22">
        <v>6774219.169266658</v>
      </c>
      <c r="C315" s="22">
        <v>49850</v>
      </c>
      <c r="D315" s="22">
        <v>1563514.9338866156</v>
      </c>
      <c r="E315" s="22">
        <v>706215.7752561801</v>
      </c>
      <c r="F315" s="22">
        <v>6414887.755931999</v>
      </c>
      <c r="G315" s="22">
        <f>'[1]3.MNB-kötvény'!$AO$41</f>
        <v>133412.81588547336</v>
      </c>
    </row>
    <row r="316" spans="1:7" ht="15.75">
      <c r="A316" s="23" t="s">
        <v>72</v>
      </c>
      <c r="B316" s="22">
        <v>6856170.942161857</v>
      </c>
      <c r="C316" s="22">
        <v>57432</v>
      </c>
      <c r="D316" s="22">
        <v>1623784.67242915</v>
      </c>
      <c r="E316" s="22">
        <v>712203.0694138</v>
      </c>
      <c r="F316" s="22">
        <v>5753616.547242002</v>
      </c>
      <c r="G316" s="22">
        <f>'[1]3.MNB-kötvény'!$AP$41</f>
        <v>99873.28640190877</v>
      </c>
    </row>
    <row r="317" spans="1:7" ht="15.75">
      <c r="A317" s="23" t="s">
        <v>61</v>
      </c>
      <c r="B317" s="22">
        <v>6732768</v>
      </c>
      <c r="C317" s="22">
        <v>58002.491620938235</v>
      </c>
      <c r="D317" s="22">
        <v>1611344.90262842</v>
      </c>
      <c r="E317" s="22">
        <v>989566.6512557236</v>
      </c>
      <c r="F317" s="22">
        <v>5048111.059718999</v>
      </c>
      <c r="G317" s="22">
        <v>78066.5956190575</v>
      </c>
    </row>
    <row r="318" spans="1:7" ht="15.75">
      <c r="A318" s="23" t="s">
        <v>70</v>
      </c>
      <c r="B318" s="22">
        <v>6595624.141805264</v>
      </c>
      <c r="C318" s="22">
        <v>55619.38196665269</v>
      </c>
      <c r="D318" s="22">
        <v>1690293.751012436</v>
      </c>
      <c r="E318" s="22">
        <v>904412.9781223271</v>
      </c>
      <c r="F318" s="22">
        <v>4534757.8514049975</v>
      </c>
      <c r="G318" s="22">
        <v>68139.5716351694</v>
      </c>
    </row>
    <row r="319" spans="1:7" ht="15.75">
      <c r="A319" s="23" t="s">
        <v>71</v>
      </c>
      <c r="B319" s="22">
        <v>7047256.1876296345</v>
      </c>
      <c r="C319" s="22">
        <v>61780.77688573446</v>
      </c>
      <c r="D319" s="22">
        <v>1698842.9697207133</v>
      </c>
      <c r="E319" s="22">
        <v>992455.3260997835</v>
      </c>
      <c r="F319" s="22">
        <v>4228249.230452999</v>
      </c>
      <c r="G319" s="22">
        <v>77020.43594409067</v>
      </c>
    </row>
    <row r="320" spans="1:7" ht="15.75">
      <c r="A320" s="23" t="s">
        <v>72</v>
      </c>
      <c r="B320" s="22">
        <v>6525883.678072631</v>
      </c>
      <c r="C320" s="22">
        <v>56224.20203348117</v>
      </c>
      <c r="D320" s="22">
        <v>1731850.5191051308</v>
      </c>
      <c r="E320" s="22">
        <v>1025145.1635250701</v>
      </c>
      <c r="F320" s="22">
        <v>2442213.555869</v>
      </c>
      <c r="G320" s="22">
        <v>96824.4101422861</v>
      </c>
    </row>
    <row r="321" spans="1:7" ht="15.75">
      <c r="A321" s="23" t="s">
        <v>64</v>
      </c>
      <c r="B321" s="22">
        <v>6862946.366743419</v>
      </c>
      <c r="C321" s="22">
        <v>58314.3599814498</v>
      </c>
      <c r="D321" s="22">
        <v>1739261.7895837345</v>
      </c>
      <c r="E321" s="22">
        <v>1105679.103493404</v>
      </c>
      <c r="F321" s="22">
        <v>2283752.088127</v>
      </c>
      <c r="G321" s="22">
        <f>'[1]3.MNB-kötvény'!$AU$21+'[1]3.MNB-kötvény'!$AU$41</f>
        <v>182665.81944833795</v>
      </c>
    </row>
    <row r="322" spans="1:7" ht="15.75">
      <c r="A322" s="23" t="s">
        <v>74</v>
      </c>
      <c r="B322" s="22">
        <v>5949467.4558030665</v>
      </c>
      <c r="C322" s="22">
        <v>54685.475519714346</v>
      </c>
      <c r="D322" s="22">
        <v>1449109.0075920434</v>
      </c>
      <c r="E322" s="22">
        <v>973459.2881735184</v>
      </c>
      <c r="F322" s="22">
        <v>3064913.6671550004</v>
      </c>
      <c r="G322" s="22">
        <f>'[1]3.MNB-kötvény'!$AV$21+'[1]3.MNB-kötvény'!$AV$41</f>
        <v>219095.2078114234</v>
      </c>
    </row>
    <row r="323" spans="1:7" ht="15.75">
      <c r="A323" s="23" t="s">
        <v>75</v>
      </c>
      <c r="B323" s="22">
        <v>6431891.028568027</v>
      </c>
      <c r="C323" s="22">
        <v>64381.25957692174</v>
      </c>
      <c r="D323" s="22">
        <v>1630606.7873392715</v>
      </c>
      <c r="E323" s="22">
        <v>937785.1336341334</v>
      </c>
      <c r="F323" s="22">
        <v>3986261.479823001</v>
      </c>
      <c r="G323" s="22">
        <f>'[1]3.MNB-kötvény'!$AW$21+'[1]3.MNB-kötvény'!$AW$41</f>
        <v>254518.37051929536</v>
      </c>
    </row>
    <row r="324" spans="1:7" ht="15.75">
      <c r="A324" s="23" t="s">
        <v>76</v>
      </c>
      <c r="B324" s="22">
        <v>6219447.892757536</v>
      </c>
      <c r="C324" s="22">
        <v>60167.97096734767</v>
      </c>
      <c r="D324" s="22">
        <v>1481052.875867241</v>
      </c>
      <c r="E324" s="22">
        <v>914141.1913892586</v>
      </c>
      <c r="F324" s="22">
        <v>4139870.703901</v>
      </c>
      <c r="G324" s="22">
        <f>'[1]3.MNB-kötvény'!$AX$21+'[1]3.MNB-kötvény'!$AX$41</f>
        <v>130394.60592789153</v>
      </c>
    </row>
    <row r="325" spans="1:7" ht="15.75">
      <c r="A325" s="23" t="s">
        <v>78</v>
      </c>
      <c r="B325" s="22">
        <v>6858451.966696506</v>
      </c>
      <c r="C325" s="22">
        <v>65025.61830405712</v>
      </c>
      <c r="D325" s="22">
        <v>1534928.7596633004</v>
      </c>
      <c r="E325" s="22">
        <v>667001.4079416746</v>
      </c>
      <c r="F325" s="22">
        <v>4851721.021234999</v>
      </c>
      <c r="G325" s="22">
        <f>'[1]3.MNB-kötvény'!$AY$21+'[1]3.MNB-kötvény'!$AY$41</f>
        <v>472015.588017619</v>
      </c>
    </row>
    <row r="326" spans="1:7" ht="15.75">
      <c r="A326" s="23" t="s">
        <v>74</v>
      </c>
      <c r="B326" s="35">
        <v>7053049</v>
      </c>
      <c r="C326" s="22">
        <v>68707</v>
      </c>
      <c r="D326" s="22">
        <v>1770645.0619184293</v>
      </c>
      <c r="E326" s="22">
        <v>677596.99585255</v>
      </c>
      <c r="F326" s="22">
        <v>4062512</v>
      </c>
      <c r="G326" s="22">
        <f>'[1]3.MNB-kötvény'!$AZ$21+'[1]3.MNB-kötvény'!$AZ$41</f>
        <v>323880.94169176</v>
      </c>
    </row>
    <row r="327" spans="1:7" ht="15.75">
      <c r="A327" s="23" t="s">
        <v>75</v>
      </c>
      <c r="B327" s="22">
        <v>6726098</v>
      </c>
      <c r="C327" s="22">
        <v>69765</v>
      </c>
      <c r="D327" s="22">
        <v>1619371</v>
      </c>
      <c r="E327" s="22">
        <v>592559</v>
      </c>
      <c r="F327" s="22">
        <v>4416462</v>
      </c>
      <c r="G327" s="22">
        <v>495090.99930285</v>
      </c>
    </row>
  </sheetData>
  <sheetProtection/>
  <printOptions/>
  <pageMargins left="0.75" right="0.75" top="1" bottom="1" header="0.5" footer="0.5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44"/>
  <sheetViews>
    <sheetView zoomScalePageLayoutView="0" workbookViewId="0" topLeftCell="A1">
      <pane xSplit="1" ySplit="2" topLeftCell="R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A10" sqref="AA10"/>
    </sheetView>
  </sheetViews>
  <sheetFormatPr defaultColWidth="8.00390625" defaultRowHeight="15.75"/>
  <cols>
    <col min="1" max="1" width="40.50390625" style="5" customWidth="1"/>
    <col min="2" max="22" width="8.00390625" style="5" customWidth="1"/>
    <col min="23" max="23" width="8.75390625" style="5" bestFit="1" customWidth="1"/>
    <col min="24" max="24" width="9.875" style="5" customWidth="1"/>
    <col min="25" max="16384" width="8.00390625" style="5" customWidth="1"/>
  </cols>
  <sheetData>
    <row r="1" spans="1:22" ht="12.75">
      <c r="A1" s="31" t="s">
        <v>24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</row>
    <row r="2" spans="1:28" ht="12.75">
      <c r="A2" s="26"/>
      <c r="B2" s="29" t="s">
        <v>36</v>
      </c>
      <c r="C2" s="29" t="s">
        <v>37</v>
      </c>
      <c r="D2" s="29" t="s">
        <v>38</v>
      </c>
      <c r="E2" s="29" t="s">
        <v>39</v>
      </c>
      <c r="F2" s="29" t="s">
        <v>40</v>
      </c>
      <c r="G2" s="29" t="s">
        <v>37</v>
      </c>
      <c r="H2" s="29" t="s">
        <v>38</v>
      </c>
      <c r="I2" s="29" t="s">
        <v>39</v>
      </c>
      <c r="J2" s="29" t="s">
        <v>41</v>
      </c>
      <c r="K2" s="29" t="s">
        <v>37</v>
      </c>
      <c r="L2" s="29" t="s">
        <v>38</v>
      </c>
      <c r="M2" s="29" t="s">
        <v>39</v>
      </c>
      <c r="N2" s="29" t="s">
        <v>42</v>
      </c>
      <c r="O2" s="29" t="s">
        <v>37</v>
      </c>
      <c r="P2" s="29" t="s">
        <v>38</v>
      </c>
      <c r="Q2" s="29" t="s">
        <v>39</v>
      </c>
      <c r="R2" s="29" t="s">
        <v>43</v>
      </c>
      <c r="S2" s="29" t="s">
        <v>37</v>
      </c>
      <c r="T2" s="29" t="s">
        <v>38</v>
      </c>
      <c r="U2" s="29" t="s">
        <v>39</v>
      </c>
      <c r="V2" s="29" t="s">
        <v>67</v>
      </c>
      <c r="W2" s="29" t="s">
        <v>37</v>
      </c>
      <c r="X2" s="29" t="s">
        <v>38</v>
      </c>
      <c r="Y2" s="29" t="s">
        <v>39</v>
      </c>
      <c r="Z2" s="29" t="s">
        <v>79</v>
      </c>
      <c r="AA2" s="29" t="s">
        <v>37</v>
      </c>
      <c r="AB2" s="29" t="s">
        <v>38</v>
      </c>
    </row>
    <row r="3" spans="1:28" ht="12.75">
      <c r="A3" s="32" t="s">
        <v>13</v>
      </c>
      <c r="B3" s="30">
        <v>149097.61155709912</v>
      </c>
      <c r="C3" s="30">
        <v>225297.82134808958</v>
      </c>
      <c r="D3" s="30">
        <v>286893.95101919974</v>
      </c>
      <c r="E3" s="30">
        <v>356192.1686505317</v>
      </c>
      <c r="F3" s="30">
        <v>355387.0126747969</v>
      </c>
      <c r="G3" s="30">
        <v>423201.0180744466</v>
      </c>
      <c r="H3" s="30">
        <v>398232.211413711</v>
      </c>
      <c r="I3" s="30">
        <v>415822.82328533166</v>
      </c>
      <c r="J3" s="30">
        <v>468103.0556460713</v>
      </c>
      <c r="K3" s="30">
        <v>447174.9724605259</v>
      </c>
      <c r="L3" s="30">
        <v>661742.44716525</v>
      </c>
      <c r="M3" s="30">
        <v>629907.99384439</v>
      </c>
      <c r="N3" s="30">
        <v>651619.791123889</v>
      </c>
      <c r="O3" s="30">
        <v>694749.87028526</v>
      </c>
      <c r="P3" s="30">
        <v>706215.7752561801</v>
      </c>
      <c r="Q3" s="30">
        <v>712203.0694138</v>
      </c>
      <c r="R3" s="30">
        <v>989566.6512557236</v>
      </c>
      <c r="S3" s="30">
        <v>904412.9781223271</v>
      </c>
      <c r="T3" s="30">
        <v>992455.3260997835</v>
      </c>
      <c r="U3" s="30">
        <v>1025145.1635250701</v>
      </c>
      <c r="V3" s="30">
        <v>1105679.103493404</v>
      </c>
      <c r="W3" s="37">
        <v>973459.2881735184</v>
      </c>
      <c r="X3" s="37">
        <v>937785.1336341334</v>
      </c>
      <c r="Y3" s="37">
        <v>914141.1913892586</v>
      </c>
      <c r="Z3" s="37">
        <v>667001.4079416746</v>
      </c>
      <c r="AA3" s="45">
        <v>677596.99585255</v>
      </c>
      <c r="AB3" s="45">
        <v>592559</v>
      </c>
    </row>
    <row r="4" spans="1:28" ht="12.75">
      <c r="A4" s="32" t="s">
        <v>68</v>
      </c>
      <c r="B4" s="30">
        <f aca="true" t="shared" si="0" ref="B4:AA4">+B5-B3</f>
        <v>870915.0776798778</v>
      </c>
      <c r="C4" s="30">
        <f t="shared" si="0"/>
        <v>877329.8805044781</v>
      </c>
      <c r="D4" s="30">
        <f t="shared" si="0"/>
        <v>890115.2858400098</v>
      </c>
      <c r="E4" s="30">
        <f t="shared" si="0"/>
        <v>964247.4750254818</v>
      </c>
      <c r="F4" s="30">
        <f t="shared" si="0"/>
        <v>975917.4646918033</v>
      </c>
      <c r="G4" s="30">
        <f t="shared" si="0"/>
        <v>1006889.2615228852</v>
      </c>
      <c r="H4" s="30">
        <f t="shared" si="0"/>
        <v>943432.1080363358</v>
      </c>
      <c r="I4" s="30">
        <f t="shared" si="0"/>
        <v>1007874.657428548</v>
      </c>
      <c r="J4" s="30">
        <f t="shared" si="0"/>
        <v>975006.9670206461</v>
      </c>
      <c r="K4" s="30">
        <f t="shared" si="0"/>
        <v>983976.3424756235</v>
      </c>
      <c r="L4" s="30">
        <f t="shared" si="0"/>
        <v>946173.525908</v>
      </c>
      <c r="M4" s="30">
        <f t="shared" si="0"/>
        <v>901715.5407771798</v>
      </c>
      <c r="N4" s="30">
        <f t="shared" si="0"/>
        <v>895364.7272199941</v>
      </c>
      <c r="O4" s="30">
        <f t="shared" si="0"/>
        <v>877491.66762995</v>
      </c>
      <c r="P4" s="30">
        <f t="shared" si="0"/>
        <v>872054.9879611641</v>
      </c>
      <c r="Q4" s="30">
        <f t="shared" si="0"/>
        <v>853733.05044859</v>
      </c>
      <c r="R4" s="30">
        <f t="shared" si="0"/>
        <v>867976.3462267581</v>
      </c>
      <c r="S4" s="30">
        <f t="shared" si="0"/>
        <v>856590.2289009782</v>
      </c>
      <c r="T4" s="30">
        <f t="shared" si="0"/>
        <v>800848.0620349898</v>
      </c>
      <c r="U4" s="40">
        <f t="shared" si="0"/>
        <v>936194.9185156578</v>
      </c>
      <c r="V4" s="30">
        <f t="shared" si="0"/>
        <v>826611.0813479123</v>
      </c>
      <c r="W4" s="37">
        <f t="shared" si="0"/>
        <v>996605.1970470732</v>
      </c>
      <c r="X4" s="37">
        <f t="shared" si="0"/>
        <v>1016815.568640456</v>
      </c>
      <c r="Y4" s="37">
        <f t="shared" si="0"/>
        <v>1306869.0561052551</v>
      </c>
      <c r="Z4" s="37">
        <f t="shared" si="0"/>
        <v>1341274.595669691</v>
      </c>
      <c r="AA4" s="42">
        <f t="shared" si="0"/>
        <v>1325747.9885928594</v>
      </c>
      <c r="AB4" s="42">
        <f>AB5-AB3</f>
        <v>1242571</v>
      </c>
    </row>
    <row r="5" spans="1:28" ht="13.5" thickBot="1">
      <c r="A5" s="28" t="s">
        <v>27</v>
      </c>
      <c r="B5" s="30">
        <v>1020012.6892369769</v>
      </c>
      <c r="C5" s="30">
        <v>1102627.7018525677</v>
      </c>
      <c r="D5" s="30">
        <v>1177009.2368592096</v>
      </c>
      <c r="E5" s="30">
        <v>1320439.6436760135</v>
      </c>
      <c r="F5" s="30">
        <v>1331304.4773666002</v>
      </c>
      <c r="G5" s="30">
        <v>1430090.2795973318</v>
      </c>
      <c r="H5" s="30">
        <v>1341664.3194500469</v>
      </c>
      <c r="I5" s="30">
        <v>1423697.4807138797</v>
      </c>
      <c r="J5" s="30">
        <v>1443110.0226667174</v>
      </c>
      <c r="K5" s="30">
        <v>1431151.3149361494</v>
      </c>
      <c r="L5" s="30">
        <v>1607915.97307325</v>
      </c>
      <c r="M5" s="30">
        <v>1531623.5346215698</v>
      </c>
      <c r="N5" s="30">
        <v>1546984.518343883</v>
      </c>
      <c r="O5" s="30">
        <v>1572241.53791521</v>
      </c>
      <c r="P5" s="30">
        <v>1578270.7632173442</v>
      </c>
      <c r="Q5" s="30">
        <v>1565936.11986239</v>
      </c>
      <c r="R5" s="30">
        <v>1857542.9974824816</v>
      </c>
      <c r="S5" s="30">
        <v>1761003.2070233054</v>
      </c>
      <c r="T5" s="30">
        <v>1793303.3881347734</v>
      </c>
      <c r="U5" s="30">
        <v>1961340.0820407278</v>
      </c>
      <c r="V5" s="30">
        <v>1932290.1848413164</v>
      </c>
      <c r="W5" s="38">
        <v>1970064.4852205915</v>
      </c>
      <c r="X5" s="38">
        <v>1954600.7022745893</v>
      </c>
      <c r="Y5" s="37">
        <v>2221010.2474945136</v>
      </c>
      <c r="Z5" s="42">
        <v>2008276.0036113656</v>
      </c>
      <c r="AA5" s="42">
        <v>2003344.9844454094</v>
      </c>
      <c r="AB5" s="42">
        <v>1835130</v>
      </c>
    </row>
    <row r="6" spans="1:22" ht="13.5" thickTop="1">
      <c r="A6" s="27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</row>
    <row r="7" spans="1:22" ht="12.75">
      <c r="A7" s="31" t="s">
        <v>53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</row>
    <row r="8" spans="1:28" ht="12.75">
      <c r="A8" s="26"/>
      <c r="B8" s="29" t="s">
        <v>36</v>
      </c>
      <c r="C8" s="29" t="s">
        <v>37</v>
      </c>
      <c r="D8" s="29" t="s">
        <v>38</v>
      </c>
      <c r="E8" s="29" t="s">
        <v>39</v>
      </c>
      <c r="F8" s="29" t="s">
        <v>40</v>
      </c>
      <c r="G8" s="29" t="s">
        <v>37</v>
      </c>
      <c r="H8" s="29" t="s">
        <v>38</v>
      </c>
      <c r="I8" s="29" t="s">
        <v>39</v>
      </c>
      <c r="J8" s="29" t="s">
        <v>41</v>
      </c>
      <c r="K8" s="29" t="s">
        <v>37</v>
      </c>
      <c r="L8" s="29" t="s">
        <v>38</v>
      </c>
      <c r="M8" s="29" t="s">
        <v>39</v>
      </c>
      <c r="N8" s="29" t="s">
        <v>42</v>
      </c>
      <c r="O8" s="29" t="s">
        <v>37</v>
      </c>
      <c r="P8" s="29" t="s">
        <v>38</v>
      </c>
      <c r="Q8" s="29" t="s">
        <v>39</v>
      </c>
      <c r="R8" s="29" t="s">
        <v>43</v>
      </c>
      <c r="S8" s="29" t="s">
        <v>37</v>
      </c>
      <c r="T8" s="29" t="s">
        <v>38</v>
      </c>
      <c r="U8" s="29" t="s">
        <v>39</v>
      </c>
      <c r="V8" s="29" t="s">
        <v>67</v>
      </c>
      <c r="W8" s="29" t="s">
        <v>37</v>
      </c>
      <c r="X8" s="29" t="s">
        <v>38</v>
      </c>
      <c r="Y8" s="29" t="s">
        <v>39</v>
      </c>
      <c r="Z8" s="29" t="s">
        <v>79</v>
      </c>
      <c r="AA8" s="29" t="s">
        <v>37</v>
      </c>
      <c r="AB8" s="29" t="s">
        <v>38</v>
      </c>
    </row>
    <row r="9" spans="1:28" ht="12.75">
      <c r="A9" s="32" t="s">
        <v>13</v>
      </c>
      <c r="B9" s="30">
        <v>3988184.5419125897</v>
      </c>
      <c r="C9" s="30">
        <v>3973938.61</v>
      </c>
      <c r="D9" s="30">
        <v>4179286.06</v>
      </c>
      <c r="E9" s="30">
        <v>4556701.06782327</v>
      </c>
      <c r="F9" s="30">
        <v>5238564.03</v>
      </c>
      <c r="G9" s="30">
        <v>5454193.3100000005</v>
      </c>
      <c r="H9" s="30">
        <v>5715043.9</v>
      </c>
      <c r="I9" s="30">
        <v>5522944.029999999</v>
      </c>
      <c r="J9" s="30">
        <v>6386371.52</v>
      </c>
      <c r="K9" s="30">
        <v>6297198.68</v>
      </c>
      <c r="L9" s="30">
        <v>6316690.057049142</v>
      </c>
      <c r="M9" s="30">
        <v>6313534.248116822</v>
      </c>
      <c r="N9" s="30">
        <v>6631689.987261966</v>
      </c>
      <c r="O9" s="30">
        <v>6631289.336269665</v>
      </c>
      <c r="P9" s="30">
        <v>6774219.169266658</v>
      </c>
      <c r="Q9" s="30">
        <v>6856170.942161857</v>
      </c>
      <c r="R9" s="30">
        <v>6732768</v>
      </c>
      <c r="S9" s="30">
        <v>6595624.141805264</v>
      </c>
      <c r="T9" s="30">
        <v>7047256.1876296345</v>
      </c>
      <c r="U9" s="30">
        <v>6525883.678072631</v>
      </c>
      <c r="V9" s="30">
        <v>6862946.366743419</v>
      </c>
      <c r="W9" s="30">
        <v>5949467.4558030665</v>
      </c>
      <c r="X9" s="30">
        <v>6431891.028568027</v>
      </c>
      <c r="Y9" s="30">
        <v>6219447.892757536</v>
      </c>
      <c r="Z9" s="40">
        <v>6858451.966696506</v>
      </c>
      <c r="AA9" s="40">
        <v>7053049</v>
      </c>
      <c r="AB9" s="45">
        <v>6726098</v>
      </c>
    </row>
    <row r="10" spans="1:28" ht="12.75">
      <c r="A10" s="32" t="s">
        <v>68</v>
      </c>
      <c r="B10" s="30">
        <f aca="true" t="shared" si="1" ref="B10:V10">+B11-B9</f>
        <v>5845642.030043056</v>
      </c>
      <c r="C10" s="30">
        <f t="shared" si="1"/>
        <v>6205177.940000001</v>
      </c>
      <c r="D10" s="30">
        <f t="shared" si="1"/>
        <v>6292493.970000001</v>
      </c>
      <c r="E10" s="30">
        <f t="shared" si="1"/>
        <v>6330900.639227865</v>
      </c>
      <c r="F10" s="30">
        <f t="shared" si="1"/>
        <v>6575122.160000001</v>
      </c>
      <c r="G10" s="30">
        <f t="shared" si="1"/>
        <v>6828790.219999999</v>
      </c>
      <c r="H10" s="30">
        <f t="shared" si="1"/>
        <v>6849757.059999999</v>
      </c>
      <c r="I10" s="30">
        <f t="shared" si="1"/>
        <v>6893002.409999998</v>
      </c>
      <c r="J10" s="30">
        <f t="shared" si="1"/>
        <v>7162164.540000001</v>
      </c>
      <c r="K10" s="30">
        <f t="shared" si="1"/>
        <v>7243381.890000001</v>
      </c>
      <c r="L10" s="30">
        <f t="shared" si="1"/>
        <v>7482392.50745693</v>
      </c>
      <c r="M10" s="30">
        <f t="shared" si="1"/>
        <v>7442046.503268925</v>
      </c>
      <c r="N10" s="30">
        <f t="shared" si="1"/>
        <v>7754018.2493678965</v>
      </c>
      <c r="O10" s="30">
        <f t="shared" si="1"/>
        <v>7960696.926858387</v>
      </c>
      <c r="P10" s="30">
        <f t="shared" si="1"/>
        <v>7933141.435658585</v>
      </c>
      <c r="Q10" s="30">
        <f t="shared" si="1"/>
        <v>7898445.190691072</v>
      </c>
      <c r="R10" s="30">
        <f t="shared" si="1"/>
        <v>7909203</v>
      </c>
      <c r="S10" s="30">
        <f t="shared" si="1"/>
        <v>8045079.701076261</v>
      </c>
      <c r="T10" s="30">
        <f t="shared" si="1"/>
        <v>7873113.7318848055</v>
      </c>
      <c r="U10" s="30">
        <f t="shared" si="1"/>
        <v>8447419.784471832</v>
      </c>
      <c r="V10" s="30">
        <f t="shared" si="1"/>
        <v>7969560.5887743775</v>
      </c>
      <c r="W10" s="30">
        <v>8069160.109687749</v>
      </c>
      <c r="X10" s="30">
        <v>8047442.471710616</v>
      </c>
      <c r="Y10" s="30">
        <v>8255361.533296161</v>
      </c>
      <c r="Z10" s="40">
        <f>+Z11-Z9</f>
        <v>8337841.112080716</v>
      </c>
      <c r="AA10" s="40">
        <f>+AA11-AA9</f>
        <v>8446084</v>
      </c>
      <c r="AB10" s="42">
        <f>AB11-AB9</f>
        <v>8712025</v>
      </c>
    </row>
    <row r="11" spans="1:28" ht="13.5" thickBot="1">
      <c r="A11" s="28" t="s">
        <v>27</v>
      </c>
      <c r="B11" s="30">
        <v>9833826.571955645</v>
      </c>
      <c r="C11" s="30">
        <v>10179116.55</v>
      </c>
      <c r="D11" s="30">
        <v>10471780.030000001</v>
      </c>
      <c r="E11" s="30">
        <v>10887601.707051136</v>
      </c>
      <c r="F11" s="30">
        <v>11813686.190000001</v>
      </c>
      <c r="G11" s="30">
        <v>12282983.53</v>
      </c>
      <c r="H11" s="30">
        <v>12564800.959999999</v>
      </c>
      <c r="I11" s="30">
        <v>12415946.439999998</v>
      </c>
      <c r="J11" s="30">
        <v>13548536.06</v>
      </c>
      <c r="K11" s="30">
        <v>13540580.57</v>
      </c>
      <c r="L11" s="30">
        <v>13799082.564506073</v>
      </c>
      <c r="M11" s="30">
        <v>13755580.751385747</v>
      </c>
      <c r="N11" s="30">
        <v>14385708.236629862</v>
      </c>
      <c r="O11" s="30">
        <v>14591986.263128052</v>
      </c>
      <c r="P11" s="30">
        <v>14707360.604925243</v>
      </c>
      <c r="Q11" s="30">
        <v>14754616.132852929</v>
      </c>
      <c r="R11" s="30">
        <v>14641971</v>
      </c>
      <c r="S11" s="30">
        <v>14640703.842881525</v>
      </c>
      <c r="T11" s="30">
        <v>14920369.91951444</v>
      </c>
      <c r="U11" s="30">
        <v>14973303.462544464</v>
      </c>
      <c r="V11" s="30">
        <v>14832506.955517797</v>
      </c>
      <c r="W11" s="30">
        <v>14018627.565490816</v>
      </c>
      <c r="X11" s="30">
        <v>14479333.500278642</v>
      </c>
      <c r="Y11" s="30">
        <v>14474809.426053697</v>
      </c>
      <c r="Z11" s="40">
        <v>15196293.078777222</v>
      </c>
      <c r="AA11" s="40">
        <v>15499133</v>
      </c>
      <c r="AB11" s="42">
        <v>15438123</v>
      </c>
    </row>
    <row r="12" spans="1:22" ht="13.5" thickTop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</row>
    <row r="13" spans="1:22" ht="12.75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</row>
    <row r="14" spans="1:22" ht="12.75">
      <c r="A14" s="31" t="s">
        <v>51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</row>
    <row r="15" spans="1:28" ht="12.75">
      <c r="A15" s="26"/>
      <c r="B15" s="29" t="s">
        <v>36</v>
      </c>
      <c r="C15" s="29" t="s">
        <v>37</v>
      </c>
      <c r="D15" s="29" t="s">
        <v>38</v>
      </c>
      <c r="E15" s="29" t="s">
        <v>39</v>
      </c>
      <c r="F15" s="29" t="s">
        <v>40</v>
      </c>
      <c r="G15" s="29" t="s">
        <v>37</v>
      </c>
      <c r="H15" s="29" t="s">
        <v>38</v>
      </c>
      <c r="I15" s="29" t="s">
        <v>39</v>
      </c>
      <c r="J15" s="29" t="s">
        <v>41</v>
      </c>
      <c r="K15" s="29" t="s">
        <v>37</v>
      </c>
      <c r="L15" s="29" t="s">
        <v>38</v>
      </c>
      <c r="M15" s="29" t="s">
        <v>39</v>
      </c>
      <c r="N15" s="29" t="s">
        <v>42</v>
      </c>
      <c r="O15" s="29" t="s">
        <v>37</v>
      </c>
      <c r="P15" s="29" t="s">
        <v>38</v>
      </c>
      <c r="Q15" s="29" t="s">
        <v>39</v>
      </c>
      <c r="R15" s="29" t="s">
        <v>43</v>
      </c>
      <c r="S15" s="29" t="s">
        <v>37</v>
      </c>
      <c r="T15" s="29" t="s">
        <v>38</v>
      </c>
      <c r="U15" s="29" t="s">
        <v>39</v>
      </c>
      <c r="V15" s="29" t="s">
        <v>67</v>
      </c>
      <c r="W15" s="29" t="s">
        <v>37</v>
      </c>
      <c r="X15" s="29" t="s">
        <v>38</v>
      </c>
      <c r="Y15" s="29" t="s">
        <v>39</v>
      </c>
      <c r="Z15" s="29" t="s">
        <v>79</v>
      </c>
      <c r="AA15" s="29" t="s">
        <v>37</v>
      </c>
      <c r="AB15" s="29" t="s">
        <v>38</v>
      </c>
    </row>
    <row r="16" spans="1:28" ht="12.75">
      <c r="A16" s="32" t="s">
        <v>13</v>
      </c>
      <c r="B16" s="30">
        <v>8966.549596249517</v>
      </c>
      <c r="C16" s="30">
        <v>10260.307906926106</v>
      </c>
      <c r="D16" s="30">
        <v>9971.583427120338</v>
      </c>
      <c r="E16" s="30">
        <v>9104.623987739948</v>
      </c>
      <c r="F16" s="30">
        <v>8565.94</v>
      </c>
      <c r="G16" s="30">
        <v>11228.1</v>
      </c>
      <c r="H16" s="30">
        <v>12398.760263113367</v>
      </c>
      <c r="I16" s="30">
        <v>13505.194377823547</v>
      </c>
      <c r="J16" s="30">
        <v>15503.752682012084</v>
      </c>
      <c r="K16" s="30">
        <v>25343.556743614015</v>
      </c>
      <c r="L16" s="30">
        <v>30099.01869910736</v>
      </c>
      <c r="M16" s="30">
        <v>36504.63363345557</v>
      </c>
      <c r="N16" s="30">
        <v>42436.170755426356</v>
      </c>
      <c r="O16" s="30">
        <v>44070.15212202869</v>
      </c>
      <c r="P16" s="30">
        <v>49850</v>
      </c>
      <c r="Q16" s="30">
        <v>57432</v>
      </c>
      <c r="R16" s="39">
        <v>58002.491620938235</v>
      </c>
      <c r="S16" s="39">
        <v>55619.31391215792</v>
      </c>
      <c r="T16" s="39">
        <v>61780.77688573447</v>
      </c>
      <c r="U16" s="39">
        <v>56224.20203348117</v>
      </c>
      <c r="V16" s="39">
        <v>58306.269016129365</v>
      </c>
      <c r="W16" s="39">
        <v>54685.475519714346</v>
      </c>
      <c r="X16" s="39">
        <v>64381.25957692174</v>
      </c>
      <c r="Y16" s="39">
        <v>60167.97096734767</v>
      </c>
      <c r="Z16" s="40">
        <v>65025.61830405712</v>
      </c>
      <c r="AA16" s="40">
        <v>68707</v>
      </c>
      <c r="AB16" s="45">
        <v>69765</v>
      </c>
    </row>
    <row r="17" spans="1:28" ht="12.75">
      <c r="A17" s="32" t="s">
        <v>68</v>
      </c>
      <c r="B17" s="30">
        <f aca="true" t="shared" si="2" ref="B17:AA17">+B18-B16</f>
        <v>804336.3204037505</v>
      </c>
      <c r="C17" s="30">
        <f t="shared" si="2"/>
        <v>847157.5897544014</v>
      </c>
      <c r="D17" s="30">
        <f t="shared" si="2"/>
        <v>863238.6312323565</v>
      </c>
      <c r="E17" s="30">
        <f t="shared" si="2"/>
        <v>1059197.538070117</v>
      </c>
      <c r="F17" s="30">
        <f t="shared" si="2"/>
        <v>1358636.55</v>
      </c>
      <c r="G17" s="30">
        <f t="shared" si="2"/>
        <v>1543046.94</v>
      </c>
      <c r="H17" s="30">
        <f t="shared" si="2"/>
        <v>1868359.5623279384</v>
      </c>
      <c r="I17" s="30">
        <f t="shared" si="2"/>
        <v>1876506.9805781753</v>
      </c>
      <c r="J17" s="30">
        <f t="shared" si="2"/>
        <v>2066071.2122739882</v>
      </c>
      <c r="K17" s="30">
        <f t="shared" si="2"/>
        <v>2071049.7082123854</v>
      </c>
      <c r="L17" s="30">
        <f t="shared" si="2"/>
        <v>2529287.231300893</v>
      </c>
      <c r="M17" s="30">
        <f t="shared" si="2"/>
        <v>2522839.8363665445</v>
      </c>
      <c r="N17" s="30">
        <f t="shared" si="2"/>
        <v>2603418.8392445734</v>
      </c>
      <c r="O17" s="30">
        <f t="shared" si="2"/>
        <v>2811004.8620979893</v>
      </c>
      <c r="P17" s="30">
        <f t="shared" si="2"/>
        <v>3084608</v>
      </c>
      <c r="Q17" s="30">
        <f t="shared" si="2"/>
        <v>3176475</v>
      </c>
      <c r="R17" s="39">
        <f t="shared" si="2"/>
        <v>3128638.0383790615</v>
      </c>
      <c r="S17" s="39">
        <f t="shared" si="2"/>
        <v>2991776.936087842</v>
      </c>
      <c r="T17" s="39">
        <f t="shared" si="2"/>
        <v>3012791.0431142654</v>
      </c>
      <c r="U17" s="39">
        <f t="shared" si="2"/>
        <v>2504093.9138320712</v>
      </c>
      <c r="V17" s="39">
        <f t="shared" si="2"/>
        <v>2493590.7309838706</v>
      </c>
      <c r="W17" s="39">
        <f t="shared" si="2"/>
        <v>2486691.5244802856</v>
      </c>
      <c r="X17" s="39">
        <f t="shared" si="2"/>
        <v>2804283.740423078</v>
      </c>
      <c r="Y17" s="39">
        <f t="shared" si="2"/>
        <v>3038770.0290326523</v>
      </c>
      <c r="Z17" s="40">
        <f t="shared" si="2"/>
        <v>3389181.291695947</v>
      </c>
      <c r="AA17" s="40">
        <f t="shared" si="2"/>
        <v>3543901</v>
      </c>
      <c r="AB17" s="42">
        <f>AB18-AB16</f>
        <v>3759691</v>
      </c>
    </row>
    <row r="18" spans="1:28" ht="13.5" thickBot="1">
      <c r="A18" s="28" t="s">
        <v>27</v>
      </c>
      <c r="B18" s="30">
        <v>813302.87</v>
      </c>
      <c r="C18" s="30">
        <v>857417.8976613275</v>
      </c>
      <c r="D18" s="30">
        <v>873210.2146594769</v>
      </c>
      <c r="E18" s="30">
        <v>1068302.1620578568</v>
      </c>
      <c r="F18" s="30">
        <v>1367202.49</v>
      </c>
      <c r="G18" s="30">
        <v>1554275.04</v>
      </c>
      <c r="H18" s="30">
        <v>1880758.3225910517</v>
      </c>
      <c r="I18" s="30">
        <v>1890012.1749559988</v>
      </c>
      <c r="J18" s="30">
        <v>2081574.9649560002</v>
      </c>
      <c r="K18" s="30">
        <v>2096393.2649559993</v>
      </c>
      <c r="L18" s="30">
        <v>2559386.25</v>
      </c>
      <c r="M18" s="30">
        <v>2559344.47</v>
      </c>
      <c r="N18" s="30">
        <v>2645855.01</v>
      </c>
      <c r="O18" s="30">
        <v>2855075.014220018</v>
      </c>
      <c r="P18" s="30">
        <v>3134458</v>
      </c>
      <c r="Q18" s="30">
        <v>3233907</v>
      </c>
      <c r="R18" s="39">
        <v>3186640.53</v>
      </c>
      <c r="S18" s="39">
        <v>3047396.25</v>
      </c>
      <c r="T18" s="39">
        <v>3074571.82</v>
      </c>
      <c r="U18" s="39">
        <v>2560318.1158655523</v>
      </c>
      <c r="V18" s="39">
        <v>2551897</v>
      </c>
      <c r="W18" s="39">
        <v>2541377</v>
      </c>
      <c r="X18" s="39">
        <v>2868665</v>
      </c>
      <c r="Y18" s="39">
        <v>3098938</v>
      </c>
      <c r="Z18" s="40">
        <v>3454206.910000004</v>
      </c>
      <c r="AA18" s="40">
        <v>3612608</v>
      </c>
      <c r="AB18" s="42">
        <v>3829456</v>
      </c>
    </row>
    <row r="19" spans="1:22" ht="13.5" thickTop="1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</row>
    <row r="20" spans="1:22" ht="12.75">
      <c r="A20" s="31" t="s">
        <v>52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</row>
    <row r="21" spans="1:28" ht="12.75">
      <c r="A21" s="26"/>
      <c r="B21" s="29" t="s">
        <v>36</v>
      </c>
      <c r="C21" s="29" t="s">
        <v>37</v>
      </c>
      <c r="D21" s="29" t="s">
        <v>38</v>
      </c>
      <c r="E21" s="29" t="s">
        <v>39</v>
      </c>
      <c r="F21" s="29" t="s">
        <v>40</v>
      </c>
      <c r="G21" s="29" t="s">
        <v>37</v>
      </c>
      <c r="H21" s="29" t="s">
        <v>38</v>
      </c>
      <c r="I21" s="29" t="s">
        <v>39</v>
      </c>
      <c r="J21" s="29" t="s">
        <v>41</v>
      </c>
      <c r="K21" s="29" t="s">
        <v>37</v>
      </c>
      <c r="L21" s="29" t="s">
        <v>38</v>
      </c>
      <c r="M21" s="29" t="s">
        <v>39</v>
      </c>
      <c r="N21" s="29" t="s">
        <v>42</v>
      </c>
      <c r="O21" s="29" t="s">
        <v>37</v>
      </c>
      <c r="P21" s="29" t="s">
        <v>38</v>
      </c>
      <c r="Q21" s="29" t="s">
        <v>39</v>
      </c>
      <c r="R21" s="29" t="s">
        <v>43</v>
      </c>
      <c r="S21" s="29" t="s">
        <v>37</v>
      </c>
      <c r="T21" s="29" t="s">
        <v>38</v>
      </c>
      <c r="U21" s="29" t="s">
        <v>39</v>
      </c>
      <c r="V21" s="29" t="s">
        <v>67</v>
      </c>
      <c r="W21" s="29" t="s">
        <v>37</v>
      </c>
      <c r="X21" s="29" t="s">
        <v>38</v>
      </c>
      <c r="Y21" s="29" t="s">
        <v>39</v>
      </c>
      <c r="Z21" s="29" t="s">
        <v>79</v>
      </c>
      <c r="AA21" s="29" t="s">
        <v>37</v>
      </c>
      <c r="AB21" s="29" t="s">
        <v>38</v>
      </c>
    </row>
    <row r="22" spans="1:28" ht="12.75">
      <c r="A22" s="32" t="s">
        <v>13</v>
      </c>
      <c r="B22" s="30">
        <v>20818.74468</v>
      </c>
      <c r="C22" s="30">
        <v>113388.57587999999</v>
      </c>
      <c r="D22" s="30">
        <v>115570.09972800002</v>
      </c>
      <c r="E22" s="30">
        <v>256149.17224</v>
      </c>
      <c r="F22" s="30">
        <v>440400.76662999997</v>
      </c>
      <c r="G22" s="30">
        <v>457546.27560000005</v>
      </c>
      <c r="H22" s="30">
        <v>481700.51545</v>
      </c>
      <c r="I22" s="30">
        <v>803499.1539800001</v>
      </c>
      <c r="J22" s="30">
        <v>830976.8596600002</v>
      </c>
      <c r="K22" s="30">
        <v>887949.5413200001</v>
      </c>
      <c r="L22" s="30">
        <v>1143787.293741978</v>
      </c>
      <c r="M22" s="30">
        <v>1399173.385226844</v>
      </c>
      <c r="N22" s="30">
        <v>1483177.15861525</v>
      </c>
      <c r="O22" s="30">
        <v>1464910.1180952</v>
      </c>
      <c r="P22" s="30">
        <v>1563514.9338866156</v>
      </c>
      <c r="Q22" s="30">
        <v>1623784.67242915</v>
      </c>
      <c r="R22" s="30">
        <v>1609272.0780312</v>
      </c>
      <c r="S22" s="30">
        <v>1688124.0466674904</v>
      </c>
      <c r="T22" s="30">
        <v>1699489.1142804432</v>
      </c>
      <c r="U22" s="30">
        <v>1723653.3049623047</v>
      </c>
      <c r="V22" s="30">
        <v>1723720.48404216</v>
      </c>
      <c r="W22" s="30">
        <v>1449109.0075920434</v>
      </c>
      <c r="X22" s="30">
        <v>1630606.7873392715</v>
      </c>
      <c r="Y22" s="30">
        <v>1481052.875867241</v>
      </c>
      <c r="Z22" s="30">
        <v>1534928.7596633004</v>
      </c>
      <c r="AA22" s="46">
        <v>1770645.0619184293</v>
      </c>
      <c r="AB22" s="45">
        <v>1619371</v>
      </c>
    </row>
    <row r="23" spans="1:28" ht="12.75">
      <c r="A23" s="32" t="s">
        <v>68</v>
      </c>
      <c r="B23" s="30">
        <f aca="true" t="shared" si="3" ref="B23:AA23">+B24-B22</f>
        <v>221634.13841999997</v>
      </c>
      <c r="C23" s="30">
        <f t="shared" si="3"/>
        <v>227153.84702783</v>
      </c>
      <c r="D23" s="30">
        <f t="shared" si="3"/>
        <v>231938.2595</v>
      </c>
      <c r="E23" s="30">
        <f t="shared" si="3"/>
        <v>239434.9174152</v>
      </c>
      <c r="F23" s="30">
        <f t="shared" si="3"/>
        <v>259633.62331380008</v>
      </c>
      <c r="G23" s="30">
        <f t="shared" si="3"/>
        <v>260145.8599751999</v>
      </c>
      <c r="H23" s="30">
        <f t="shared" si="3"/>
        <v>256412.111505825</v>
      </c>
      <c r="I23" s="30">
        <f t="shared" si="3"/>
        <v>249887.71179789992</v>
      </c>
      <c r="J23" s="30">
        <f t="shared" si="3"/>
        <v>248978.753776</v>
      </c>
      <c r="K23" s="30">
        <f t="shared" si="3"/>
        <v>266537.57191019994</v>
      </c>
      <c r="L23" s="30">
        <f t="shared" si="3"/>
        <v>277287.351160296</v>
      </c>
      <c r="M23" s="30">
        <f t="shared" si="3"/>
        <v>274015.1341683457</v>
      </c>
      <c r="N23" s="30">
        <f t="shared" si="3"/>
        <v>280317.18377949996</v>
      </c>
      <c r="O23" s="30">
        <f t="shared" si="3"/>
        <v>308720.67340069986</v>
      </c>
      <c r="P23" s="30">
        <f t="shared" si="3"/>
        <v>400039.19135328475</v>
      </c>
      <c r="Q23" s="30">
        <f t="shared" si="3"/>
        <v>589951.9889598801</v>
      </c>
      <c r="R23" s="30">
        <f t="shared" si="3"/>
        <v>705069.4724559002</v>
      </c>
      <c r="S23" s="30">
        <f t="shared" si="3"/>
        <v>743509.3529073384</v>
      </c>
      <c r="T23" s="30">
        <f t="shared" si="3"/>
        <v>848635.7518266477</v>
      </c>
      <c r="U23" s="30">
        <f t="shared" si="3"/>
        <v>988215.3584169967</v>
      </c>
      <c r="V23" s="30">
        <f t="shared" si="3"/>
        <v>1110431.343837368</v>
      </c>
      <c r="W23" s="30">
        <f t="shared" si="3"/>
        <v>1174783.7900482388</v>
      </c>
      <c r="X23" s="30">
        <f t="shared" si="3"/>
        <v>1259425.5486611566</v>
      </c>
      <c r="Y23" s="30">
        <f t="shared" si="3"/>
        <v>1331269.7343364642</v>
      </c>
      <c r="Z23" s="40">
        <f t="shared" si="3"/>
        <v>1482744.9916158316</v>
      </c>
      <c r="AA23" s="40">
        <f t="shared" si="3"/>
        <v>1620964.0723251097</v>
      </c>
      <c r="AB23" s="42">
        <f>AB24-AB22</f>
        <v>1683540</v>
      </c>
    </row>
    <row r="24" spans="1:28" ht="13.5" thickBot="1">
      <c r="A24" s="28" t="s">
        <v>27</v>
      </c>
      <c r="B24" s="30">
        <v>242452.88309999998</v>
      </c>
      <c r="C24" s="30">
        <v>340542.42290783</v>
      </c>
      <c r="D24" s="30">
        <v>347508.359228</v>
      </c>
      <c r="E24" s="30">
        <v>495584.0896552</v>
      </c>
      <c r="F24" s="30">
        <v>700034.3899438</v>
      </c>
      <c r="G24" s="30">
        <v>717692.1355752</v>
      </c>
      <c r="H24" s="30">
        <v>738112.626955825</v>
      </c>
      <c r="I24" s="30">
        <v>1053386.8657779</v>
      </c>
      <c r="J24" s="30">
        <v>1079955.6134360002</v>
      </c>
      <c r="K24" s="30">
        <v>1154487.1132302</v>
      </c>
      <c r="L24" s="30">
        <v>1421074.644902274</v>
      </c>
      <c r="M24" s="30">
        <v>1673188.5193951898</v>
      </c>
      <c r="N24" s="30">
        <v>1763494.3423947499</v>
      </c>
      <c r="O24" s="30">
        <v>1773630.7914959</v>
      </c>
      <c r="P24" s="30">
        <v>1963554.1252399003</v>
      </c>
      <c r="Q24" s="30">
        <v>2213736.66138903</v>
      </c>
      <c r="R24" s="30">
        <v>2314341.5504871</v>
      </c>
      <c r="S24" s="30">
        <v>2431633.399574829</v>
      </c>
      <c r="T24" s="30">
        <v>2548124.866107091</v>
      </c>
      <c r="U24" s="30">
        <v>2711868.6633793013</v>
      </c>
      <c r="V24" s="30">
        <v>2834151.827879528</v>
      </c>
      <c r="W24" s="30">
        <v>2623892.797640282</v>
      </c>
      <c r="X24" s="30">
        <v>2890032.336000428</v>
      </c>
      <c r="Y24" s="30">
        <v>2812322.6102037053</v>
      </c>
      <c r="Z24" s="30">
        <v>3017673.751279132</v>
      </c>
      <c r="AA24" s="46">
        <v>3391609.134243539</v>
      </c>
      <c r="AB24" s="42">
        <v>3302911</v>
      </c>
    </row>
    <row r="25" spans="1:22" ht="13.5" thickTop="1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</row>
    <row r="26" spans="1:22" ht="12.75">
      <c r="A26" s="31" t="s">
        <v>25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</row>
    <row r="27" spans="1:28" ht="12.75">
      <c r="A27" s="26"/>
      <c r="B27" s="29" t="s">
        <v>36</v>
      </c>
      <c r="C27" s="29" t="s">
        <v>37</v>
      </c>
      <c r="D27" s="29" t="s">
        <v>38</v>
      </c>
      <c r="E27" s="29" t="s">
        <v>39</v>
      </c>
      <c r="F27" s="29" t="s">
        <v>40</v>
      </c>
      <c r="G27" s="29" t="s">
        <v>37</v>
      </c>
      <c r="H27" s="29" t="s">
        <v>38</v>
      </c>
      <c r="I27" s="29" t="s">
        <v>39</v>
      </c>
      <c r="J27" s="29" t="s">
        <v>41</v>
      </c>
      <c r="K27" s="29" t="s">
        <v>37</v>
      </c>
      <c r="L27" s="29" t="s">
        <v>38</v>
      </c>
      <c r="M27" s="29" t="s">
        <v>39</v>
      </c>
      <c r="N27" s="29" t="s">
        <v>42</v>
      </c>
      <c r="O27" s="29" t="s">
        <v>37</v>
      </c>
      <c r="P27" s="29" t="s">
        <v>38</v>
      </c>
      <c r="Q27" s="29" t="s">
        <v>39</v>
      </c>
      <c r="R27" s="29" t="s">
        <v>43</v>
      </c>
      <c r="S27" s="29" t="s">
        <v>37</v>
      </c>
      <c r="T27" s="29" t="s">
        <v>38</v>
      </c>
      <c r="U27" s="29" t="s">
        <v>39</v>
      </c>
      <c r="V27" s="29" t="s">
        <v>67</v>
      </c>
      <c r="W27" s="29" t="s">
        <v>37</v>
      </c>
      <c r="X27" s="29" t="s">
        <v>38</v>
      </c>
      <c r="Y27" s="29" t="s">
        <v>39</v>
      </c>
      <c r="Z27" s="29" t="s">
        <v>79</v>
      </c>
      <c r="AA27" s="29" t="s">
        <v>37</v>
      </c>
      <c r="AB27" s="29" t="s">
        <v>38</v>
      </c>
    </row>
    <row r="28" spans="1:28" ht="12.75">
      <c r="A28" s="32" t="s">
        <v>13</v>
      </c>
      <c r="B28" s="33">
        <v>3047528.18</v>
      </c>
      <c r="C28" s="30">
        <v>3121136.19</v>
      </c>
      <c r="D28" s="30">
        <v>3420871.177937</v>
      </c>
      <c r="E28" s="30">
        <v>4001620.7712489977</v>
      </c>
      <c r="F28" s="30">
        <v>4638449.37</v>
      </c>
      <c r="G28" s="30">
        <v>4893789.21</v>
      </c>
      <c r="H28" s="30">
        <v>6065288.150900001</v>
      </c>
      <c r="I28" s="30">
        <v>5417176.63</v>
      </c>
      <c r="J28" s="30">
        <v>6044211.102740996</v>
      </c>
      <c r="K28" s="30">
        <v>5419485.44</v>
      </c>
      <c r="L28" s="30">
        <v>5471305.623064469</v>
      </c>
      <c r="M28" s="30">
        <v>6237089.600603</v>
      </c>
      <c r="N28" s="30">
        <v>5901231.077232</v>
      </c>
      <c r="O28" s="30">
        <v>7047461.060782999</v>
      </c>
      <c r="P28" s="30">
        <v>6414887.755931999</v>
      </c>
      <c r="Q28" s="30">
        <v>5753616.547242002</v>
      </c>
      <c r="R28" s="30">
        <v>5048111.059718999</v>
      </c>
      <c r="S28" s="30">
        <v>4534757.8514049975</v>
      </c>
      <c r="T28" s="30">
        <v>4228249.230452999</v>
      </c>
      <c r="U28" s="30">
        <v>2442213.555869</v>
      </c>
      <c r="V28" s="30">
        <v>2283752.088127</v>
      </c>
      <c r="W28" s="30">
        <v>3064913.6671550004</v>
      </c>
      <c r="X28" s="30">
        <v>3986261.479823001</v>
      </c>
      <c r="Y28" s="30">
        <v>4139870.703901</v>
      </c>
      <c r="Z28" s="40">
        <v>4851721.021234999</v>
      </c>
      <c r="AA28" s="46">
        <v>4062512</v>
      </c>
      <c r="AB28" s="45">
        <v>4416462</v>
      </c>
    </row>
    <row r="29" spans="1:28" ht="12.75">
      <c r="A29" s="32" t="s">
        <v>68</v>
      </c>
      <c r="B29" s="30">
        <f aca="true" t="shared" si="4" ref="B29:T29">+B30-B28</f>
        <v>1022858.1299999999</v>
      </c>
      <c r="C29" s="30">
        <f t="shared" si="4"/>
        <v>1071635.4</v>
      </c>
      <c r="D29" s="30">
        <f t="shared" si="4"/>
        <v>1124462.49823</v>
      </c>
      <c r="E29" s="30">
        <f t="shared" si="4"/>
        <v>1127506.3311840105</v>
      </c>
      <c r="F29" s="30">
        <f t="shared" si="4"/>
        <v>1288385.3099999996</v>
      </c>
      <c r="G29" s="30">
        <f t="shared" si="4"/>
        <v>1413911.92</v>
      </c>
      <c r="H29" s="30">
        <f t="shared" si="4"/>
        <v>1629826.9537819978</v>
      </c>
      <c r="I29" s="30">
        <f t="shared" si="4"/>
        <v>1554817.4800000004</v>
      </c>
      <c r="J29" s="30">
        <f t="shared" si="4"/>
        <v>1574146.472441</v>
      </c>
      <c r="K29" s="30">
        <f t="shared" si="4"/>
        <v>1579615.0499999998</v>
      </c>
      <c r="L29" s="30">
        <f t="shared" si="4"/>
        <v>1573549.07615053</v>
      </c>
      <c r="M29" s="30">
        <f t="shared" si="4"/>
        <v>1762489.9358219998</v>
      </c>
      <c r="N29" s="30">
        <f t="shared" si="4"/>
        <v>1516095.394056839</v>
      </c>
      <c r="O29" s="30">
        <f t="shared" si="4"/>
        <v>1900069.8409969993</v>
      </c>
      <c r="P29" s="30">
        <f t="shared" si="4"/>
        <v>2333299.3142640004</v>
      </c>
      <c r="Q29" s="30">
        <f t="shared" si="4"/>
        <v>2240714.6908799997</v>
      </c>
      <c r="R29" s="30">
        <f t="shared" si="4"/>
        <v>1622412.0119309993</v>
      </c>
      <c r="S29" s="30">
        <f t="shared" si="4"/>
        <v>1607891.2305890005</v>
      </c>
      <c r="T29" s="30">
        <f t="shared" si="4"/>
        <v>1375122.2556290003</v>
      </c>
      <c r="U29" s="30">
        <f>+U30-U28</f>
        <v>1087501.5873739999</v>
      </c>
      <c r="V29" s="30">
        <f>+V30-V28</f>
        <v>962333.6074549998</v>
      </c>
      <c r="W29" s="30">
        <v>1096439.1252929997</v>
      </c>
      <c r="X29" s="30">
        <v>1415164.8091570004</v>
      </c>
      <c r="Y29" s="40">
        <f>+Y30-Y28</f>
        <v>1545315.9883910003</v>
      </c>
      <c r="Z29" s="40">
        <f>+Z30-Z28</f>
        <v>1658127.5789700001</v>
      </c>
      <c r="AA29" s="40">
        <f>+AA30-AA28</f>
        <v>1525798</v>
      </c>
      <c r="AB29" s="42">
        <f>AB30-AB28</f>
        <v>1731060</v>
      </c>
    </row>
    <row r="30" spans="1:28" ht="13.5" thickBot="1">
      <c r="A30" s="28" t="s">
        <v>27</v>
      </c>
      <c r="B30" s="30">
        <v>4070386.31</v>
      </c>
      <c r="C30" s="30">
        <v>4192771.59</v>
      </c>
      <c r="D30" s="30">
        <v>4545333.676167</v>
      </c>
      <c r="E30" s="30">
        <v>5129127.102433008</v>
      </c>
      <c r="F30" s="30">
        <v>5926834.68</v>
      </c>
      <c r="G30" s="30">
        <v>6307701.13</v>
      </c>
      <c r="H30" s="30">
        <v>7695115.1046819985</v>
      </c>
      <c r="I30" s="30">
        <v>6971994.11</v>
      </c>
      <c r="J30" s="30">
        <v>7618357.5751819955</v>
      </c>
      <c r="K30" s="30">
        <v>6999100.49</v>
      </c>
      <c r="L30" s="30">
        <v>7044854.699214999</v>
      </c>
      <c r="M30" s="30">
        <v>7999579.536425</v>
      </c>
      <c r="N30" s="30">
        <v>7417326.471288839</v>
      </c>
      <c r="O30" s="30">
        <v>8947530.901779998</v>
      </c>
      <c r="P30" s="30">
        <v>8748187.070195999</v>
      </c>
      <c r="Q30" s="30">
        <v>7994331.238122001</v>
      </c>
      <c r="R30" s="30">
        <v>6670523.071649998</v>
      </c>
      <c r="S30" s="30">
        <v>6142649.081993998</v>
      </c>
      <c r="T30" s="30">
        <v>5603371.486081999</v>
      </c>
      <c r="U30" s="30">
        <v>3529715.143243</v>
      </c>
      <c r="V30" s="30">
        <v>3246085.6955819996</v>
      </c>
      <c r="W30" s="30">
        <v>4161352.792448</v>
      </c>
      <c r="X30" s="30">
        <v>5401426.288980002</v>
      </c>
      <c r="Y30" s="30">
        <v>5685186.692292</v>
      </c>
      <c r="Z30" s="30">
        <v>6509848.600205</v>
      </c>
      <c r="AA30" s="46">
        <v>5588310</v>
      </c>
      <c r="AB30" s="42">
        <v>6147522</v>
      </c>
    </row>
    <row r="31" spans="1:22" ht="13.5" thickTop="1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</row>
    <row r="32" ht="12.75">
      <c r="A32" s="31" t="s">
        <v>81</v>
      </c>
    </row>
    <row r="33" spans="1:28" ht="12.75">
      <c r="A33" s="31"/>
      <c r="B33" s="29" t="s">
        <v>36</v>
      </c>
      <c r="C33" s="29" t="s">
        <v>37</v>
      </c>
      <c r="D33" s="29" t="s">
        <v>38</v>
      </c>
      <c r="E33" s="29" t="s">
        <v>39</v>
      </c>
      <c r="F33" s="29" t="s">
        <v>40</v>
      </c>
      <c r="G33" s="29" t="s">
        <v>37</v>
      </c>
      <c r="H33" s="29" t="s">
        <v>38</v>
      </c>
      <c r="I33" s="29" t="s">
        <v>39</v>
      </c>
      <c r="J33" s="29" t="s">
        <v>41</v>
      </c>
      <c r="K33" s="29" t="s">
        <v>37</v>
      </c>
      <c r="L33" s="29" t="s">
        <v>38</v>
      </c>
      <c r="M33" s="29" t="s">
        <v>39</v>
      </c>
      <c r="N33" s="29" t="s">
        <v>42</v>
      </c>
      <c r="O33" s="29" t="s">
        <v>37</v>
      </c>
      <c r="P33" s="29" t="s">
        <v>38</v>
      </c>
      <c r="Q33" s="29" t="s">
        <v>39</v>
      </c>
      <c r="R33" s="29" t="s">
        <v>43</v>
      </c>
      <c r="S33" s="29" t="s">
        <v>37</v>
      </c>
      <c r="T33" s="29" t="s">
        <v>38</v>
      </c>
      <c r="U33" s="29" t="s">
        <v>39</v>
      </c>
      <c r="V33" s="29" t="s">
        <v>67</v>
      </c>
      <c r="W33" s="29" t="s">
        <v>37</v>
      </c>
      <c r="X33" s="29" t="s">
        <v>38</v>
      </c>
      <c r="Y33" s="29" t="s">
        <v>39</v>
      </c>
      <c r="Z33" s="29" t="s">
        <v>79</v>
      </c>
      <c r="AA33" s="29" t="s">
        <v>37</v>
      </c>
      <c r="AB33" s="29" t="s">
        <v>38</v>
      </c>
    </row>
    <row r="34" spans="1:28" ht="12.75">
      <c r="A34" s="32" t="s">
        <v>13</v>
      </c>
      <c r="B34" s="47">
        <f>'[1]3.MNB-kötvény'!$AA$41</f>
        <v>405371.7902823211</v>
      </c>
      <c r="C34" s="47">
        <f>'[1]3.MNB-kötvény'!$AB$41</f>
        <v>399863.18488576036</v>
      </c>
      <c r="D34" s="47">
        <f>'[1]3.MNB-kötvény'!$AC$41</f>
        <v>379055.78950166225</v>
      </c>
      <c r="E34" s="47">
        <f>'[1]3.MNB-kötvény'!$AD$41</f>
        <v>366850.5523083793</v>
      </c>
      <c r="F34" s="47">
        <f>'[1]3.MNB-kötvény'!$AE$41</f>
        <v>330965.35177269136</v>
      </c>
      <c r="G34" s="47">
        <f>'[1]3.MNB-kötvény'!$AF$41</f>
        <v>342724.617772464</v>
      </c>
      <c r="H34" s="47">
        <f>'[1]3.MNB-kötvény'!$AG$41</f>
        <v>271446.32889929257</v>
      </c>
      <c r="I34" s="47">
        <f>'[1]3.MNB-kötvény'!$AH$41</f>
        <v>205860.60424334928</v>
      </c>
      <c r="J34" s="47">
        <f>'[1]3.MNB-kötvény'!$AI$41</f>
        <v>212088.05683869962</v>
      </c>
      <c r="K34" s="47">
        <f>'[1]3.MNB-kötvény'!$AJ$41</f>
        <v>214213.21895904635</v>
      </c>
      <c r="L34" s="47">
        <f>'[1]3.MNB-kötvény'!$AK$41</f>
        <v>204166.83423892147</v>
      </c>
      <c r="M34" s="47">
        <f>'[1]3.MNB-kötvény'!$AL$41</f>
        <v>179124.0406488166</v>
      </c>
      <c r="N34" s="47">
        <f>'[1]3.MNB-kötvény'!$AM$21+'[1]3.MNB-kötvény'!$AM$41</f>
        <v>225780.51538048932</v>
      </c>
      <c r="O34" s="47">
        <f>'[1]3.MNB-kötvény'!$AN$21+'[1]3.MNB-kötvény'!$AN$41</f>
        <v>129788.10895560509</v>
      </c>
      <c r="P34" s="47">
        <f>'[1]3.MNB-kötvény'!$AO$41</f>
        <v>133412.81588547336</v>
      </c>
      <c r="Q34" s="47">
        <f>'[1]3.MNB-kötvény'!$AP$41</f>
        <v>99873.28640190877</v>
      </c>
      <c r="R34" s="47">
        <f>'[1]3.MNB-kötvény'!$AQ$41</f>
        <v>78066.5956190575</v>
      </c>
      <c r="S34" s="47">
        <f>'[1]3.MNB-kötvény'!$AR$41</f>
        <v>68139.5716351694</v>
      </c>
      <c r="T34" s="47">
        <f>'[1]3.MNB-kötvény'!$AS$41</f>
        <v>77020.43594409067</v>
      </c>
      <c r="U34" s="47">
        <f>'[1]3.MNB-kötvény'!$AT$41</f>
        <v>96824.4101422861</v>
      </c>
      <c r="V34" s="47">
        <f>'[1]3.MNB-kötvény'!$AU$21+'[1]3.MNB-kötvény'!$AU$41</f>
        <v>182665.81944833795</v>
      </c>
      <c r="W34" s="47">
        <f>'[1]3.MNB-kötvény'!$AV$21+'[1]3.MNB-kötvény'!$AV$41</f>
        <v>219095.2078114234</v>
      </c>
      <c r="X34" s="47">
        <f>'[1]3.MNB-kötvény'!$AW$21+'[1]3.MNB-kötvény'!$AW$41</f>
        <v>254518.37051929536</v>
      </c>
      <c r="Y34" s="47">
        <f>'[1]3.MNB-kötvény'!$AX$21+'[1]3.MNB-kötvény'!$AX$41</f>
        <v>130394.60592789153</v>
      </c>
      <c r="Z34" s="47">
        <f>'[1]3.MNB-kötvény'!$AY$21+'[1]3.MNB-kötvény'!$AY$41</f>
        <v>472015.588017619</v>
      </c>
      <c r="AA34" s="47">
        <f>'[1]3.MNB-kötvény'!$AZ$21+'[1]3.MNB-kötvény'!$AZ$41</f>
        <v>323880.94169176</v>
      </c>
      <c r="AB34" s="45">
        <v>495090.99930285</v>
      </c>
    </row>
    <row r="35" spans="1:28" ht="12.75">
      <c r="A35" s="32" t="s">
        <v>68</v>
      </c>
      <c r="B35" s="47">
        <f>B36-B34</f>
        <v>50492.04971767886</v>
      </c>
      <c r="C35" s="47">
        <f aca="true" t="shared" si="5" ref="C35:AA35">C36-C34</f>
        <v>51262.73511423962</v>
      </c>
      <c r="D35" s="47">
        <f t="shared" si="5"/>
        <v>51380.74049833778</v>
      </c>
      <c r="E35" s="47">
        <f t="shared" si="5"/>
        <v>51899.497310815146</v>
      </c>
      <c r="F35" s="47">
        <f t="shared" si="5"/>
        <v>49041.17822730867</v>
      </c>
      <c r="G35" s="47">
        <f t="shared" si="5"/>
        <v>50358.762227536005</v>
      </c>
      <c r="H35" s="47">
        <f t="shared" si="5"/>
        <v>45867.39057051297</v>
      </c>
      <c r="I35" s="47">
        <f t="shared" si="5"/>
        <v>44939.23358651181</v>
      </c>
      <c r="J35" s="47">
        <f t="shared" si="5"/>
        <v>9194.943161300384</v>
      </c>
      <c r="K35" s="47">
        <f t="shared" si="5"/>
        <v>9467.781040953647</v>
      </c>
      <c r="L35" s="47">
        <f t="shared" si="5"/>
        <v>9024.165761078533</v>
      </c>
      <c r="M35" s="47">
        <f t="shared" si="5"/>
        <v>7909.95935118341</v>
      </c>
      <c r="N35" s="47">
        <f t="shared" si="5"/>
        <v>1196718.417623591</v>
      </c>
      <c r="O35" s="47">
        <f t="shared" si="5"/>
        <v>781416.9518096449</v>
      </c>
      <c r="P35" s="47">
        <f t="shared" si="5"/>
        <v>1074675.8756772708</v>
      </c>
      <c r="Q35" s="47">
        <f t="shared" si="5"/>
        <v>555601.1035980913</v>
      </c>
      <c r="R35" s="47">
        <f t="shared" si="5"/>
        <v>618159.2269458624</v>
      </c>
      <c r="S35" s="47">
        <f t="shared" si="5"/>
        <v>816235.5397648306</v>
      </c>
      <c r="T35" s="47">
        <f t="shared" si="5"/>
        <v>968784.5640559093</v>
      </c>
      <c r="U35" s="47">
        <f t="shared" si="5"/>
        <v>1248747.1920247138</v>
      </c>
      <c r="V35" s="47">
        <f t="shared" si="5"/>
        <v>1647164.960364662</v>
      </c>
      <c r="W35" s="47">
        <f t="shared" si="5"/>
        <v>2534776.3268694375</v>
      </c>
      <c r="X35" s="47">
        <f t="shared" si="5"/>
        <v>3066237.6820237087</v>
      </c>
      <c r="Y35" s="47">
        <f t="shared" si="5"/>
        <v>3097211.201572297</v>
      </c>
      <c r="Z35" s="47">
        <f t="shared" si="5"/>
        <v>3757802.6932243807</v>
      </c>
      <c r="AA35" s="47">
        <f t="shared" si="5"/>
        <v>3351461.86875304</v>
      </c>
      <c r="AB35" s="42">
        <f>AB36-AB34</f>
        <v>3570274.1795342998</v>
      </c>
    </row>
    <row r="36" spans="1:28" ht="12.75">
      <c r="A36" s="30" t="s">
        <v>27</v>
      </c>
      <c r="B36" s="47">
        <f>'[1]3.MNB-kötvény'!$AA$22+'[1]3.MNB-kötvény'!$AA$42</f>
        <v>455863.83999999997</v>
      </c>
      <c r="C36" s="47">
        <f>'[1]3.MNB-kötvény'!$AB$22+'[1]3.MNB-kötvény'!$AB$42</f>
        <v>451125.92</v>
      </c>
      <c r="D36" s="47">
        <f>'[1]3.MNB-kötvény'!$AC$22+'[1]3.MNB-kötvény'!$AC$42</f>
        <v>430436.53</v>
      </c>
      <c r="E36" s="47">
        <f>'[1]3.MNB-kötvény'!$AD$22+'[1]3.MNB-kötvény'!$AD$42</f>
        <v>418750.04961919447</v>
      </c>
      <c r="F36" s="47">
        <f>'[1]3.MNB-kötvény'!$AE$22+'[1]3.MNB-kötvény'!$AE$42</f>
        <v>380006.53</v>
      </c>
      <c r="G36" s="47">
        <f>'[1]3.MNB-kötvény'!$AF$22+'[1]3.MNB-kötvény'!$AF$42</f>
        <v>393083.38</v>
      </c>
      <c r="H36" s="47">
        <f>'[1]3.MNB-kötvény'!$AG$22+'[1]3.MNB-kötvény'!$AG$42</f>
        <v>317313.71946980554</v>
      </c>
      <c r="I36" s="47">
        <f>'[1]3.MNB-kötvény'!$AH$22+'[1]3.MNB-kötvény'!$AH$42</f>
        <v>250799.8378298611</v>
      </c>
      <c r="J36" s="47">
        <f>'[1]3.MNB-kötvény'!$AI$42</f>
        <v>221283</v>
      </c>
      <c r="K36" s="47">
        <f>'[1]3.MNB-kötvény'!$AJ$42</f>
        <v>223681</v>
      </c>
      <c r="L36" s="47">
        <f>'[1]3.MNB-kötvény'!$AK$42</f>
        <v>213191</v>
      </c>
      <c r="M36" s="47">
        <f>'[1]3.MNB-kötvény'!$AL$42</f>
        <v>187034</v>
      </c>
      <c r="N36" s="47">
        <f>'[1]3.MNB-kötvény'!$AM$22+'[1]3.MNB-kötvény'!$AM$42</f>
        <v>1422498.9330040803</v>
      </c>
      <c r="O36" s="47">
        <f>'[1]3.MNB-kötvény'!$AN$22+'[1]3.MNB-kötvény'!$AN$42</f>
        <v>911205.06076525</v>
      </c>
      <c r="P36" s="47">
        <f>'[1]3.MNB-kötvény'!$AO$22+'[1]3.MNB-kötvény'!$AO$42</f>
        <v>1208088.691562744</v>
      </c>
      <c r="Q36" s="47">
        <f>'[1]3.MNB-kötvény'!$AP$22+'[1]3.MNB-kötvény'!$AP$42</f>
        <v>655474.39</v>
      </c>
      <c r="R36" s="47">
        <f>'[1]3.MNB-kötvény'!$AQ$22+'[1]3.MNB-kötvény'!$AQ$42</f>
        <v>696225.82256492</v>
      </c>
      <c r="S36" s="47">
        <f>'[1]3.MNB-kötvény'!$AR$22+'[1]3.MNB-kötvény'!$AR$42</f>
        <v>884375.1114</v>
      </c>
      <c r="T36" s="47">
        <f>'[1]3.MNB-kötvény'!$AS$22+'[1]3.MNB-kötvény'!$AS$42</f>
        <v>1045805</v>
      </c>
      <c r="U36" s="47">
        <f>'[1]3.MNB-kötvény'!$AT$22+'[1]3.MNB-kötvény'!$AT$42</f>
        <v>1345571.602167</v>
      </c>
      <c r="V36" s="47">
        <f>'[1]3.MNB-kötvény'!$AU$22+'[1]3.MNB-kötvény'!$AU$42</f>
        <v>1829830.779813</v>
      </c>
      <c r="W36" s="47">
        <f>'[1]3.MNB-kötvény'!$AV$22+'[1]3.MNB-kötvény'!$AV$42</f>
        <v>2753871.534680861</v>
      </c>
      <c r="X36" s="47">
        <f>'[1]3.MNB-kötvény'!$AW$22+'[1]3.MNB-kötvény'!$AW$42</f>
        <v>3320756.052543004</v>
      </c>
      <c r="Y36" s="47">
        <f>'[1]3.MNB-kötvény'!$AX$22+'[1]3.MNB-kötvény'!$AX$42</f>
        <v>3227605.8075001887</v>
      </c>
      <c r="Z36" s="47">
        <f>'[1]3.MNB-kötvény'!$AY$22+'[1]3.MNB-kötvény'!$AY$42</f>
        <v>4229818.281242</v>
      </c>
      <c r="AA36" s="47">
        <f>'[1]3.MNB-kötvény'!$AZ$22+'[1]3.MNB-kötvény'!$AZ$42</f>
        <v>3675342.8104448</v>
      </c>
      <c r="AB36" s="42">
        <v>4065365.17883715</v>
      </c>
    </row>
    <row r="37" spans="1:22" ht="12.75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</row>
    <row r="38" spans="1:22" ht="12.75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</row>
    <row r="39" spans="1:22" ht="12.75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</row>
    <row r="40" spans="1:22" ht="12.75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</row>
    <row r="41" spans="1:22" ht="12.75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</row>
    <row r="42" spans="1:22" ht="12.75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</row>
    <row r="43" spans="1:22" ht="12.75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</row>
    <row r="44" spans="1:22" ht="12.75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</row>
  </sheetData>
  <sheetProtection/>
  <printOptions/>
  <pageMargins left="0.75" right="0.75" top="1" bottom="1" header="0.5" footer="0.5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Nemzeti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tofalvyjne</dc:creator>
  <cp:keywords/>
  <dc:description/>
  <cp:lastModifiedBy>birog</cp:lastModifiedBy>
  <cp:lastPrinted>2009-11-19T13:20:59Z</cp:lastPrinted>
  <dcterms:created xsi:type="dcterms:W3CDTF">2008-09-23T14:04:26Z</dcterms:created>
  <dcterms:modified xsi:type="dcterms:W3CDTF">2010-11-17T12:59:26Z</dcterms:modified>
  <cp:category/>
  <cp:version/>
  <cp:contentType/>
  <cp:contentStatus/>
</cp:coreProperties>
</file>