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5190" windowWidth="15600" windowHeight="3240" tabRatio="772"/>
  </bookViews>
  <sheets>
    <sheet name="SREP áttekintő lap" sheetId="10" r:id="rId1"/>
  </sheets>
  <definedNames>
    <definedName name="_xlnm.Print_Area" localSheetId="0">'SREP áttekintő lap'!$A$1:$F$65</definedName>
  </definedNames>
  <calcPr calcId="145621"/>
</workbook>
</file>

<file path=xl/calcChain.xml><?xml version="1.0" encoding="utf-8"?>
<calcChain xmlns="http://schemas.openxmlformats.org/spreadsheetml/2006/main">
  <c r="E31" i="10" l="1"/>
  <c r="D31" i="10"/>
  <c r="E27" i="10"/>
  <c r="D27" i="10"/>
  <c r="E9" i="10"/>
  <c r="D9" i="10"/>
  <c r="C9" i="10"/>
  <c r="E36" i="10" l="1"/>
  <c r="D36" i="10"/>
  <c r="C31" i="10" l="1"/>
  <c r="C27" i="10"/>
  <c r="C7" i="10" l="1"/>
  <c r="D7" i="10" l="1"/>
  <c r="D44" i="10" s="1"/>
  <c r="E7" i="10"/>
  <c r="E44" i="10" s="1"/>
  <c r="C50" i="10"/>
  <c r="C52" i="10"/>
  <c r="C49" i="10"/>
  <c r="C51" i="10" l="1"/>
  <c r="C44" i="10"/>
  <c r="D52" i="10" s="1"/>
  <c r="D49" i="10" s="1"/>
  <c r="D51" i="10" l="1"/>
  <c r="D50" i="10"/>
</calcChain>
</file>

<file path=xl/sharedStrings.xml><?xml version="1.0" encoding="utf-8"?>
<sst xmlns="http://schemas.openxmlformats.org/spreadsheetml/2006/main" count="57" uniqueCount="56">
  <si>
    <t>Működési kockázat</t>
  </si>
  <si>
    <t>Rendelkezésre álló tőke</t>
  </si>
  <si>
    <t>Teljes szavatoló tőke</t>
  </si>
  <si>
    <t>Hitelezési kockázat</t>
  </si>
  <si>
    <t>Partnerkockázat</t>
  </si>
  <si>
    <t>Felhígulási kockázat</t>
  </si>
  <si>
    <t>Értékpapírosítási kockázat</t>
  </si>
  <si>
    <t>Reziduális kockázat</t>
  </si>
  <si>
    <t>Koncentrációs kockázat</t>
  </si>
  <si>
    <t>Országkockázat</t>
  </si>
  <si>
    <t>Nem kereskedési könyvi kamatkockázat</t>
  </si>
  <si>
    <t>Stressz teszt</t>
  </si>
  <si>
    <t>Egyéb kockázatok</t>
  </si>
  <si>
    <t>Kiemelten kockázatos portfóliók</t>
  </si>
  <si>
    <t>Vállalatirányítási és kontroll funkciók</t>
  </si>
  <si>
    <t>Tőkemegfelelési mutató</t>
  </si>
  <si>
    <t>1. pillér</t>
  </si>
  <si>
    <t>ICAAP</t>
  </si>
  <si>
    <t xml:space="preserve">SREP ÁTTEKINTŐ LAP </t>
  </si>
  <si>
    <t>Bank / Bankcsoport</t>
  </si>
  <si>
    <t>Hitelértékelési korrekciós kockázat (CVA)</t>
  </si>
  <si>
    <t>TŐKEMEGFELELÉS</t>
  </si>
  <si>
    <t>Elsődleges alapvető tőke (CET1)</t>
  </si>
  <si>
    <t>Alapvető tőke (T1)</t>
  </si>
  <si>
    <t>Indoklás</t>
  </si>
  <si>
    <t xml:space="preserve">    ebből: Devizahitelezés kockázata</t>
  </si>
  <si>
    <t xml:space="preserve">    ebből: Követelés fejében átvett ingatlanok</t>
  </si>
  <si>
    <t>Szavatoló tőke (millió forint)</t>
  </si>
  <si>
    <t>Hitelkockázat</t>
  </si>
  <si>
    <t>Piaci kockázat</t>
  </si>
  <si>
    <t>TSCR elvárás</t>
  </si>
  <si>
    <t>SREP*</t>
  </si>
  <si>
    <t>* MNB tölti ki</t>
  </si>
  <si>
    <t>Kereskedési könyvi és devizaárfolyam kockázat</t>
  </si>
  <si>
    <t>1. pillér (tény)</t>
  </si>
  <si>
    <t>Tőkemegfelelési mutatók (%)</t>
  </si>
  <si>
    <t>Elsődleges alapvető tőke (CET1) mutató</t>
  </si>
  <si>
    <t>Alapvető tőke (T1) mutató</t>
  </si>
  <si>
    <t>ICAAP arány</t>
  </si>
  <si>
    <t>SREP arány</t>
  </si>
  <si>
    <t>Stratégiai és üzleti kockázat (üzleti modell kockázat)</t>
  </si>
  <si>
    <t>Egyéb: (pl.: piaci kockázathoz kapcsolódó modellkockázat)</t>
  </si>
  <si>
    <t xml:space="preserve">    ebből: értékvesztés többlet/hiány (+/-)</t>
  </si>
  <si>
    <t xml:space="preserve">Járulékos tőke (T2) mutató </t>
  </si>
  <si>
    <t>TSCR ráta**</t>
  </si>
  <si>
    <t>** Teljes SREP tőkekövetelmény (Total SREP Capital Requirement)</t>
  </si>
  <si>
    <t>Járulékos tőke (T2)</t>
  </si>
  <si>
    <t xml:space="preserve">    ebből: Értékvesztés és várható veszteség közötti eltérés (Shortfall)</t>
  </si>
  <si>
    <t>2017/………</t>
  </si>
  <si>
    <t xml:space="preserve">    ebből: KKV hitelösztönzés miatti tőkekövetelmény-kedvezmény (-)</t>
  </si>
  <si>
    <t>Egyéb: (pl.: hitelkockázathoz kapcsolódó modellkockázat)</t>
  </si>
  <si>
    <r>
      <t xml:space="preserve">TŐKESZÜKSÉGLET ÖSSZESEN </t>
    </r>
    <r>
      <rPr>
        <sz val="11"/>
        <color theme="1"/>
        <rFont val="Calibri"/>
        <family val="2"/>
        <charset val="238"/>
        <scheme val="minor"/>
      </rPr>
      <t>(millió forint)</t>
    </r>
  </si>
  <si>
    <t>Elszámolási kockázat: késedelmes teljesítések (CRR 378. cikk)</t>
  </si>
  <si>
    <t>Elszámolási kockázat: nyitva szállítások (CRR 379. cikk)</t>
  </si>
  <si>
    <t>Egyéb: (pl. általános modell kockázat, likviditási kockázat, szabályozói kockázat)</t>
  </si>
  <si>
    <t>Egyéb: (pl.: modellezési kockázat, jogi kockázat, IT kockázat, reputációs kockázat)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</si>
</sst>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164" formatCode="_(* #,##0_);_(* \(#,##0\);_(* &quot;-&quot;_);_(@_)"/>
    <numFmt numFmtId="165" formatCode="_(* #,##0.00_);_(* \(#,##0.00\);_(* &quot;-&quot;??_);_(@_)"/>
    <numFmt numFmtId="166" formatCode="_-* #,##0.00\ _D_M_-;\-* #,##0.00\ _D_M_-;_-* &quot;-&quot;??\ _D_M_-;_-@_-"/>
    <numFmt numFmtId="167" formatCode="_-* #,##0.00_-;\-* #,##0.00_-;_-* &quot;-&quot;??_-;_-@_-"/>
    <numFmt numFmtId="168" formatCode="_-* #,##0\ _z_3_-;\-* #,##0\ _z_3_-;_-* &quot;-&quot;\ _z_3_-;_-@_-"/>
    <numFmt numFmtId="169" formatCode="_-* #,##0\ _€_-;\-* #,##0\ _€_-;_-* &quot;-&quot;\ _€_-;_-@_-"/>
    <numFmt numFmtId="170" formatCode="_-* #,##0.00\ _z_3_-;\-* #,##0.00\ _z_3_-;_-* &quot;-&quot;??\ _z_3_-;_-@_-"/>
    <numFmt numFmtId="171" formatCode="_-* #,##0.00\ _€_-;\-* #,##0.00\ _€_-;_-* &quot;-&quot;??\ _€_-;_-@_-"/>
    <numFmt numFmtId="172" formatCode="#,##0.00\ &quot;DM&quot;;[Red]\-#,##0.00\ &quot;DM&quot;"/>
    <numFmt numFmtId="173" formatCode="_-* #,##0.00\ &quot;€&quot;_-;\-* #,##0.00\ &quot;€&quot;_-;_-* &quot;-&quot;??\ &quot;€&quot;_-;_-@_-"/>
    <numFmt numFmtId="174" formatCode="&quot;öS&quot;\ #,##0.00;[Red]\-&quot;öS&quot;\ #,##0.00"/>
    <numFmt numFmtId="175" formatCode="General_)"/>
    <numFmt numFmtId="176" formatCode="#,##0.0\ ;\-#,##0.0\ "/>
    <numFmt numFmtId="177" formatCode="#,##0.0_);\(#,##0.0\)"/>
    <numFmt numFmtId="178" formatCode="#,##0\ &quot;DM&quot;;[Red]\-#,##0\ &quot;DM&quot;"/>
    <numFmt numFmtId="179" formatCode="_-* #,##0\ &quot;Zl&quot;_-;\-* #,##0\ &quot;Zl&quot;_-;_-* &quot;-&quot;\ &quot;Zl&quot;_-;_-@_-"/>
    <numFmt numFmtId="180" formatCode="_-* #,##0.00\ &quot;Zl&quot;_-;\-* #,##0.00\ &quot;Zl&quot;_-;_-* &quot;-&quot;??\ &quot;Zl&quot;_-;_-@_-"/>
    <numFmt numFmtId="181" formatCode="_-&quot;ЦS&quot;\ * #,##0_-;\-&quot;ЦS&quot;\ * #,##0_-;_-&quot;ЦS&quot;\ * &quot;-&quot;_-;_-@_-"/>
    <numFmt numFmtId="182" formatCode="_-&quot;ЦS&quot;\ * #,##0.00_-;\-&quot;ЦS&quot;\ * #,##0.00_-;_-&quot;ЦS&quot;\ * &quot;-&quot;??_-;_-@_-"/>
    <numFmt numFmtId="183" formatCode="#,##0.0"/>
    <numFmt numFmtId="184" formatCode="0.0%"/>
  </numFmts>
  <fonts count="69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4.5"/>
      <color indexed="12"/>
      <name val="Arial"/>
      <family val="2"/>
      <charset val="238"/>
    </font>
    <font>
      <sz val="10"/>
      <name val="Courier"/>
      <family val="1"/>
      <charset val="238"/>
    </font>
    <font>
      <sz val="10"/>
      <name val="Arial"/>
      <family val="2"/>
    </font>
    <font>
      <sz val="11"/>
      <color indexed="9"/>
      <name val="Calibri"/>
      <family val="2"/>
      <charset val="238"/>
    </font>
    <font>
      <sz val="8"/>
      <name val="Arial"/>
      <family val="2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name val="Centennial 45 Light"/>
    </font>
    <font>
      <sz val="10"/>
      <name val="MS Sans Serif"/>
      <family val="2"/>
    </font>
    <font>
      <sz val="10"/>
      <name val="Arial CE"/>
      <charset val="238"/>
    </font>
    <font>
      <sz val="10"/>
      <name val="Arial CE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name val="Swis721 Lt AT"/>
      <charset val="238"/>
    </font>
    <font>
      <sz val="12"/>
      <name val="Helv"/>
    </font>
    <font>
      <sz val="10"/>
      <name val="MS Sans Serif"/>
      <family val="2"/>
      <charset val="238"/>
    </font>
    <font>
      <sz val="10"/>
      <name val="L Centennial 45 Light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10"/>
      <name val="Courier"/>
      <family val="3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0"/>
      <name val="Helvetica Light"/>
      <charset val="204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8"/>
      <color theme="4" tint="-0.499984740745262"/>
      <name val="Arial"/>
      <family val="2"/>
      <charset val="238"/>
    </font>
    <font>
      <sz val="18"/>
      <color theme="4" tint="-0.499984740745262"/>
      <name val="Arial"/>
      <family val="2"/>
      <charset val="238"/>
    </font>
    <font>
      <sz val="10"/>
      <name val="Arial Narrow"/>
      <family val="2"/>
      <charset val="238"/>
    </font>
    <font>
      <b/>
      <sz val="16"/>
      <color theme="3" tint="-0.249977111117893"/>
      <name val="Arial"/>
      <family val="2"/>
      <charset val="238"/>
    </font>
    <font>
      <b/>
      <sz val="12"/>
      <color theme="3" tint="-0.249977111117893"/>
      <name val="Arial"/>
      <family val="2"/>
      <charset val="238"/>
    </font>
    <font>
      <b/>
      <sz val="14"/>
      <color theme="3" tint="-0.249977111117893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i/>
      <sz val="10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4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3257">
    <xf numFmtId="0" fontId="0" fillId="0" borderId="0"/>
    <xf numFmtId="9" fontId="2" fillId="0" borderId="0" applyFont="0" applyFill="0" applyBorder="0" applyAlignment="0" applyProtection="0"/>
    <xf numFmtId="0" fontId="3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9" fillId="0" borderId="0"/>
    <xf numFmtId="0" fontId="10" fillId="9" borderId="1" applyNumberFormat="0" applyAlignment="0" applyProtection="0"/>
    <xf numFmtId="164" fontId="3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15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38" fontId="16" fillId="0" borderId="0" applyFont="0" applyFill="0" applyBorder="0" applyAlignment="0" applyProtection="0"/>
    <xf numFmtId="40" fontId="16" fillId="0" borderId="0" applyFont="0" applyFill="0" applyBorder="0" applyAlignment="0" applyProtection="0"/>
    <xf numFmtId="168" fontId="1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8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1" fontId="7" fillId="0" borderId="0" applyFont="0" applyFill="0" applyBorder="0" applyAlignment="0" applyProtection="0"/>
    <xf numFmtId="170" fontId="17" fillId="0" borderId="0" applyFont="0" applyFill="0" applyBorder="0" applyAlignment="0" applyProtection="0"/>
    <xf numFmtId="169" fontId="18" fillId="0" borderId="0" applyFont="0" applyFill="0" applyBorder="0" applyAlignment="0" applyProtection="0"/>
    <xf numFmtId="40" fontId="16" fillId="0" borderId="0" applyFont="0" applyFill="0" applyBorder="0" applyAlignment="0" applyProtection="0"/>
    <xf numFmtId="0" fontId="19" fillId="18" borderId="5" applyNumberFormat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19" borderId="7" applyNumberFormat="0" applyFont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3" borderId="0" applyNumberFormat="0" applyBorder="0" applyAlignment="0" applyProtection="0"/>
    <xf numFmtId="0" fontId="22" fillId="6" borderId="0" applyNumberFormat="0" applyBorder="0" applyAlignment="0" applyProtection="0"/>
    <xf numFmtId="0" fontId="23" fillId="24" borderId="8" applyNumberFormat="0" applyAlignment="0" applyProtection="0"/>
    <xf numFmtId="0" fontId="24" fillId="0" borderId="0" applyNumberFormat="0" applyFill="0" applyBorder="0" applyAlignment="0" applyProtection="0"/>
    <xf numFmtId="172" fontId="16" fillId="0" borderId="0" applyFont="0" applyFill="0" applyBorder="0" applyAlignment="0" applyProtection="0"/>
    <xf numFmtId="173" fontId="18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2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27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27" fillId="0" borderId="0"/>
    <xf numFmtId="0" fontId="27" fillId="0" borderId="0"/>
    <xf numFmtId="0" fontId="27" fillId="0" borderId="0"/>
    <xf numFmtId="14" fontId="3" fillId="0" borderId="0" applyProtection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9" fillId="0" borderId="0"/>
    <xf numFmtId="0" fontId="29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14" fontId="3" fillId="0" borderId="0" applyProtection="0">
      <alignment vertical="center"/>
    </xf>
    <xf numFmtId="0" fontId="3" fillId="0" borderId="0"/>
    <xf numFmtId="14" fontId="3" fillId="0" borderId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3" fillId="0" borderId="0"/>
    <xf numFmtId="14" fontId="3" fillId="0" borderId="0" applyProtection="0">
      <alignment vertical="center"/>
    </xf>
    <xf numFmtId="0" fontId="3" fillId="0" borderId="0"/>
    <xf numFmtId="0" fontId="3" fillId="0" borderId="0"/>
    <xf numFmtId="0" fontId="3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3" fillId="0" borderId="0"/>
    <xf numFmtId="14" fontId="3" fillId="0" borderId="0" applyProtection="0">
      <alignment vertical="center"/>
    </xf>
    <xf numFmtId="0" fontId="3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3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3" fillId="0" borderId="0"/>
    <xf numFmtId="0" fontId="27" fillId="0" borderId="0"/>
    <xf numFmtId="0" fontId="27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27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27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3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27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27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27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3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27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>
      <alignment horizontal="left" wrapText="1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27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27" fillId="0" borderId="0"/>
    <xf numFmtId="0" fontId="27" fillId="0" borderId="0"/>
    <xf numFmtId="0" fontId="27" fillId="0" borderId="0"/>
    <xf numFmtId="14" fontId="3" fillId="0" borderId="0" applyProtection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>
      <alignment horizontal="left" wrapText="1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27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27" fillId="0" borderId="0"/>
    <xf numFmtId="0" fontId="27" fillId="0" borderId="0"/>
    <xf numFmtId="0" fontId="27" fillId="0" borderId="0"/>
    <xf numFmtId="14" fontId="3" fillId="0" borderId="0" applyProtection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27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27" fillId="0" borderId="0"/>
    <xf numFmtId="0" fontId="27" fillId="0" borderId="0"/>
    <xf numFmtId="0" fontId="27" fillId="0" borderId="0"/>
    <xf numFmtId="14" fontId="3" fillId="0" borderId="0" applyProtection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2" fillId="0" borderId="0"/>
    <xf numFmtId="0" fontId="25" fillId="0" borderId="0"/>
    <xf numFmtId="175" fontId="33" fillId="0" borderId="0"/>
    <xf numFmtId="0" fontId="31" fillId="0" borderId="0"/>
    <xf numFmtId="0" fontId="34" fillId="0" borderId="9" applyNumberFormat="0" applyFill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5" fillId="5" borderId="0" applyNumberFormat="0" applyBorder="0" applyAlignment="0" applyProtection="0"/>
    <xf numFmtId="4" fontId="36" fillId="25" borderId="10" applyNumberFormat="0" applyProtection="0">
      <alignment vertical="center"/>
    </xf>
    <xf numFmtId="4" fontId="37" fillId="25" borderId="10" applyNumberFormat="0" applyProtection="0">
      <alignment vertical="center"/>
    </xf>
    <xf numFmtId="4" fontId="38" fillId="25" borderId="10" applyNumberFormat="0" applyProtection="0">
      <alignment horizontal="left" vertical="center" indent="1"/>
    </xf>
    <xf numFmtId="0" fontId="39" fillId="25" borderId="10" applyNumberFormat="0" applyProtection="0">
      <alignment horizontal="left" vertical="top" indent="1"/>
    </xf>
    <xf numFmtId="4" fontId="38" fillId="26" borderId="0" applyNumberFormat="0" applyProtection="0">
      <alignment horizontal="left" vertical="center" indent="1"/>
    </xf>
    <xf numFmtId="4" fontId="38" fillId="3" borderId="10" applyNumberFormat="0" applyProtection="0">
      <alignment horizontal="right" vertical="center"/>
    </xf>
    <xf numFmtId="4" fontId="38" fillId="27" borderId="10" applyNumberFormat="0" applyProtection="0">
      <alignment horizontal="right" vertical="center"/>
    </xf>
    <xf numFmtId="4" fontId="38" fillId="28" borderId="10" applyNumberFormat="0" applyProtection="0">
      <alignment horizontal="right" vertical="center"/>
    </xf>
    <xf numFmtId="4" fontId="38" fillId="29" borderId="10" applyNumberFormat="0" applyProtection="0">
      <alignment horizontal="right" vertical="center"/>
    </xf>
    <xf numFmtId="4" fontId="38" fillId="30" borderId="10" applyNumberFormat="0" applyProtection="0">
      <alignment horizontal="right" vertical="center"/>
    </xf>
    <xf numFmtId="4" fontId="38" fillId="31" borderId="10" applyNumberFormat="0" applyProtection="0">
      <alignment horizontal="right" vertical="center"/>
    </xf>
    <xf numFmtId="4" fontId="38" fillId="32" borderId="10" applyNumberFormat="0" applyProtection="0">
      <alignment horizontal="right" vertical="center"/>
    </xf>
    <xf numFmtId="4" fontId="38" fillId="33" borderId="10" applyNumberFormat="0" applyProtection="0">
      <alignment horizontal="right" vertical="center"/>
    </xf>
    <xf numFmtId="4" fontId="38" fillId="34" borderId="10" applyNumberFormat="0" applyProtection="0">
      <alignment horizontal="right" vertical="center"/>
    </xf>
    <xf numFmtId="4" fontId="36" fillId="35" borderId="11" applyNumberFormat="0" applyProtection="0">
      <alignment horizontal="left" vertical="center" indent="1"/>
    </xf>
    <xf numFmtId="4" fontId="36" fillId="36" borderId="0" applyNumberFormat="0" applyProtection="0">
      <alignment horizontal="left" vertical="center" indent="1"/>
    </xf>
    <xf numFmtId="4" fontId="36" fillId="26" borderId="0" applyNumberFormat="0" applyProtection="0">
      <alignment horizontal="left" vertical="center" indent="1"/>
    </xf>
    <xf numFmtId="4" fontId="38" fillId="36" borderId="10" applyNumberFormat="0" applyProtection="0">
      <alignment horizontal="right" vertical="center"/>
    </xf>
    <xf numFmtId="4" fontId="30" fillId="36" borderId="0" applyNumberFormat="0" applyProtection="0">
      <alignment horizontal="left" vertical="center" indent="1"/>
    </xf>
    <xf numFmtId="4" fontId="30" fillId="26" borderId="0" applyNumberFormat="0" applyProtection="0">
      <alignment horizontal="left" vertical="center" indent="1"/>
    </xf>
    <xf numFmtId="0" fontId="3" fillId="26" borderId="10" applyNumberFormat="0" applyProtection="0">
      <alignment horizontal="left" vertical="center" indent="1"/>
    </xf>
    <xf numFmtId="0" fontId="3" fillId="26" borderId="10" applyNumberFormat="0" applyProtection="0">
      <alignment horizontal="left" vertical="top" indent="1"/>
    </xf>
    <xf numFmtId="0" fontId="3" fillId="37" borderId="10" applyNumberFormat="0" applyProtection="0">
      <alignment horizontal="left" vertical="center" indent="1"/>
    </xf>
    <xf numFmtId="0" fontId="3" fillId="37" borderId="10" applyNumberFormat="0" applyProtection="0">
      <alignment horizontal="left" vertical="top" indent="1"/>
    </xf>
    <xf numFmtId="0" fontId="3" fillId="36" borderId="10" applyNumberFormat="0" applyProtection="0">
      <alignment horizontal="left" vertical="center" indent="1"/>
    </xf>
    <xf numFmtId="0" fontId="3" fillId="36" borderId="10" applyNumberFormat="0" applyProtection="0">
      <alignment horizontal="left" vertical="top" indent="1"/>
    </xf>
    <xf numFmtId="0" fontId="3" fillId="38" borderId="10" applyNumberFormat="0" applyProtection="0">
      <alignment horizontal="left" vertical="center" indent="1"/>
    </xf>
    <xf numFmtId="0" fontId="3" fillId="38" borderId="10" applyNumberFormat="0" applyProtection="0">
      <alignment horizontal="left" vertical="top" indent="1"/>
    </xf>
    <xf numFmtId="4" fontId="38" fillId="38" borderId="10" applyNumberFormat="0" applyProtection="0">
      <alignment vertical="center"/>
    </xf>
    <xf numFmtId="4" fontId="40" fillId="38" borderId="10" applyNumberFormat="0" applyProtection="0">
      <alignment vertical="center"/>
    </xf>
    <xf numFmtId="4" fontId="36" fillId="36" borderId="12" applyNumberFormat="0" applyProtection="0">
      <alignment horizontal="left" vertical="center" indent="1"/>
    </xf>
    <xf numFmtId="0" fontId="30" fillId="39" borderId="10" applyNumberFormat="0" applyProtection="0">
      <alignment horizontal="left" vertical="top" indent="1"/>
    </xf>
    <xf numFmtId="4" fontId="38" fillId="38" borderId="10" applyNumberFormat="0" applyProtection="0">
      <alignment horizontal="right" vertical="center"/>
    </xf>
    <xf numFmtId="4" fontId="40" fillId="38" borderId="10" applyNumberFormat="0" applyProtection="0">
      <alignment horizontal="right" vertical="center"/>
    </xf>
    <xf numFmtId="4" fontId="36" fillId="36" borderId="10" applyNumberFormat="0" applyProtection="0">
      <alignment horizontal="left" vertical="center" indent="1"/>
    </xf>
    <xf numFmtId="0" fontId="30" fillId="37" borderId="10" applyNumberFormat="0" applyProtection="0">
      <alignment horizontal="left" vertical="top" indent="1"/>
    </xf>
    <xf numFmtId="4" fontId="41" fillId="37" borderId="12" applyNumberFormat="0" applyProtection="0">
      <alignment horizontal="left" vertical="center" indent="1"/>
    </xf>
    <xf numFmtId="4" fontId="42" fillId="38" borderId="10" applyNumberFormat="0" applyProtection="0">
      <alignment horizontal="right" vertical="center"/>
    </xf>
    <xf numFmtId="0" fontId="43" fillId="40" borderId="0" applyNumberFormat="0" applyBorder="0" applyAlignment="0" applyProtection="0"/>
    <xf numFmtId="176" fontId="9" fillId="0" borderId="0">
      <alignment vertical="center"/>
    </xf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0" fontId="44" fillId="24" borderId="1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8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9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1" fontId="45" fillId="0" borderId="0" applyFont="0" applyFill="0" applyBorder="0" applyAlignment="0" applyProtection="0"/>
    <xf numFmtId="182" fontId="45" fillId="0" borderId="0" applyFont="0" applyFill="0" applyBorder="0" applyAlignment="0" applyProtection="0"/>
    <xf numFmtId="0" fontId="45" fillId="0" borderId="0"/>
    <xf numFmtId="169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" fillId="0" borderId="0"/>
    <xf numFmtId="165" fontId="3" fillId="0" borderId="0" applyFill="0" applyBorder="0" applyAlignment="0" applyProtection="0"/>
    <xf numFmtId="9" fontId="3" fillId="0" borderId="0" applyFill="0" applyBorder="0" applyAlignment="0" applyProtection="0"/>
    <xf numFmtId="0" fontId="3" fillId="0" borderId="0"/>
    <xf numFmtId="0" fontId="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" fillId="0" borderId="0"/>
    <xf numFmtId="0" fontId="3" fillId="0" borderId="0"/>
    <xf numFmtId="0" fontId="27" fillId="0" borderId="0"/>
    <xf numFmtId="165" fontId="27" fillId="0" borderId="0" applyFont="0" applyFill="0" applyBorder="0" applyAlignment="0" applyProtection="0"/>
    <xf numFmtId="0" fontId="27" fillId="0" borderId="0"/>
    <xf numFmtId="0" fontId="46" fillId="0" borderId="0"/>
    <xf numFmtId="0" fontId="27" fillId="0" borderId="0"/>
    <xf numFmtId="0" fontId="46" fillId="0" borderId="0"/>
    <xf numFmtId="0" fontId="27" fillId="0" borderId="0"/>
    <xf numFmtId="0" fontId="46" fillId="0" borderId="0"/>
    <xf numFmtId="0" fontId="27" fillId="0" borderId="0"/>
    <xf numFmtId="0" fontId="46" fillId="0" borderId="0"/>
    <xf numFmtId="0" fontId="27" fillId="0" borderId="0"/>
    <xf numFmtId="0" fontId="46" fillId="0" borderId="0"/>
    <xf numFmtId="0" fontId="27" fillId="0" borderId="0"/>
    <xf numFmtId="0" fontId="46" fillId="0" borderId="0"/>
    <xf numFmtId="0" fontId="27" fillId="0" borderId="0"/>
    <xf numFmtId="0" fontId="46" fillId="0" borderId="0"/>
    <xf numFmtId="0" fontId="27" fillId="0" borderId="0"/>
    <xf numFmtId="0" fontId="46" fillId="0" borderId="0"/>
    <xf numFmtId="0" fontId="27" fillId="0" borderId="0"/>
    <xf numFmtId="0" fontId="46" fillId="0" borderId="0"/>
    <xf numFmtId="0" fontId="46" fillId="0" borderId="0"/>
    <xf numFmtId="0" fontId="47" fillId="0" borderId="0">
      <alignment horizontal="left" vertical="center" wrapText="1"/>
    </xf>
  </cellStyleXfs>
  <cellXfs count="121">
    <xf numFmtId="0" fontId="0" fillId="0" borderId="0" xfId="0"/>
    <xf numFmtId="0" fontId="48" fillId="0" borderId="0" xfId="0" applyFont="1" applyFill="1"/>
    <xf numFmtId="0" fontId="49" fillId="0" borderId="0" xfId="0" applyFont="1" applyFill="1" applyBorder="1"/>
    <xf numFmtId="0" fontId="49" fillId="0" borderId="0" xfId="0" applyFont="1" applyFill="1"/>
    <xf numFmtId="0" fontId="50" fillId="0" borderId="21" xfId="0" applyFont="1" applyFill="1" applyBorder="1" applyAlignment="1">
      <alignment vertical="center"/>
    </xf>
    <xf numFmtId="0" fontId="51" fillId="0" borderId="13" xfId="0" applyFont="1" applyFill="1" applyBorder="1" applyAlignment="1">
      <alignment vertical="center"/>
    </xf>
    <xf numFmtId="0" fontId="49" fillId="0" borderId="13" xfId="0" applyFont="1" applyFill="1" applyBorder="1"/>
    <xf numFmtId="0" fontId="49" fillId="0" borderId="20" xfId="0" applyFont="1" applyFill="1" applyBorder="1"/>
    <xf numFmtId="0" fontId="52" fillId="0" borderId="0" xfId="0" applyFont="1" applyFill="1"/>
    <xf numFmtId="0" fontId="53" fillId="0" borderId="0" xfId="0" applyFont="1" applyFill="1" applyBorder="1" applyAlignment="1">
      <alignment horizontal="left" vertical="center"/>
    </xf>
    <xf numFmtId="0" fontId="53" fillId="0" borderId="16" xfId="0" applyFont="1" applyFill="1" applyBorder="1" applyAlignment="1">
      <alignment horizontal="left" vertical="center"/>
    </xf>
    <xf numFmtId="0" fontId="54" fillId="0" borderId="18" xfId="0" applyFont="1" applyFill="1" applyBorder="1" applyAlignment="1">
      <alignment horizontal="center" vertical="center"/>
    </xf>
    <xf numFmtId="0" fontId="55" fillId="42" borderId="22" xfId="0" applyFont="1" applyFill="1" applyBorder="1" applyAlignment="1">
      <alignment horizontal="left" vertical="center"/>
    </xf>
    <xf numFmtId="3" fontId="56" fillId="42" borderId="19" xfId="0" applyNumberFormat="1" applyFont="1" applyFill="1" applyBorder="1" applyAlignment="1">
      <alignment horizontal="center" vertical="center"/>
    </xf>
    <xf numFmtId="3" fontId="56" fillId="42" borderId="18" xfId="0" applyNumberFormat="1" applyFont="1" applyFill="1" applyBorder="1" applyAlignment="1">
      <alignment horizontal="center" vertical="center"/>
    </xf>
    <xf numFmtId="3" fontId="57" fillId="42" borderId="18" xfId="0" applyNumberFormat="1" applyFont="1" applyFill="1" applyBorder="1" applyAlignment="1">
      <alignment horizontal="center" vertical="center" wrapText="1"/>
    </xf>
    <xf numFmtId="0" fontId="58" fillId="2" borderId="14" xfId="0" applyFont="1" applyFill="1" applyBorder="1" applyAlignment="1">
      <alignment horizontal="center" vertical="center"/>
    </xf>
    <xf numFmtId="0" fontId="58" fillId="2" borderId="0" xfId="0" applyFont="1" applyFill="1" applyBorder="1" applyAlignment="1">
      <alignment horizontal="center" vertical="center" wrapText="1"/>
    </xf>
    <xf numFmtId="0" fontId="58" fillId="2" borderId="19" xfId="0" applyFont="1" applyFill="1" applyBorder="1" applyAlignment="1">
      <alignment horizontal="center" vertical="center" wrapText="1"/>
    </xf>
    <xf numFmtId="0" fontId="59" fillId="0" borderId="25" xfId="0" applyFont="1" applyFill="1" applyBorder="1" applyAlignment="1"/>
    <xf numFmtId="183" fontId="59" fillId="0" borderId="18" xfId="0" applyNumberFormat="1" applyFont="1" applyFill="1" applyBorder="1" applyAlignment="1">
      <alignment horizontal="center" vertical="center"/>
    </xf>
    <xf numFmtId="0" fontId="49" fillId="0" borderId="18" xfId="0" applyFont="1" applyFill="1" applyBorder="1" applyAlignment="1">
      <alignment horizontal="center" vertical="center"/>
    </xf>
    <xf numFmtId="0" fontId="60" fillId="0" borderId="38" xfId="0" applyFont="1" applyFill="1" applyBorder="1"/>
    <xf numFmtId="183" fontId="60" fillId="0" borderId="29" xfId="2" applyNumberFormat="1" applyFont="1" applyFill="1" applyBorder="1" applyAlignment="1" applyProtection="1">
      <alignment horizontal="center" vertical="center"/>
      <protection locked="0"/>
    </xf>
    <xf numFmtId="183" fontId="61" fillId="0" borderId="30" xfId="0" applyNumberFormat="1" applyFont="1" applyFill="1" applyBorder="1" applyAlignment="1" applyProtection="1">
      <alignment horizontal="center" vertical="center"/>
      <protection locked="0"/>
    </xf>
    <xf numFmtId="3" fontId="49" fillId="0" borderId="31" xfId="0" applyNumberFormat="1" applyFont="1" applyFill="1" applyBorder="1" applyAlignment="1" applyProtection="1">
      <alignment horizontal="center" vertical="center"/>
      <protection locked="0"/>
    </xf>
    <xf numFmtId="0" fontId="62" fillId="0" borderId="39" xfId="0" applyFont="1" applyFill="1" applyBorder="1"/>
    <xf numFmtId="183" fontId="61" fillId="0" borderId="32" xfId="0" applyNumberFormat="1" applyFont="1" applyFill="1" applyBorder="1" applyAlignment="1" applyProtection="1">
      <alignment horizontal="center" vertical="center"/>
      <protection locked="0"/>
    </xf>
    <xf numFmtId="183" fontId="61" fillId="0" borderId="33" xfId="0" applyNumberFormat="1" applyFont="1" applyFill="1" applyBorder="1" applyAlignment="1" applyProtection="1">
      <alignment horizontal="center" vertical="center"/>
      <protection locked="0"/>
    </xf>
    <xf numFmtId="0" fontId="49" fillId="0" borderId="34" xfId="0" applyFont="1" applyFill="1" applyBorder="1" applyAlignment="1" applyProtection="1">
      <alignment horizontal="center" vertical="center"/>
      <protection locked="0"/>
    </xf>
    <xf numFmtId="183" fontId="61" fillId="41" borderId="50" xfId="0" applyNumberFormat="1" applyFont="1" applyFill="1" applyBorder="1" applyAlignment="1" applyProtection="1">
      <alignment horizontal="center" vertical="center"/>
    </xf>
    <xf numFmtId="0" fontId="60" fillId="0" borderId="39" xfId="0" applyFont="1" applyFill="1" applyBorder="1"/>
    <xf numFmtId="0" fontId="63" fillId="0" borderId="0" xfId="0" applyFont="1" applyFill="1"/>
    <xf numFmtId="0" fontId="61" fillId="43" borderId="32" xfId="0" applyFont="1" applyFill="1" applyBorder="1" applyAlignment="1" applyProtection="1">
      <alignment horizontal="center" vertical="center"/>
      <protection locked="0"/>
    </xf>
    <xf numFmtId="0" fontId="64" fillId="0" borderId="0" xfId="0" applyFont="1" applyFill="1"/>
    <xf numFmtId="0" fontId="61" fillId="41" borderId="32" xfId="0" applyFont="1" applyFill="1" applyBorder="1" applyAlignment="1" applyProtection="1">
      <alignment horizontal="center" vertical="center"/>
    </xf>
    <xf numFmtId="0" fontId="60" fillId="0" borderId="39" xfId="0" applyFont="1" applyFill="1" applyBorder="1" applyAlignment="1">
      <alignment vertical="center"/>
    </xf>
    <xf numFmtId="0" fontId="61" fillId="41" borderId="41" xfId="0" applyFont="1" applyFill="1" applyBorder="1" applyAlignment="1" applyProtection="1">
      <alignment horizontal="center" vertical="center"/>
    </xf>
    <xf numFmtId="183" fontId="61" fillId="0" borderId="42" xfId="0" applyNumberFormat="1" applyFont="1" applyFill="1" applyBorder="1" applyAlignment="1" applyProtection="1">
      <alignment horizontal="center" vertical="center"/>
      <protection locked="0"/>
    </xf>
    <xf numFmtId="0" fontId="49" fillId="0" borderId="43" xfId="0" applyFont="1" applyFill="1" applyBorder="1" applyAlignment="1" applyProtection="1">
      <alignment horizontal="center" vertical="center"/>
      <protection locked="0"/>
    </xf>
    <xf numFmtId="0" fontId="60" fillId="0" borderId="40" xfId="0" applyFont="1" applyFill="1" applyBorder="1"/>
    <xf numFmtId="0" fontId="61" fillId="41" borderId="35" xfId="0" applyFont="1" applyFill="1" applyBorder="1" applyAlignment="1" applyProtection="1">
      <alignment horizontal="center" vertical="center"/>
    </xf>
    <xf numFmtId="183" fontId="61" fillId="0" borderId="36" xfId="0" applyNumberFormat="1" applyFont="1" applyFill="1" applyBorder="1" applyAlignment="1" applyProtection="1">
      <alignment horizontal="center" vertical="center"/>
      <protection locked="0"/>
    </xf>
    <xf numFmtId="0" fontId="49" fillId="0" borderId="37" xfId="0" applyFont="1" applyFill="1" applyBorder="1" applyAlignment="1" applyProtection="1">
      <alignment horizontal="center" vertical="center"/>
      <protection locked="0"/>
    </xf>
    <xf numFmtId="183" fontId="61" fillId="0" borderId="29" xfId="0" applyNumberFormat="1" applyFont="1" applyFill="1" applyBorder="1" applyAlignment="1" applyProtection="1">
      <alignment horizontal="center" vertical="center"/>
      <protection locked="0"/>
    </xf>
    <xf numFmtId="0" fontId="49" fillId="0" borderId="31" xfId="0" applyFont="1" applyFill="1" applyBorder="1" applyAlignment="1" applyProtection="1">
      <alignment horizontal="center" vertical="center"/>
      <protection locked="0"/>
    </xf>
    <xf numFmtId="0" fontId="60" fillId="0" borderId="38" xfId="0" applyFont="1" applyFill="1" applyBorder="1" applyAlignment="1">
      <alignment wrapText="1"/>
    </xf>
    <xf numFmtId="0" fontId="60" fillId="0" borderId="44" xfId="0" applyFont="1" applyFill="1" applyBorder="1"/>
    <xf numFmtId="0" fontId="61" fillId="41" borderId="29" xfId="0" applyFont="1" applyFill="1" applyBorder="1" applyAlignment="1" applyProtection="1">
      <alignment horizontal="center" vertical="center"/>
    </xf>
    <xf numFmtId="183" fontId="59" fillId="0" borderId="18" xfId="0" applyNumberFormat="1" applyFont="1" applyFill="1" applyBorder="1" applyAlignment="1">
      <alignment horizontal="center"/>
    </xf>
    <xf numFmtId="0" fontId="49" fillId="0" borderId="18" xfId="0" applyFont="1" applyFill="1" applyBorder="1" applyAlignment="1">
      <alignment horizontal="center"/>
    </xf>
    <xf numFmtId="0" fontId="60" fillId="0" borderId="38" xfId="0" applyFont="1" applyFill="1" applyBorder="1" applyAlignment="1"/>
    <xf numFmtId="183" fontId="60" fillId="0" borderId="30" xfId="2" applyNumberFormat="1" applyFont="1" applyFill="1" applyBorder="1" applyAlignment="1" applyProtection="1">
      <alignment horizontal="center"/>
      <protection locked="0"/>
    </xf>
    <xf numFmtId="0" fontId="49" fillId="0" borderId="31" xfId="0" applyFont="1" applyFill="1" applyBorder="1" applyAlignment="1" applyProtection="1">
      <alignment horizontal="center"/>
      <protection locked="0"/>
    </xf>
    <xf numFmtId="0" fontId="60" fillId="0" borderId="44" xfId="0" applyFont="1" applyFill="1" applyBorder="1" applyAlignment="1">
      <alignment vertical="center"/>
    </xf>
    <xf numFmtId="0" fontId="61" fillId="41" borderId="45" xfId="0" applyFont="1" applyFill="1" applyBorder="1" applyAlignment="1" applyProtection="1">
      <alignment horizontal="center" vertical="center"/>
    </xf>
    <xf numFmtId="183" fontId="60" fillId="0" borderId="46" xfId="2" applyNumberFormat="1" applyFont="1" applyFill="1" applyBorder="1" applyAlignment="1" applyProtection="1">
      <alignment horizontal="center"/>
      <protection locked="0"/>
    </xf>
    <xf numFmtId="0" fontId="49" fillId="0" borderId="47" xfId="0" applyFont="1" applyFill="1" applyBorder="1" applyAlignment="1" applyProtection="1">
      <alignment horizontal="center"/>
      <protection locked="0"/>
    </xf>
    <xf numFmtId="183" fontId="61" fillId="0" borderId="33" xfId="0" applyNumberFormat="1" applyFont="1" applyFill="1" applyBorder="1" applyAlignment="1" applyProtection="1">
      <alignment horizontal="center"/>
      <protection locked="0"/>
    </xf>
    <xf numFmtId="0" fontId="49" fillId="0" borderId="34" xfId="0" applyFont="1" applyFill="1" applyBorder="1" applyAlignment="1" applyProtection="1">
      <alignment horizontal="center"/>
      <protection locked="0"/>
    </xf>
    <xf numFmtId="0" fontId="65" fillId="0" borderId="0" xfId="0" applyFont="1" applyFill="1"/>
    <xf numFmtId="0" fontId="61" fillId="0" borderId="40" xfId="0" applyFont="1" applyFill="1" applyBorder="1" applyAlignment="1">
      <alignment wrapText="1"/>
    </xf>
    <xf numFmtId="0" fontId="61" fillId="41" borderId="35" xfId="0" applyFont="1" applyFill="1" applyBorder="1" applyAlignment="1" applyProtection="1">
      <alignment horizontal="center"/>
    </xf>
    <xf numFmtId="183" fontId="61" fillId="0" borderId="36" xfId="0" applyNumberFormat="1" applyFont="1" applyFill="1" applyBorder="1" applyAlignment="1" applyProtection="1">
      <alignment horizontal="center"/>
      <protection locked="0"/>
    </xf>
    <xf numFmtId="0" fontId="49" fillId="0" borderId="37" xfId="0" applyFont="1" applyFill="1" applyBorder="1" applyAlignment="1" applyProtection="1">
      <alignment horizontal="center"/>
      <protection locked="0"/>
    </xf>
    <xf numFmtId="0" fontId="62" fillId="43" borderId="0" xfId="0" applyFont="1" applyFill="1" applyBorder="1" applyAlignment="1"/>
    <xf numFmtId="0" fontId="49" fillId="0" borderId="0" xfId="0" applyFont="1" applyBorder="1" applyAlignment="1"/>
    <xf numFmtId="0" fontId="56" fillId="0" borderId="52" xfId="0" applyFont="1" applyFill="1" applyBorder="1" applyAlignment="1">
      <alignment horizontal="center" vertical="center"/>
    </xf>
    <xf numFmtId="0" fontId="56" fillId="0" borderId="53" xfId="0" applyFont="1" applyFill="1" applyBorder="1" applyAlignment="1">
      <alignment horizontal="center" vertical="center"/>
    </xf>
    <xf numFmtId="0" fontId="66" fillId="0" borderId="23" xfId="0" applyFont="1" applyFill="1" applyBorder="1" applyAlignment="1">
      <alignment vertical="center"/>
    </xf>
    <xf numFmtId="10" fontId="67" fillId="0" borderId="28" xfId="1" applyNumberFormat="1" applyFont="1" applyFill="1" applyBorder="1" applyAlignment="1">
      <alignment horizontal="center" vertical="center"/>
    </xf>
    <xf numFmtId="10" fontId="68" fillId="0" borderId="54" xfId="0" applyNumberFormat="1" applyFont="1" applyBorder="1" applyAlignment="1">
      <alignment horizontal="center" vertical="center"/>
    </xf>
    <xf numFmtId="10" fontId="68" fillId="0" borderId="55" xfId="0" applyNumberFormat="1" applyFont="1" applyBorder="1" applyAlignment="1">
      <alignment horizontal="center" vertical="center"/>
    </xf>
    <xf numFmtId="0" fontId="49" fillId="0" borderId="16" xfId="0" applyFont="1" applyFill="1" applyBorder="1"/>
    <xf numFmtId="0" fontId="59" fillId="0" borderId="18" xfId="0" applyFont="1" applyFill="1" applyBorder="1" applyAlignment="1">
      <alignment horizontal="left" vertical="center"/>
    </xf>
    <xf numFmtId="0" fontId="57" fillId="0" borderId="18" xfId="0" applyFont="1" applyFill="1" applyBorder="1" applyAlignment="1">
      <alignment horizontal="center" vertical="center" wrapText="1"/>
    </xf>
    <xf numFmtId="0" fontId="57" fillId="0" borderId="0" xfId="0" applyFont="1" applyFill="1" applyBorder="1" applyAlignment="1">
      <alignment horizontal="center" vertical="center" wrapText="1"/>
    </xf>
    <xf numFmtId="0" fontId="60" fillId="0" borderId="38" xfId="0" applyFont="1" applyFill="1" applyBorder="1" applyAlignment="1">
      <alignment vertical="center"/>
    </xf>
    <xf numFmtId="10" fontId="61" fillId="0" borderId="49" xfId="1" applyNumberFormat="1" applyFont="1" applyFill="1" applyBorder="1" applyAlignment="1">
      <alignment horizontal="center" vertical="center"/>
    </xf>
    <xf numFmtId="10" fontId="61" fillId="0" borderId="31" xfId="1" applyNumberFormat="1" applyFont="1" applyFill="1" applyBorder="1" applyAlignment="1">
      <alignment horizontal="center" vertical="center"/>
    </xf>
    <xf numFmtId="10" fontId="61" fillId="0" borderId="0" xfId="1" applyNumberFormat="1" applyFont="1" applyFill="1" applyBorder="1" applyAlignment="1">
      <alignment horizontal="center" vertical="center"/>
    </xf>
    <xf numFmtId="10" fontId="68" fillId="0" borderId="0" xfId="1" applyNumberFormat="1" applyFont="1" applyFill="1" applyBorder="1" applyAlignment="1">
      <alignment horizontal="center" vertical="center"/>
    </xf>
    <xf numFmtId="10" fontId="61" fillId="0" borderId="50" xfId="1" applyNumberFormat="1" applyFont="1" applyFill="1" applyBorder="1" applyAlignment="1">
      <alignment horizontal="center" vertical="center"/>
    </xf>
    <xf numFmtId="10" fontId="61" fillId="0" borderId="34" xfId="1" applyNumberFormat="1" applyFont="1" applyFill="1" applyBorder="1" applyAlignment="1">
      <alignment horizontal="center" vertical="center"/>
    </xf>
    <xf numFmtId="0" fontId="60" fillId="0" borderId="56" xfId="0" applyFont="1" applyFill="1" applyBorder="1" applyAlignment="1">
      <alignment vertical="center"/>
    </xf>
    <xf numFmtId="10" fontId="61" fillId="0" borderId="57" xfId="1" applyNumberFormat="1" applyFont="1" applyFill="1" applyBorder="1" applyAlignment="1">
      <alignment horizontal="center" vertical="center"/>
    </xf>
    <xf numFmtId="10" fontId="61" fillId="0" borderId="43" xfId="1" applyNumberFormat="1" applyFont="1" applyFill="1" applyBorder="1" applyAlignment="1">
      <alignment horizontal="center" vertical="center"/>
    </xf>
    <xf numFmtId="0" fontId="60" fillId="0" borderId="40" xfId="0" applyFont="1" applyFill="1" applyBorder="1" applyAlignment="1">
      <alignment vertical="center"/>
    </xf>
    <xf numFmtId="10" fontId="61" fillId="0" borderId="51" xfId="1" applyNumberFormat="1" applyFont="1" applyFill="1" applyBorder="1" applyAlignment="1">
      <alignment horizontal="center" vertical="center"/>
    </xf>
    <xf numFmtId="10" fontId="61" fillId="0" borderId="37" xfId="1" applyNumberFormat="1" applyFont="1" applyFill="1" applyBorder="1" applyAlignment="1">
      <alignment horizontal="center" vertical="center"/>
    </xf>
    <xf numFmtId="0" fontId="59" fillId="0" borderId="18" xfId="0" applyFont="1" applyFill="1" applyBorder="1" applyAlignment="1">
      <alignment horizontal="center" vertical="center" wrapText="1"/>
    </xf>
    <xf numFmtId="0" fontId="59" fillId="0" borderId="0" xfId="0" applyFont="1" applyFill="1" applyBorder="1" applyAlignment="1">
      <alignment horizontal="center" vertical="center" wrapText="1"/>
    </xf>
    <xf numFmtId="3" fontId="61" fillId="0" borderId="38" xfId="0" applyNumberFormat="1" applyFont="1" applyFill="1" applyBorder="1" applyAlignment="1" applyProtection="1">
      <alignment horizontal="center" vertical="center"/>
      <protection locked="0"/>
    </xf>
    <xf numFmtId="3" fontId="60" fillId="0" borderId="0" xfId="0" applyNumberFormat="1" applyFont="1" applyFill="1" applyBorder="1" applyAlignment="1">
      <alignment horizontal="center" vertical="center"/>
    </xf>
    <xf numFmtId="3" fontId="61" fillId="0" borderId="0" xfId="0" applyNumberFormat="1" applyFont="1" applyFill="1" applyBorder="1" applyAlignment="1">
      <alignment horizontal="center" vertical="center"/>
    </xf>
    <xf numFmtId="3" fontId="61" fillId="0" borderId="39" xfId="0" applyNumberFormat="1" applyFont="1" applyFill="1" applyBorder="1" applyAlignment="1" applyProtection="1">
      <alignment horizontal="center" vertical="center"/>
      <protection locked="0"/>
    </xf>
    <xf numFmtId="0" fontId="60" fillId="0" borderId="48" xfId="0" applyFont="1" applyFill="1" applyBorder="1" applyAlignment="1">
      <alignment vertical="center"/>
    </xf>
    <xf numFmtId="3" fontId="61" fillId="0" borderId="48" xfId="0" applyNumberFormat="1" applyFont="1" applyFill="1" applyBorder="1" applyAlignment="1" applyProtection="1">
      <alignment horizontal="center" vertical="center"/>
      <protection locked="0"/>
    </xf>
    <xf numFmtId="3" fontId="60" fillId="0" borderId="0" xfId="0" applyNumberFormat="1" applyFont="1" applyFill="1" applyBorder="1" applyAlignment="1"/>
    <xf numFmtId="3" fontId="60" fillId="0" borderId="0" xfId="0" applyNumberFormat="1" applyFont="1" applyFill="1" applyBorder="1"/>
    <xf numFmtId="3" fontId="61" fillId="0" borderId="0" xfId="0" applyNumberFormat="1" applyFont="1" applyFill="1" applyBorder="1"/>
    <xf numFmtId="0" fontId="60" fillId="0" borderId="0" xfId="0" applyFont="1" applyFill="1" applyBorder="1" applyAlignment="1">
      <alignment vertical="center"/>
    </xf>
    <xf numFmtId="0" fontId="60" fillId="0" borderId="0" xfId="0" applyFont="1" applyFill="1" applyBorder="1"/>
    <xf numFmtId="184" fontId="66" fillId="0" borderId="0" xfId="0" applyNumberFormat="1" applyFont="1" applyFill="1" applyBorder="1" applyAlignment="1">
      <alignment horizontal="center" vertical="center" wrapText="1"/>
    </xf>
    <xf numFmtId="0" fontId="58" fillId="0" borderId="0" xfId="0" applyFont="1" applyFill="1" applyBorder="1" applyAlignment="1">
      <alignment horizontal="center" vertical="center" wrapText="1"/>
    </xf>
    <xf numFmtId="0" fontId="59" fillId="0" borderId="0" xfId="0" applyFont="1" applyFill="1" applyBorder="1" applyAlignment="1">
      <alignment horizontal="left" vertical="center"/>
    </xf>
    <xf numFmtId="10" fontId="61" fillId="0" borderId="0" xfId="1" applyNumberFormat="1" applyFont="1" applyFill="1" applyBorder="1"/>
    <xf numFmtId="0" fontId="68" fillId="0" borderId="0" xfId="0" applyNumberFormat="1" applyFont="1" applyFill="1" applyBorder="1"/>
    <xf numFmtId="10" fontId="68" fillId="0" borderId="0" xfId="0" applyNumberFormat="1" applyFont="1" applyFill="1" applyBorder="1"/>
    <xf numFmtId="183" fontId="61" fillId="41" borderId="42" xfId="0" applyNumberFormat="1" applyFont="1" applyFill="1" applyBorder="1" applyAlignment="1" applyProtection="1">
      <alignment horizontal="center" vertical="center"/>
    </xf>
    <xf numFmtId="183" fontId="60" fillId="0" borderId="33" xfId="2" applyNumberFormat="1" applyFont="1" applyFill="1" applyBorder="1" applyAlignment="1" applyProtection="1">
      <alignment horizontal="center" vertical="center"/>
      <protection locked="0"/>
    </xf>
    <xf numFmtId="183" fontId="60" fillId="0" borderId="46" xfId="2" applyNumberFormat="1" applyFont="1" applyFill="1" applyBorder="1" applyAlignment="1" applyProtection="1">
      <alignment horizontal="center" vertical="center"/>
      <protection locked="0"/>
    </xf>
    <xf numFmtId="0" fontId="62" fillId="2" borderId="17" xfId="0" applyFont="1" applyFill="1" applyBorder="1" applyAlignment="1"/>
    <xf numFmtId="0" fontId="49" fillId="0" borderId="26" xfId="0" applyFont="1" applyBorder="1" applyAlignment="1"/>
    <xf numFmtId="0" fontId="49" fillId="0" borderId="15" xfId="0" applyFont="1" applyBorder="1" applyAlignment="1"/>
    <xf numFmtId="0" fontId="55" fillId="42" borderId="23" xfId="0" applyFont="1" applyFill="1" applyBorder="1" applyAlignment="1">
      <alignment horizontal="left" vertical="center"/>
    </xf>
    <xf numFmtId="0" fontId="49" fillId="0" borderId="27" xfId="0" applyFont="1" applyBorder="1" applyAlignment="1">
      <alignment vertical="center"/>
    </xf>
    <xf numFmtId="0" fontId="49" fillId="0" borderId="24" xfId="0" applyFont="1" applyBorder="1" applyAlignment="1">
      <alignment vertical="center"/>
    </xf>
    <xf numFmtId="0" fontId="62" fillId="2" borderId="18" xfId="0" applyFont="1" applyFill="1" applyBorder="1" applyAlignment="1"/>
    <xf numFmtId="0" fontId="49" fillId="0" borderId="18" xfId="0" applyFont="1" applyBorder="1" applyAlignment="1"/>
    <xf numFmtId="0" fontId="3" fillId="0" borderId="40" xfId="0" applyFont="1" applyFill="1" applyBorder="1"/>
  </cellXfs>
  <cellStyles count="3257">
    <cellStyle name="_Capital_Planning_Modell_20090324" xfId="10"/>
    <cellStyle name="_Capital_Planning_Modell_20090324 10" xfId="11"/>
    <cellStyle name="_Capital_Planning_Modell_20090324 11" xfId="12"/>
    <cellStyle name="_Capital_Planning_Modell_20090324 12" xfId="13"/>
    <cellStyle name="_Capital_Planning_Modell_20090324 13" xfId="14"/>
    <cellStyle name="_Capital_Planning_Modell_20090324 14" xfId="15"/>
    <cellStyle name="_Capital_Planning_Modell_20090324 15" xfId="16"/>
    <cellStyle name="_Capital_Planning_Modell_20090324 16" xfId="17"/>
    <cellStyle name="_Capital_Planning_Modell_20090324 17" xfId="18"/>
    <cellStyle name="_Capital_Planning_Modell_20090324 18" xfId="19"/>
    <cellStyle name="_Capital_Planning_Modell_20090324 19" xfId="20"/>
    <cellStyle name="_Capital_Planning_Modell_20090324 2" xfId="21"/>
    <cellStyle name="_Capital_Planning_Modell_20090324 2 10" xfId="22"/>
    <cellStyle name="_Capital_Planning_Modell_20090324 2 11" xfId="23"/>
    <cellStyle name="_Capital_Planning_Modell_20090324 2 12" xfId="24"/>
    <cellStyle name="_Capital_Planning_Modell_20090324 2 13" xfId="25"/>
    <cellStyle name="_Capital_Planning_Modell_20090324 2 14" xfId="26"/>
    <cellStyle name="_Capital_Planning_Modell_20090324 2 15" xfId="27"/>
    <cellStyle name="_Capital_Planning_Modell_20090324 2 16" xfId="28"/>
    <cellStyle name="_Capital_Planning_Modell_20090324 2 17" xfId="29"/>
    <cellStyle name="_Capital_Planning_Modell_20090324 2 18" xfId="30"/>
    <cellStyle name="_Capital_Planning_Modell_20090324 2 19" xfId="31"/>
    <cellStyle name="_Capital_Planning_Modell_20090324 2 2" xfId="32"/>
    <cellStyle name="_Capital_Planning_Modell_20090324 2 20" xfId="33"/>
    <cellStyle name="_Capital_Planning_Modell_20090324 2 21" xfId="34"/>
    <cellStyle name="_Capital_Planning_Modell_20090324 2 22" xfId="35"/>
    <cellStyle name="_Capital_Planning_Modell_20090324 2 23" xfId="36"/>
    <cellStyle name="_Capital_Planning_Modell_20090324 2 24" xfId="37"/>
    <cellStyle name="_Capital_Planning_Modell_20090324 2 25" xfId="38"/>
    <cellStyle name="_Capital_Planning_Modell_20090324 2 26" xfId="39"/>
    <cellStyle name="_Capital_Planning_Modell_20090324 2 27" xfId="40"/>
    <cellStyle name="_Capital_Planning_Modell_20090324 2 28" xfId="41"/>
    <cellStyle name="_Capital_Planning_Modell_20090324 2 29" xfId="42"/>
    <cellStyle name="_Capital_Planning_Modell_20090324 2 3" xfId="43"/>
    <cellStyle name="_Capital_Planning_Modell_20090324 2 30" xfId="44"/>
    <cellStyle name="_Capital_Planning_Modell_20090324 2 31" xfId="45"/>
    <cellStyle name="_Capital_Planning_Modell_20090324 2 32" xfId="46"/>
    <cellStyle name="_Capital_Planning_Modell_20090324 2 33" xfId="47"/>
    <cellStyle name="_Capital_Planning_Modell_20090324 2 34" xfId="48"/>
    <cellStyle name="_Capital_Planning_Modell_20090324 2 35" xfId="49"/>
    <cellStyle name="_Capital_Planning_Modell_20090324 2 36" xfId="50"/>
    <cellStyle name="_Capital_Planning_Modell_20090324 2 37" xfId="51"/>
    <cellStyle name="_Capital_Planning_Modell_20090324 2 38" xfId="52"/>
    <cellStyle name="_Capital_Planning_Modell_20090324 2 39" xfId="53"/>
    <cellStyle name="_Capital_Planning_Modell_20090324 2 4" xfId="54"/>
    <cellStyle name="_Capital_Planning_Modell_20090324 2 40" xfId="55"/>
    <cellStyle name="_Capital_Planning_Modell_20090324 2 41" xfId="56"/>
    <cellStyle name="_Capital_Planning_Modell_20090324 2 42" xfId="57"/>
    <cellStyle name="_Capital_Planning_Modell_20090324 2 43" xfId="58"/>
    <cellStyle name="_Capital_Planning_Modell_20090324 2 44" xfId="59"/>
    <cellStyle name="_Capital_Planning_Modell_20090324 2 45" xfId="60"/>
    <cellStyle name="_Capital_Planning_Modell_20090324 2 46" xfId="61"/>
    <cellStyle name="_Capital_Planning_Modell_20090324 2 47" xfId="62"/>
    <cellStyle name="_Capital_Planning_Modell_20090324 2 48" xfId="63"/>
    <cellStyle name="_Capital_Planning_Modell_20090324 2 49" xfId="64"/>
    <cellStyle name="_Capital_Planning_Modell_20090324 2 5" xfId="65"/>
    <cellStyle name="_Capital_Planning_Modell_20090324 2 50" xfId="66"/>
    <cellStyle name="_Capital_Planning_Modell_20090324 2 51" xfId="67"/>
    <cellStyle name="_Capital_Planning_Modell_20090324 2 52" xfId="68"/>
    <cellStyle name="_Capital_Planning_Modell_20090324 2 53" xfId="69"/>
    <cellStyle name="_Capital_Planning_Modell_20090324 2 54" xfId="70"/>
    <cellStyle name="_Capital_Planning_Modell_20090324 2 55" xfId="71"/>
    <cellStyle name="_Capital_Planning_Modell_20090324 2 56" xfId="72"/>
    <cellStyle name="_Capital_Planning_Modell_20090324 2 57" xfId="73"/>
    <cellStyle name="_Capital_Planning_Modell_20090324 2 58" xfId="74"/>
    <cellStyle name="_Capital_Planning_Modell_20090324 2 59" xfId="75"/>
    <cellStyle name="_Capital_Planning_Modell_20090324 2 6" xfId="76"/>
    <cellStyle name="_Capital_Planning_Modell_20090324 2 60" xfId="77"/>
    <cellStyle name="_Capital_Planning_Modell_20090324 2 61" xfId="78"/>
    <cellStyle name="_Capital_Planning_Modell_20090324 2 62" xfId="79"/>
    <cellStyle name="_Capital_Planning_Modell_20090324 2 7" xfId="80"/>
    <cellStyle name="_Capital_Planning_Modell_20090324 2 8" xfId="81"/>
    <cellStyle name="_Capital_Planning_Modell_20090324 2 9" xfId="82"/>
    <cellStyle name="_Capital_Planning_Modell_20090324 2_Piller1-2idősorok" xfId="83"/>
    <cellStyle name="_Capital_Planning_Modell_20090324 20" xfId="84"/>
    <cellStyle name="_Capital_Planning_Modell_20090324 21" xfId="85"/>
    <cellStyle name="_Capital_Planning_Modell_20090324 22" xfId="86"/>
    <cellStyle name="_Capital_Planning_Modell_20090324 23" xfId="87"/>
    <cellStyle name="_Capital_Planning_Modell_20090324 24" xfId="88"/>
    <cellStyle name="_Capital_Planning_Modell_20090324 25" xfId="89"/>
    <cellStyle name="_Capital_Planning_Modell_20090324 26" xfId="90"/>
    <cellStyle name="_Capital_Planning_Modell_20090324 27" xfId="91"/>
    <cellStyle name="_Capital_Planning_Modell_20090324 28" xfId="92"/>
    <cellStyle name="_Capital_Planning_Modell_20090324 29" xfId="93"/>
    <cellStyle name="_Capital_Planning_Modell_20090324 3" xfId="94"/>
    <cellStyle name="_Capital_Planning_Modell_20090324 30" xfId="95"/>
    <cellStyle name="_Capital_Planning_Modell_20090324 31" xfId="96"/>
    <cellStyle name="_Capital_Planning_Modell_20090324 32" xfId="97"/>
    <cellStyle name="_Capital_Planning_Modell_20090324 33" xfId="98"/>
    <cellStyle name="_Capital_Planning_Modell_20090324 34" xfId="99"/>
    <cellStyle name="_Capital_Planning_Modell_20090324 35" xfId="100"/>
    <cellStyle name="_Capital_Planning_Modell_20090324 36" xfId="101"/>
    <cellStyle name="_Capital_Planning_Modell_20090324 37" xfId="102"/>
    <cellStyle name="_Capital_Planning_Modell_20090324 38" xfId="103"/>
    <cellStyle name="_Capital_Planning_Modell_20090324 39" xfId="104"/>
    <cellStyle name="_Capital_Planning_Modell_20090324 4" xfId="105"/>
    <cellStyle name="_Capital_Planning_Modell_20090324 40" xfId="106"/>
    <cellStyle name="_Capital_Planning_Modell_20090324 41" xfId="107"/>
    <cellStyle name="_Capital_Planning_Modell_20090324 42" xfId="108"/>
    <cellStyle name="_Capital_Planning_Modell_20090324 43" xfId="109"/>
    <cellStyle name="_Capital_Planning_Modell_20090324 44" xfId="110"/>
    <cellStyle name="_Capital_Planning_Modell_20090324 45" xfId="111"/>
    <cellStyle name="_Capital_Planning_Modell_20090324 46" xfId="112"/>
    <cellStyle name="_Capital_Planning_Modell_20090324 47" xfId="113"/>
    <cellStyle name="_Capital_Planning_Modell_20090324 48" xfId="114"/>
    <cellStyle name="_Capital_Planning_Modell_20090324 49" xfId="115"/>
    <cellStyle name="_Capital_Planning_Modell_20090324 5" xfId="116"/>
    <cellStyle name="_Capital_Planning_Modell_20090324 50" xfId="117"/>
    <cellStyle name="_Capital_Planning_Modell_20090324 51" xfId="118"/>
    <cellStyle name="_Capital_Planning_Modell_20090324 52" xfId="119"/>
    <cellStyle name="_Capital_Planning_Modell_20090324 53" xfId="120"/>
    <cellStyle name="_Capital_Planning_Modell_20090324 54" xfId="121"/>
    <cellStyle name="_Capital_Planning_Modell_20090324 55" xfId="122"/>
    <cellStyle name="_Capital_Planning_Modell_20090324 55 10" xfId="123"/>
    <cellStyle name="_Capital_Planning_Modell_20090324 55 2" xfId="124"/>
    <cellStyle name="_Capital_Planning_Modell_20090324 55 3" xfId="125"/>
    <cellStyle name="_Capital_Planning_Modell_20090324 55 4" xfId="126"/>
    <cellStyle name="_Capital_Planning_Modell_20090324 55 5" xfId="127"/>
    <cellStyle name="_Capital_Planning_Modell_20090324 55 6" xfId="128"/>
    <cellStyle name="_Capital_Planning_Modell_20090324 55 7" xfId="129"/>
    <cellStyle name="_Capital_Planning_Modell_20090324 55 8" xfId="130"/>
    <cellStyle name="_Capital_Planning_Modell_20090324 55 9" xfId="131"/>
    <cellStyle name="_Capital_Planning_Modell_20090324 55_Piller1-2idősorok" xfId="132"/>
    <cellStyle name="_Capital_Planning_Modell_20090324 56" xfId="133"/>
    <cellStyle name="_Capital_Planning_Modell_20090324 57" xfId="134"/>
    <cellStyle name="_Capital_Planning_Modell_20090324 58" xfId="135"/>
    <cellStyle name="_Capital_Planning_Modell_20090324 59" xfId="136"/>
    <cellStyle name="_Capital_Planning_Modell_20090324 6" xfId="137"/>
    <cellStyle name="_Capital_Planning_Modell_20090324 60" xfId="138"/>
    <cellStyle name="_Capital_Planning_Modell_20090324 61" xfId="139"/>
    <cellStyle name="_Capital_Planning_Modell_20090324 62" xfId="140"/>
    <cellStyle name="_Capital_Planning_Modell_20090324 63" xfId="141"/>
    <cellStyle name="_Capital_Planning_Modell_20090324 64" xfId="142"/>
    <cellStyle name="_Capital_Planning_Modell_20090324 7" xfId="143"/>
    <cellStyle name="_Capital_Planning_Modell_20090324 8" xfId="144"/>
    <cellStyle name="_Capital_Planning_Modell_20090324 9" xfId="145"/>
    <cellStyle name="_Capital_Planning_Modell_20090324_Piller1-2idősorok" xfId="146"/>
    <cellStyle name="_Capital_Planning_Modell_20090324_Piller1-2idősorok 2" xfId="147"/>
    <cellStyle name="_Capital_Planning_Modell_20090324_Piller1-2idősorok 3" xfId="148"/>
    <cellStyle name="_Capital_Planning_Modell_20090324_Piller1-2idősorok 4" xfId="149"/>
    <cellStyle name="_Capital_Planning_Modell_20090324_Piller1-2idősorok 5" xfId="150"/>
    <cellStyle name="_Capital_Planning_Modell_20090324_Piller1-2idősorok 6" xfId="151"/>
    <cellStyle name="_Capital_Planning_Modell_20090324_Piller1-2idősorok 7" xfId="152"/>
    <cellStyle name="_Capital_Planning_Modell_20090324_Piller1-2idősorok 8" xfId="153"/>
    <cellStyle name="_Capital_Planning_Modell_20090324_Piller1-2idősorok 9" xfId="154"/>
    <cellStyle name="=C:\WINNT35\SYSTEM32\COMMAND.COM" xfId="155"/>
    <cellStyle name="=C:\WINNT35\SYSTEM32\COMMAND.COM 2" xfId="156"/>
    <cellStyle name="=D:\WINNT\SYSTEM32\COMMAND.COM" xfId="2"/>
    <cellStyle name="=D:\WINNT\SYSTEM32\COMMAND.COM 10" xfId="157"/>
    <cellStyle name="=D:\WINNT\SYSTEM32\COMMAND.COM 10 2" xfId="9"/>
    <cellStyle name="=D:\WINNT\SYSTEM32\COMMAND.COM 11" xfId="158"/>
    <cellStyle name="=D:\WINNT\SYSTEM32\COMMAND.COM 11 2" xfId="159"/>
    <cellStyle name="=D:\WINNT\SYSTEM32\COMMAND.COM 12" xfId="160"/>
    <cellStyle name="=D:\WINNT\SYSTEM32\COMMAND.COM 12 2" xfId="161"/>
    <cellStyle name="=D:\WINNT\SYSTEM32\COMMAND.COM 13" xfId="162"/>
    <cellStyle name="=D:\WINNT\SYSTEM32\COMMAND.COM 13 2" xfId="163"/>
    <cellStyle name="=D:\WINNT\SYSTEM32\COMMAND.COM 14" xfId="164"/>
    <cellStyle name="=D:\WINNT\SYSTEM32\COMMAND.COM 14 2" xfId="165"/>
    <cellStyle name="=D:\WINNT\SYSTEM32\COMMAND.COM 15" xfId="166"/>
    <cellStyle name="=D:\WINNT\SYSTEM32\COMMAND.COM 15 2" xfId="167"/>
    <cellStyle name="=D:\WINNT\SYSTEM32\COMMAND.COM 16" xfId="168"/>
    <cellStyle name="=D:\WINNT\SYSTEM32\COMMAND.COM 16 2" xfId="169"/>
    <cellStyle name="=D:\WINNT\SYSTEM32\COMMAND.COM 17" xfId="170"/>
    <cellStyle name="=D:\WINNT\SYSTEM32\COMMAND.COM 17 2" xfId="171"/>
    <cellStyle name="=D:\WINNT\SYSTEM32\COMMAND.COM 18" xfId="172"/>
    <cellStyle name="=D:\WINNT\SYSTEM32\COMMAND.COM 18 2" xfId="173"/>
    <cellStyle name="=D:\WINNT\SYSTEM32\COMMAND.COM 19" xfId="174"/>
    <cellStyle name="=D:\WINNT\SYSTEM32\COMMAND.COM 19 2" xfId="175"/>
    <cellStyle name="=D:\WINNT\SYSTEM32\COMMAND.COM 2" xfId="176"/>
    <cellStyle name="=D:\WINNT\SYSTEM32\COMMAND.COM 2 2" xfId="177"/>
    <cellStyle name="=D:\WINNT\SYSTEM32\COMMAND.COM 20" xfId="178"/>
    <cellStyle name="=D:\WINNT\SYSTEM32\COMMAND.COM 20 2" xfId="179"/>
    <cellStyle name="=D:\WINNT\SYSTEM32\COMMAND.COM 21" xfId="180"/>
    <cellStyle name="=D:\WINNT\SYSTEM32\COMMAND.COM 21 2" xfId="181"/>
    <cellStyle name="=D:\WINNT\SYSTEM32\COMMAND.COM 22" xfId="182"/>
    <cellStyle name="=D:\WINNT\SYSTEM32\COMMAND.COM 22 2" xfId="183"/>
    <cellStyle name="=D:\WINNT\SYSTEM32\COMMAND.COM 23" xfId="184"/>
    <cellStyle name="=D:\WINNT\SYSTEM32\COMMAND.COM 23 2" xfId="185"/>
    <cellStyle name="=D:\WINNT\SYSTEM32\COMMAND.COM 24" xfId="186"/>
    <cellStyle name="=D:\WINNT\SYSTEM32\COMMAND.COM 24 2" xfId="187"/>
    <cellStyle name="=D:\WINNT\SYSTEM32\COMMAND.COM 25" xfId="188"/>
    <cellStyle name="=D:\WINNT\SYSTEM32\COMMAND.COM 25 2" xfId="189"/>
    <cellStyle name="=D:\WINNT\SYSTEM32\COMMAND.COM 26" xfId="190"/>
    <cellStyle name="=D:\WINNT\SYSTEM32\COMMAND.COM 26 2" xfId="191"/>
    <cellStyle name="=D:\WINNT\SYSTEM32\COMMAND.COM 27" xfId="192"/>
    <cellStyle name="=D:\WINNT\SYSTEM32\COMMAND.COM 27 2" xfId="193"/>
    <cellStyle name="=D:\WINNT\SYSTEM32\COMMAND.COM 28" xfId="194"/>
    <cellStyle name="=D:\WINNT\SYSTEM32\COMMAND.COM 28 2" xfId="195"/>
    <cellStyle name="=D:\WINNT\SYSTEM32\COMMAND.COM 29" xfId="196"/>
    <cellStyle name="=D:\WINNT\SYSTEM32\COMMAND.COM 29 2" xfId="197"/>
    <cellStyle name="=D:\WINNT\SYSTEM32\COMMAND.COM 3" xfId="198"/>
    <cellStyle name="=D:\WINNT\SYSTEM32\COMMAND.COM 3 2" xfId="199"/>
    <cellStyle name="=D:\WINNT\SYSTEM32\COMMAND.COM 30" xfId="200"/>
    <cellStyle name="=D:\WINNT\SYSTEM32\COMMAND.COM 30 2" xfId="201"/>
    <cellStyle name="=D:\WINNT\SYSTEM32\COMMAND.COM 31" xfId="202"/>
    <cellStyle name="=D:\WINNT\SYSTEM32\COMMAND.COM 31 2" xfId="203"/>
    <cellStyle name="=D:\WINNT\SYSTEM32\COMMAND.COM 32" xfId="204"/>
    <cellStyle name="=D:\WINNT\SYSTEM32\COMMAND.COM 32 2" xfId="205"/>
    <cellStyle name="=D:\WINNT\SYSTEM32\COMMAND.COM 33" xfId="206"/>
    <cellStyle name="=D:\WINNT\SYSTEM32\COMMAND.COM 33 2" xfId="207"/>
    <cellStyle name="=D:\WINNT\SYSTEM32\COMMAND.COM 34" xfId="208"/>
    <cellStyle name="=D:\WINNT\SYSTEM32\COMMAND.COM 34 2" xfId="209"/>
    <cellStyle name="=D:\WINNT\SYSTEM32\COMMAND.COM 35" xfId="210"/>
    <cellStyle name="=D:\WINNT\SYSTEM32\COMMAND.COM 35 2" xfId="211"/>
    <cellStyle name="=D:\WINNT\SYSTEM32\COMMAND.COM 36" xfId="212"/>
    <cellStyle name="=D:\WINNT\SYSTEM32\COMMAND.COM 36 2" xfId="213"/>
    <cellStyle name="=D:\WINNT\SYSTEM32\COMMAND.COM 37" xfId="214"/>
    <cellStyle name="=D:\WINNT\SYSTEM32\COMMAND.COM 37 2" xfId="215"/>
    <cellStyle name="=D:\WINNT\SYSTEM32\COMMAND.COM 38" xfId="216"/>
    <cellStyle name="=D:\WINNT\SYSTEM32\COMMAND.COM 38 2" xfId="217"/>
    <cellStyle name="=D:\WINNT\SYSTEM32\COMMAND.COM 39" xfId="218"/>
    <cellStyle name="=D:\WINNT\SYSTEM32\COMMAND.COM 39 2" xfId="219"/>
    <cellStyle name="=D:\WINNT\SYSTEM32\COMMAND.COM 4" xfId="220"/>
    <cellStyle name="=D:\WINNT\SYSTEM32\COMMAND.COM 4 2" xfId="221"/>
    <cellStyle name="=D:\WINNT\SYSTEM32\COMMAND.COM 40" xfId="222"/>
    <cellStyle name="=D:\WINNT\SYSTEM32\COMMAND.COM 40 2" xfId="223"/>
    <cellStyle name="=D:\WINNT\SYSTEM32\COMMAND.COM 41" xfId="224"/>
    <cellStyle name="=D:\WINNT\SYSTEM32\COMMAND.COM 41 2" xfId="225"/>
    <cellStyle name="=D:\WINNT\SYSTEM32\COMMAND.COM 42" xfId="226"/>
    <cellStyle name="=D:\WINNT\SYSTEM32\COMMAND.COM 42 2" xfId="227"/>
    <cellStyle name="=D:\WINNT\SYSTEM32\COMMAND.COM 43" xfId="228"/>
    <cellStyle name="=D:\WINNT\SYSTEM32\COMMAND.COM 43 2" xfId="229"/>
    <cellStyle name="=D:\WINNT\SYSTEM32\COMMAND.COM 44" xfId="230"/>
    <cellStyle name="=D:\WINNT\SYSTEM32\COMMAND.COM 44 2" xfId="231"/>
    <cellStyle name="=D:\WINNT\SYSTEM32\COMMAND.COM 45" xfId="232"/>
    <cellStyle name="=D:\WINNT\SYSTEM32\COMMAND.COM 45 2" xfId="233"/>
    <cellStyle name="=D:\WINNT\SYSTEM32\COMMAND.COM 46" xfId="234"/>
    <cellStyle name="=D:\WINNT\SYSTEM32\COMMAND.COM 46 2" xfId="235"/>
    <cellStyle name="=D:\WINNT\SYSTEM32\COMMAND.COM 47" xfId="236"/>
    <cellStyle name="=D:\WINNT\SYSTEM32\COMMAND.COM 47 2" xfId="237"/>
    <cellStyle name="=D:\WINNT\SYSTEM32\COMMAND.COM 48" xfId="238"/>
    <cellStyle name="=D:\WINNT\SYSTEM32\COMMAND.COM 48 2" xfId="239"/>
    <cellStyle name="=D:\WINNT\SYSTEM32\COMMAND.COM 49" xfId="240"/>
    <cellStyle name="=D:\WINNT\SYSTEM32\COMMAND.COM 49 2" xfId="241"/>
    <cellStyle name="=D:\WINNT\SYSTEM32\COMMAND.COM 5" xfId="242"/>
    <cellStyle name="=D:\WINNT\SYSTEM32\COMMAND.COM 5 2" xfId="243"/>
    <cellStyle name="=D:\WINNT\SYSTEM32\COMMAND.COM 50" xfId="244"/>
    <cellStyle name="=D:\WINNT\SYSTEM32\COMMAND.COM 50 2" xfId="245"/>
    <cellStyle name="=D:\WINNT\SYSTEM32\COMMAND.COM 51" xfId="246"/>
    <cellStyle name="=D:\WINNT\SYSTEM32\COMMAND.COM 51 2" xfId="247"/>
    <cellStyle name="=D:\WINNT\SYSTEM32\COMMAND.COM 52" xfId="248"/>
    <cellStyle name="=D:\WINNT\SYSTEM32\COMMAND.COM 52 2" xfId="249"/>
    <cellStyle name="=D:\WINNT\SYSTEM32\COMMAND.COM 53" xfId="250"/>
    <cellStyle name="=D:\WINNT\SYSTEM32\COMMAND.COM 53 2" xfId="251"/>
    <cellStyle name="=D:\WINNT\SYSTEM32\COMMAND.COM 54" xfId="252"/>
    <cellStyle name="=D:\WINNT\SYSTEM32\COMMAND.COM 54 2" xfId="253"/>
    <cellStyle name="=D:\WINNT\SYSTEM32\COMMAND.COM 55" xfId="254"/>
    <cellStyle name="=D:\WINNT\SYSTEM32\COMMAND.COM 55 10" xfId="255"/>
    <cellStyle name="=D:\WINNT\SYSTEM32\COMMAND.COM 55 2" xfId="256"/>
    <cellStyle name="=D:\WINNT\SYSTEM32\COMMAND.COM 55 2 2" xfId="257"/>
    <cellStyle name="=D:\WINNT\SYSTEM32\COMMAND.COM 55 3" xfId="258"/>
    <cellStyle name="=D:\WINNT\SYSTEM32\COMMAND.COM 55 3 2" xfId="259"/>
    <cellStyle name="=D:\WINNT\SYSTEM32\COMMAND.COM 55 4" xfId="260"/>
    <cellStyle name="=D:\WINNT\SYSTEM32\COMMAND.COM 55 4 2" xfId="261"/>
    <cellStyle name="=D:\WINNT\SYSTEM32\COMMAND.COM 55 5" xfId="262"/>
    <cellStyle name="=D:\WINNT\SYSTEM32\COMMAND.COM 55 5 2" xfId="263"/>
    <cellStyle name="=D:\WINNT\SYSTEM32\COMMAND.COM 55 6" xfId="264"/>
    <cellStyle name="=D:\WINNT\SYSTEM32\COMMAND.COM 55 6 2" xfId="265"/>
    <cellStyle name="=D:\WINNT\SYSTEM32\COMMAND.COM 55 7" xfId="266"/>
    <cellStyle name="=D:\WINNT\SYSTEM32\COMMAND.COM 55 7 2" xfId="267"/>
    <cellStyle name="=D:\WINNT\SYSTEM32\COMMAND.COM 55 8" xfId="268"/>
    <cellStyle name="=D:\WINNT\SYSTEM32\COMMAND.COM 55 8 2" xfId="269"/>
    <cellStyle name="=D:\WINNT\SYSTEM32\COMMAND.COM 55 9" xfId="270"/>
    <cellStyle name="=D:\WINNT\SYSTEM32\COMMAND.COM 55 9 2" xfId="271"/>
    <cellStyle name="=D:\WINNT\SYSTEM32\COMMAND.COM 55_Piller1-2idősorok" xfId="272"/>
    <cellStyle name="=D:\WINNT\SYSTEM32\COMMAND.COM 56" xfId="273"/>
    <cellStyle name="=D:\WINNT\SYSTEM32\COMMAND.COM 56 2" xfId="274"/>
    <cellStyle name="=D:\WINNT\SYSTEM32\COMMAND.COM 57" xfId="275"/>
    <cellStyle name="=D:\WINNT\SYSTEM32\COMMAND.COM 57 2" xfId="276"/>
    <cellStyle name="=D:\WINNT\SYSTEM32\COMMAND.COM 58" xfId="277"/>
    <cellStyle name="=D:\WINNT\SYSTEM32\COMMAND.COM 58 2" xfId="278"/>
    <cellStyle name="=D:\WINNT\SYSTEM32\COMMAND.COM 59" xfId="279"/>
    <cellStyle name="=D:\WINNT\SYSTEM32\COMMAND.COM 59 2" xfId="280"/>
    <cellStyle name="=D:\WINNT\SYSTEM32\COMMAND.COM 6" xfId="281"/>
    <cellStyle name="=D:\WINNT\SYSTEM32\COMMAND.COM 6 2" xfId="282"/>
    <cellStyle name="=D:\WINNT\SYSTEM32\COMMAND.COM 60" xfId="283"/>
    <cellStyle name="=D:\WINNT\SYSTEM32\COMMAND.COM 60 2" xfId="284"/>
    <cellStyle name="=D:\WINNT\SYSTEM32\COMMAND.COM 61" xfId="285"/>
    <cellStyle name="=D:\WINNT\SYSTEM32\COMMAND.COM 61 2" xfId="286"/>
    <cellStyle name="=D:\WINNT\SYSTEM32\COMMAND.COM 62" xfId="287"/>
    <cellStyle name="=D:\WINNT\SYSTEM32\COMMAND.COM 62 2" xfId="288"/>
    <cellStyle name="=D:\WINNT\SYSTEM32\COMMAND.COM 63" xfId="289"/>
    <cellStyle name="=D:\WINNT\SYSTEM32\COMMAND.COM 63 2" xfId="290"/>
    <cellStyle name="=D:\WINNT\SYSTEM32\COMMAND.COM 64" xfId="7"/>
    <cellStyle name="=D:\WINNT\SYSTEM32\COMMAND.COM 7" xfId="291"/>
    <cellStyle name="=D:\WINNT\SYSTEM32\COMMAND.COM 7 2" xfId="292"/>
    <cellStyle name="=D:\WINNT\SYSTEM32\COMMAND.COM 8" xfId="293"/>
    <cellStyle name="=D:\WINNT\SYSTEM32\COMMAND.COM 8 2" xfId="294"/>
    <cellStyle name="=D:\WINNT\SYSTEM32\COMMAND.COM 9" xfId="295"/>
    <cellStyle name="=D:\WINNT\SYSTEM32\COMMAND.COM 9 2" xfId="296"/>
    <cellStyle name="=D:\WINNT\SYSTEM32\COMMAND.COM_Piller1-2idősorok" xfId="297"/>
    <cellStyle name="20% - 1. jelölőszín" xfId="298"/>
    <cellStyle name="20% - 2. jelölőszín" xfId="299"/>
    <cellStyle name="20% - 3. jelölőszín" xfId="300"/>
    <cellStyle name="20% - 4. jelölőszín" xfId="301"/>
    <cellStyle name="20% - 5. jelölőszín" xfId="302"/>
    <cellStyle name="20% - 6. jelölőszín" xfId="303"/>
    <cellStyle name="40% - 1. jelölőszín" xfId="304"/>
    <cellStyle name="40% - 2. jelölőszín" xfId="305"/>
    <cellStyle name="40% - 3. jelölőszín" xfId="306"/>
    <cellStyle name="40% - 4. jelölőszín" xfId="307"/>
    <cellStyle name="40% - 5. jelölőszín" xfId="308"/>
    <cellStyle name="40% - 6. jelölőszín" xfId="309"/>
    <cellStyle name="60% - 1. jelölőszín" xfId="310"/>
    <cellStyle name="60% - 2. jelölőszín" xfId="311"/>
    <cellStyle name="60% - 3. jelölőszín" xfId="312"/>
    <cellStyle name="60% - 4. jelölőszín" xfId="313"/>
    <cellStyle name="60% - 5. jelölőszín" xfId="314"/>
    <cellStyle name="60% - 6. jelölőszín" xfId="315"/>
    <cellStyle name="Bereiche" xfId="316"/>
    <cellStyle name="Bevitel" xfId="317"/>
    <cellStyle name="čárky [0]_10 grösste GvK 020430_final" xfId="318"/>
    <cellStyle name="Cím" xfId="319"/>
    <cellStyle name="Címsor 1" xfId="320"/>
    <cellStyle name="Címsor 2" xfId="321"/>
    <cellStyle name="Címsor 3" xfId="322"/>
    <cellStyle name="Címsor 4" xfId="323"/>
    <cellStyle name="Comma 10" xfId="324"/>
    <cellStyle name="Comma 10 2" xfId="325"/>
    <cellStyle name="Comma 10 2 2" xfId="326"/>
    <cellStyle name="Comma 10 3" xfId="327"/>
    <cellStyle name="Comma 10 3 2" xfId="328"/>
    <cellStyle name="Comma 10 4" xfId="329"/>
    <cellStyle name="Comma 10 4 2" xfId="330"/>
    <cellStyle name="Comma 10 5" xfId="331"/>
    <cellStyle name="Comma 10 5 2" xfId="332"/>
    <cellStyle name="Comma 10 6" xfId="333"/>
    <cellStyle name="Comma 10 6 2" xfId="334"/>
    <cellStyle name="Comma 10 7" xfId="335"/>
    <cellStyle name="Comma 10 7 2" xfId="336"/>
    <cellStyle name="Comma 10 8" xfId="337"/>
    <cellStyle name="Comma 10 8 2" xfId="338"/>
    <cellStyle name="Comma 10 9" xfId="339"/>
    <cellStyle name="Comma 11" xfId="340"/>
    <cellStyle name="Comma 11 2" xfId="341"/>
    <cellStyle name="Comma 11 2 2" xfId="342"/>
    <cellStyle name="Comma 11 3" xfId="343"/>
    <cellStyle name="Comma 11 3 2" xfId="344"/>
    <cellStyle name="Comma 11 4" xfId="345"/>
    <cellStyle name="Comma 11 4 2" xfId="346"/>
    <cellStyle name="Comma 11 5" xfId="347"/>
    <cellStyle name="Comma 11 5 2" xfId="348"/>
    <cellStyle name="Comma 11 6" xfId="349"/>
    <cellStyle name="Comma 11 6 2" xfId="350"/>
    <cellStyle name="Comma 11 7" xfId="351"/>
    <cellStyle name="Comma 11 7 2" xfId="352"/>
    <cellStyle name="Comma 11 8" xfId="353"/>
    <cellStyle name="Comma 11 8 2" xfId="354"/>
    <cellStyle name="Comma 11 9" xfId="355"/>
    <cellStyle name="Comma 12" xfId="356"/>
    <cellStyle name="Comma 12 2" xfId="357"/>
    <cellStyle name="Comma 12 2 2" xfId="358"/>
    <cellStyle name="Comma 12 3" xfId="359"/>
    <cellStyle name="Comma 12 3 2" xfId="360"/>
    <cellStyle name="Comma 12 4" xfId="361"/>
    <cellStyle name="Comma 12 4 2" xfId="362"/>
    <cellStyle name="Comma 12 5" xfId="363"/>
    <cellStyle name="Comma 12 5 2" xfId="364"/>
    <cellStyle name="Comma 12 6" xfId="365"/>
    <cellStyle name="Comma 12 6 2" xfId="366"/>
    <cellStyle name="Comma 12 7" xfId="367"/>
    <cellStyle name="Comma 12 7 2" xfId="368"/>
    <cellStyle name="Comma 12 8" xfId="369"/>
    <cellStyle name="Comma 12 8 2" xfId="370"/>
    <cellStyle name="Comma 12 9" xfId="371"/>
    <cellStyle name="Comma 13" xfId="3225"/>
    <cellStyle name="Comma 14" xfId="3236"/>
    <cellStyle name="Comma 15" xfId="372"/>
    <cellStyle name="Comma 16" xfId="3223"/>
    <cellStyle name="Comma 2" xfId="373"/>
    <cellStyle name="Comma 2 10" xfId="374"/>
    <cellStyle name="Comma 2 10 2" xfId="375"/>
    <cellStyle name="Comma 2 11" xfId="376"/>
    <cellStyle name="Comma 2 11 2" xfId="377"/>
    <cellStyle name="Comma 2 12" xfId="378"/>
    <cellStyle name="Comma 2 12 2" xfId="379"/>
    <cellStyle name="Comma 2 13" xfId="380"/>
    <cellStyle name="Comma 2 13 2" xfId="381"/>
    <cellStyle name="Comma 2 14" xfId="382"/>
    <cellStyle name="Comma 2 14 2" xfId="383"/>
    <cellStyle name="Comma 2 15" xfId="384"/>
    <cellStyle name="Comma 2 15 2" xfId="385"/>
    <cellStyle name="Comma 2 16" xfId="386"/>
    <cellStyle name="Comma 2 16 2" xfId="387"/>
    <cellStyle name="Comma 2 17" xfId="388"/>
    <cellStyle name="Comma 2 17 2" xfId="389"/>
    <cellStyle name="Comma 2 18" xfId="390"/>
    <cellStyle name="Comma 2 18 2" xfId="391"/>
    <cellStyle name="Comma 2 19" xfId="392"/>
    <cellStyle name="Comma 2 19 2" xfId="393"/>
    <cellStyle name="Comma 2 2" xfId="394"/>
    <cellStyle name="Comma 2 2 10" xfId="395"/>
    <cellStyle name="Comma 2 2 10 2" xfId="396"/>
    <cellStyle name="Comma 2 2 11" xfId="397"/>
    <cellStyle name="Comma 2 2 11 2" xfId="398"/>
    <cellStyle name="Comma 2 2 12" xfId="399"/>
    <cellStyle name="Comma 2 2 12 2" xfId="400"/>
    <cellStyle name="Comma 2 2 13" xfId="401"/>
    <cellStyle name="Comma 2 2 13 2" xfId="402"/>
    <cellStyle name="Comma 2 2 14" xfId="403"/>
    <cellStyle name="Comma 2 2 14 2" xfId="404"/>
    <cellStyle name="Comma 2 2 15" xfId="405"/>
    <cellStyle name="Comma 2 2 15 2" xfId="406"/>
    <cellStyle name="Comma 2 2 16" xfId="407"/>
    <cellStyle name="Comma 2 2 16 2" xfId="408"/>
    <cellStyle name="Comma 2 2 17" xfId="409"/>
    <cellStyle name="Comma 2 2 17 2" xfId="410"/>
    <cellStyle name="Comma 2 2 18" xfId="411"/>
    <cellStyle name="Comma 2 2 18 2" xfId="412"/>
    <cellStyle name="Comma 2 2 19" xfId="413"/>
    <cellStyle name="Comma 2 2 19 2" xfId="414"/>
    <cellStyle name="Comma 2 2 2" xfId="415"/>
    <cellStyle name="Comma 2 2 2 2" xfId="416"/>
    <cellStyle name="Comma 2 2 20" xfId="417"/>
    <cellStyle name="Comma 2 2 20 2" xfId="418"/>
    <cellStyle name="Comma 2 2 21" xfId="419"/>
    <cellStyle name="Comma 2 2 21 2" xfId="420"/>
    <cellStyle name="Comma 2 2 22" xfId="421"/>
    <cellStyle name="Comma 2 2 22 2" xfId="422"/>
    <cellStyle name="Comma 2 2 23" xfId="423"/>
    <cellStyle name="Comma 2 2 23 2" xfId="424"/>
    <cellStyle name="Comma 2 2 24" xfId="425"/>
    <cellStyle name="Comma 2 2 24 2" xfId="426"/>
    <cellStyle name="Comma 2 2 25" xfId="427"/>
    <cellStyle name="Comma 2 2 25 2" xfId="428"/>
    <cellStyle name="Comma 2 2 26" xfId="429"/>
    <cellStyle name="Comma 2 2 26 2" xfId="430"/>
    <cellStyle name="Comma 2 2 27" xfId="431"/>
    <cellStyle name="Comma 2 2 27 2" xfId="432"/>
    <cellStyle name="Comma 2 2 28" xfId="433"/>
    <cellStyle name="Comma 2 2 28 2" xfId="434"/>
    <cellStyle name="Comma 2 2 29" xfId="435"/>
    <cellStyle name="Comma 2 2 29 2" xfId="436"/>
    <cellStyle name="Comma 2 2 3" xfId="437"/>
    <cellStyle name="Comma 2 2 3 2" xfId="438"/>
    <cellStyle name="Comma 2 2 30" xfId="439"/>
    <cellStyle name="Comma 2 2 30 2" xfId="440"/>
    <cellStyle name="Comma 2 2 31" xfId="441"/>
    <cellStyle name="Comma 2 2 31 2" xfId="442"/>
    <cellStyle name="Comma 2 2 32" xfId="443"/>
    <cellStyle name="Comma 2 2 32 2" xfId="444"/>
    <cellStyle name="Comma 2 2 33" xfId="445"/>
    <cellStyle name="Comma 2 2 33 2" xfId="446"/>
    <cellStyle name="Comma 2 2 34" xfId="447"/>
    <cellStyle name="Comma 2 2 34 2" xfId="448"/>
    <cellStyle name="Comma 2 2 35" xfId="449"/>
    <cellStyle name="Comma 2 2 35 2" xfId="450"/>
    <cellStyle name="Comma 2 2 36" xfId="451"/>
    <cellStyle name="Comma 2 2 36 2" xfId="452"/>
    <cellStyle name="Comma 2 2 37" xfId="453"/>
    <cellStyle name="Comma 2 2 37 2" xfId="454"/>
    <cellStyle name="Comma 2 2 38" xfId="455"/>
    <cellStyle name="Comma 2 2 38 2" xfId="456"/>
    <cellStyle name="Comma 2 2 39" xfId="457"/>
    <cellStyle name="Comma 2 2 39 2" xfId="458"/>
    <cellStyle name="Comma 2 2 4" xfId="459"/>
    <cellStyle name="Comma 2 2 4 2" xfId="460"/>
    <cellStyle name="Comma 2 2 40" xfId="461"/>
    <cellStyle name="Comma 2 2 40 2" xfId="462"/>
    <cellStyle name="Comma 2 2 41" xfId="463"/>
    <cellStyle name="Comma 2 2 41 2" xfId="464"/>
    <cellStyle name="Comma 2 2 42" xfId="465"/>
    <cellStyle name="Comma 2 2 42 2" xfId="466"/>
    <cellStyle name="Comma 2 2 43" xfId="467"/>
    <cellStyle name="Comma 2 2 43 2" xfId="468"/>
    <cellStyle name="Comma 2 2 44" xfId="469"/>
    <cellStyle name="Comma 2 2 44 2" xfId="470"/>
    <cellStyle name="Comma 2 2 45" xfId="471"/>
    <cellStyle name="Comma 2 2 45 2" xfId="472"/>
    <cellStyle name="Comma 2 2 46" xfId="473"/>
    <cellStyle name="Comma 2 2 46 2" xfId="474"/>
    <cellStyle name="Comma 2 2 47" xfId="475"/>
    <cellStyle name="Comma 2 2 47 2" xfId="476"/>
    <cellStyle name="Comma 2 2 48" xfId="477"/>
    <cellStyle name="Comma 2 2 48 2" xfId="478"/>
    <cellStyle name="Comma 2 2 49" xfId="479"/>
    <cellStyle name="Comma 2 2 49 2" xfId="480"/>
    <cellStyle name="Comma 2 2 5" xfId="481"/>
    <cellStyle name="Comma 2 2 5 2" xfId="482"/>
    <cellStyle name="Comma 2 2 50" xfId="483"/>
    <cellStyle name="Comma 2 2 50 2" xfId="484"/>
    <cellStyle name="Comma 2 2 51" xfId="485"/>
    <cellStyle name="Comma 2 2 51 2" xfId="486"/>
    <cellStyle name="Comma 2 2 52" xfId="487"/>
    <cellStyle name="Comma 2 2 52 2" xfId="488"/>
    <cellStyle name="Comma 2 2 53" xfId="489"/>
    <cellStyle name="Comma 2 2 53 2" xfId="490"/>
    <cellStyle name="Comma 2 2 54" xfId="491"/>
    <cellStyle name="Comma 2 2 54 10" xfId="492"/>
    <cellStyle name="Comma 2 2 54 2" xfId="493"/>
    <cellStyle name="Comma 2 2 54 2 2" xfId="494"/>
    <cellStyle name="Comma 2 2 54 3" xfId="495"/>
    <cellStyle name="Comma 2 2 54 3 2" xfId="496"/>
    <cellStyle name="Comma 2 2 54 4" xfId="497"/>
    <cellStyle name="Comma 2 2 54 4 2" xfId="498"/>
    <cellStyle name="Comma 2 2 54 5" xfId="499"/>
    <cellStyle name="Comma 2 2 54 5 2" xfId="500"/>
    <cellStyle name="Comma 2 2 54 6" xfId="501"/>
    <cellStyle name="Comma 2 2 54 6 2" xfId="502"/>
    <cellStyle name="Comma 2 2 54 7" xfId="503"/>
    <cellStyle name="Comma 2 2 54 7 2" xfId="504"/>
    <cellStyle name="Comma 2 2 54 8" xfId="505"/>
    <cellStyle name="Comma 2 2 54 8 2" xfId="506"/>
    <cellStyle name="Comma 2 2 54 9" xfId="507"/>
    <cellStyle name="Comma 2 2 54 9 2" xfId="508"/>
    <cellStyle name="Comma 2 2 55" xfId="509"/>
    <cellStyle name="Comma 2 2 55 2" xfId="510"/>
    <cellStyle name="Comma 2 2 56" xfId="511"/>
    <cellStyle name="Comma 2 2 56 2" xfId="512"/>
    <cellStyle name="Comma 2 2 57" xfId="513"/>
    <cellStyle name="Comma 2 2 57 2" xfId="514"/>
    <cellStyle name="Comma 2 2 58" xfId="515"/>
    <cellStyle name="Comma 2 2 58 2" xfId="516"/>
    <cellStyle name="Comma 2 2 59" xfId="517"/>
    <cellStyle name="Comma 2 2 59 2" xfId="518"/>
    <cellStyle name="Comma 2 2 6" xfId="519"/>
    <cellStyle name="Comma 2 2 6 2" xfId="520"/>
    <cellStyle name="Comma 2 2 60" xfId="521"/>
    <cellStyle name="Comma 2 2 60 2" xfId="522"/>
    <cellStyle name="Comma 2 2 61" xfId="523"/>
    <cellStyle name="Comma 2 2 61 2" xfId="524"/>
    <cellStyle name="Comma 2 2 62" xfId="525"/>
    <cellStyle name="Comma 2 2 62 2" xfId="526"/>
    <cellStyle name="Comma 2 2 63" xfId="527"/>
    <cellStyle name="Comma 2 2 7" xfId="528"/>
    <cellStyle name="Comma 2 2 7 2" xfId="529"/>
    <cellStyle name="Comma 2 2 8" xfId="530"/>
    <cellStyle name="Comma 2 2 8 2" xfId="531"/>
    <cellStyle name="Comma 2 2 9" xfId="532"/>
    <cellStyle name="Comma 2 2 9 2" xfId="533"/>
    <cellStyle name="Comma 2 20" xfId="534"/>
    <cellStyle name="Comma 2 20 2" xfId="535"/>
    <cellStyle name="Comma 2 21" xfId="536"/>
    <cellStyle name="Comma 2 22" xfId="537"/>
    <cellStyle name="Comma 2 23" xfId="538"/>
    <cellStyle name="Comma 2 24" xfId="539"/>
    <cellStyle name="Comma 2 25" xfId="540"/>
    <cellStyle name="Comma 2 26" xfId="541"/>
    <cellStyle name="Comma 2 27" xfId="542"/>
    <cellStyle name="Comma 2 28" xfId="543"/>
    <cellStyle name="Comma 2 3" xfId="544"/>
    <cellStyle name="Comma 2 3 10" xfId="545"/>
    <cellStyle name="Comma 2 3 10 2" xfId="546"/>
    <cellStyle name="Comma 2 3 11" xfId="547"/>
    <cellStyle name="Comma 2 3 11 2" xfId="548"/>
    <cellStyle name="Comma 2 3 12" xfId="549"/>
    <cellStyle name="Comma 2 3 12 2" xfId="550"/>
    <cellStyle name="Comma 2 3 13" xfId="551"/>
    <cellStyle name="Comma 2 3 13 2" xfId="552"/>
    <cellStyle name="Comma 2 3 14" xfId="553"/>
    <cellStyle name="Comma 2 3 14 2" xfId="554"/>
    <cellStyle name="Comma 2 3 15" xfId="555"/>
    <cellStyle name="Comma 2 3 15 2" xfId="556"/>
    <cellStyle name="Comma 2 3 16" xfId="557"/>
    <cellStyle name="Comma 2 3 16 2" xfId="558"/>
    <cellStyle name="Comma 2 3 17" xfId="559"/>
    <cellStyle name="Comma 2 3 17 2" xfId="560"/>
    <cellStyle name="Comma 2 3 18" xfId="561"/>
    <cellStyle name="Comma 2 3 18 2" xfId="562"/>
    <cellStyle name="Comma 2 3 19" xfId="563"/>
    <cellStyle name="Comma 2 3 19 2" xfId="564"/>
    <cellStyle name="Comma 2 3 2" xfId="565"/>
    <cellStyle name="Comma 2 3 2 2" xfId="566"/>
    <cellStyle name="Comma 2 3 20" xfId="567"/>
    <cellStyle name="Comma 2 3 20 2" xfId="568"/>
    <cellStyle name="Comma 2 3 21" xfId="569"/>
    <cellStyle name="Comma 2 3 21 2" xfId="570"/>
    <cellStyle name="Comma 2 3 22" xfId="571"/>
    <cellStyle name="Comma 2 3 22 2" xfId="572"/>
    <cellStyle name="Comma 2 3 23" xfId="573"/>
    <cellStyle name="Comma 2 3 23 2" xfId="574"/>
    <cellStyle name="Comma 2 3 24" xfId="575"/>
    <cellStyle name="Comma 2 3 24 2" xfId="576"/>
    <cellStyle name="Comma 2 3 25" xfId="577"/>
    <cellStyle name="Comma 2 3 25 2" xfId="578"/>
    <cellStyle name="Comma 2 3 26" xfId="579"/>
    <cellStyle name="Comma 2 3 26 2" xfId="580"/>
    <cellStyle name="Comma 2 3 27" xfId="581"/>
    <cellStyle name="Comma 2 3 27 2" xfId="582"/>
    <cellStyle name="Comma 2 3 28" xfId="583"/>
    <cellStyle name="Comma 2 3 28 2" xfId="584"/>
    <cellStyle name="Comma 2 3 29" xfId="585"/>
    <cellStyle name="Comma 2 3 29 2" xfId="586"/>
    <cellStyle name="Comma 2 3 3" xfId="587"/>
    <cellStyle name="Comma 2 3 3 2" xfId="588"/>
    <cellStyle name="Comma 2 3 30" xfId="589"/>
    <cellStyle name="Comma 2 3 30 2" xfId="590"/>
    <cellStyle name="Comma 2 3 31" xfId="591"/>
    <cellStyle name="Comma 2 3 31 2" xfId="592"/>
    <cellStyle name="Comma 2 3 32" xfId="593"/>
    <cellStyle name="Comma 2 3 32 2" xfId="594"/>
    <cellStyle name="Comma 2 3 33" xfId="595"/>
    <cellStyle name="Comma 2 3 33 2" xfId="596"/>
    <cellStyle name="Comma 2 3 34" xfId="597"/>
    <cellStyle name="Comma 2 3 34 2" xfId="598"/>
    <cellStyle name="Comma 2 3 35" xfId="599"/>
    <cellStyle name="Comma 2 3 35 2" xfId="600"/>
    <cellStyle name="Comma 2 3 36" xfId="601"/>
    <cellStyle name="Comma 2 3 36 2" xfId="602"/>
    <cellStyle name="Comma 2 3 37" xfId="603"/>
    <cellStyle name="Comma 2 3 37 2" xfId="604"/>
    <cellStyle name="Comma 2 3 38" xfId="605"/>
    <cellStyle name="Comma 2 3 38 2" xfId="606"/>
    <cellStyle name="Comma 2 3 39" xfId="607"/>
    <cellStyle name="Comma 2 3 39 2" xfId="608"/>
    <cellStyle name="Comma 2 3 4" xfId="609"/>
    <cellStyle name="Comma 2 3 4 2" xfId="610"/>
    <cellStyle name="Comma 2 3 40" xfId="611"/>
    <cellStyle name="Comma 2 3 40 2" xfId="612"/>
    <cellStyle name="Comma 2 3 41" xfId="613"/>
    <cellStyle name="Comma 2 3 41 2" xfId="614"/>
    <cellStyle name="Comma 2 3 42" xfId="615"/>
    <cellStyle name="Comma 2 3 42 2" xfId="616"/>
    <cellStyle name="Comma 2 3 43" xfId="617"/>
    <cellStyle name="Comma 2 3 43 2" xfId="618"/>
    <cellStyle name="Comma 2 3 44" xfId="619"/>
    <cellStyle name="Comma 2 3 44 2" xfId="620"/>
    <cellStyle name="Comma 2 3 45" xfId="621"/>
    <cellStyle name="Comma 2 3 45 2" xfId="622"/>
    <cellStyle name="Comma 2 3 46" xfId="623"/>
    <cellStyle name="Comma 2 3 46 2" xfId="624"/>
    <cellStyle name="Comma 2 3 47" xfId="625"/>
    <cellStyle name="Comma 2 3 47 2" xfId="626"/>
    <cellStyle name="Comma 2 3 48" xfId="627"/>
    <cellStyle name="Comma 2 3 48 2" xfId="628"/>
    <cellStyle name="Comma 2 3 49" xfId="629"/>
    <cellStyle name="Comma 2 3 49 2" xfId="630"/>
    <cellStyle name="Comma 2 3 5" xfId="631"/>
    <cellStyle name="Comma 2 3 5 2" xfId="632"/>
    <cellStyle name="Comma 2 3 50" xfId="633"/>
    <cellStyle name="Comma 2 3 50 2" xfId="634"/>
    <cellStyle name="Comma 2 3 51" xfId="635"/>
    <cellStyle name="Comma 2 3 51 2" xfId="636"/>
    <cellStyle name="Comma 2 3 52" xfId="637"/>
    <cellStyle name="Comma 2 3 52 2" xfId="638"/>
    <cellStyle name="Comma 2 3 53" xfId="639"/>
    <cellStyle name="Comma 2 3 53 2" xfId="640"/>
    <cellStyle name="Comma 2 3 54" xfId="641"/>
    <cellStyle name="Comma 2 3 54 10" xfId="642"/>
    <cellStyle name="Comma 2 3 54 2" xfId="643"/>
    <cellStyle name="Comma 2 3 54 2 2" xfId="644"/>
    <cellStyle name="Comma 2 3 54 3" xfId="645"/>
    <cellStyle name="Comma 2 3 54 3 2" xfId="646"/>
    <cellStyle name="Comma 2 3 54 4" xfId="647"/>
    <cellStyle name="Comma 2 3 54 4 2" xfId="648"/>
    <cellStyle name="Comma 2 3 54 5" xfId="649"/>
    <cellStyle name="Comma 2 3 54 5 2" xfId="650"/>
    <cellStyle name="Comma 2 3 54 6" xfId="651"/>
    <cellStyle name="Comma 2 3 54 6 2" xfId="652"/>
    <cellStyle name="Comma 2 3 54 7" xfId="653"/>
    <cellStyle name="Comma 2 3 54 7 2" xfId="654"/>
    <cellStyle name="Comma 2 3 54 8" xfId="655"/>
    <cellStyle name="Comma 2 3 54 8 2" xfId="656"/>
    <cellStyle name="Comma 2 3 54 9" xfId="657"/>
    <cellStyle name="Comma 2 3 54 9 2" xfId="658"/>
    <cellStyle name="Comma 2 3 55" xfId="659"/>
    <cellStyle name="Comma 2 3 55 2" xfId="660"/>
    <cellStyle name="Comma 2 3 56" xfId="661"/>
    <cellStyle name="Comma 2 3 56 2" xfId="662"/>
    <cellStyle name="Comma 2 3 57" xfId="663"/>
    <cellStyle name="Comma 2 3 57 2" xfId="664"/>
    <cellStyle name="Comma 2 3 58" xfId="665"/>
    <cellStyle name="Comma 2 3 58 2" xfId="666"/>
    <cellStyle name="Comma 2 3 59" xfId="667"/>
    <cellStyle name="Comma 2 3 59 2" xfId="668"/>
    <cellStyle name="Comma 2 3 6" xfId="669"/>
    <cellStyle name="Comma 2 3 6 2" xfId="670"/>
    <cellStyle name="Comma 2 3 60" xfId="671"/>
    <cellStyle name="Comma 2 3 60 2" xfId="672"/>
    <cellStyle name="Comma 2 3 61" xfId="673"/>
    <cellStyle name="Comma 2 3 61 2" xfId="674"/>
    <cellStyle name="Comma 2 3 62" xfId="675"/>
    <cellStyle name="Comma 2 3 62 2" xfId="676"/>
    <cellStyle name="Comma 2 3 63" xfId="677"/>
    <cellStyle name="Comma 2 3 7" xfId="678"/>
    <cellStyle name="Comma 2 3 7 2" xfId="679"/>
    <cellStyle name="Comma 2 3 8" xfId="680"/>
    <cellStyle name="Comma 2 3 8 2" xfId="681"/>
    <cellStyle name="Comma 2 3 9" xfId="682"/>
    <cellStyle name="Comma 2 3 9 2" xfId="683"/>
    <cellStyle name="Comma 2 4" xfId="684"/>
    <cellStyle name="Comma 2 4 10" xfId="685"/>
    <cellStyle name="Comma 2 4 10 2" xfId="686"/>
    <cellStyle name="Comma 2 4 11" xfId="687"/>
    <cellStyle name="Comma 2 4 11 2" xfId="688"/>
    <cellStyle name="Comma 2 4 12" xfId="689"/>
    <cellStyle name="Comma 2 4 12 2" xfId="690"/>
    <cellStyle name="Comma 2 4 13" xfId="691"/>
    <cellStyle name="Comma 2 4 13 2" xfId="692"/>
    <cellStyle name="Comma 2 4 14" xfId="693"/>
    <cellStyle name="Comma 2 4 14 2" xfId="694"/>
    <cellStyle name="Comma 2 4 15" xfId="695"/>
    <cellStyle name="Comma 2 4 15 2" xfId="696"/>
    <cellStyle name="Comma 2 4 16" xfId="697"/>
    <cellStyle name="Comma 2 4 16 2" xfId="698"/>
    <cellStyle name="Comma 2 4 17" xfId="699"/>
    <cellStyle name="Comma 2 4 17 2" xfId="700"/>
    <cellStyle name="Comma 2 4 18" xfId="701"/>
    <cellStyle name="Comma 2 4 18 2" xfId="702"/>
    <cellStyle name="Comma 2 4 19" xfId="703"/>
    <cellStyle name="Comma 2 4 19 2" xfId="704"/>
    <cellStyle name="Comma 2 4 2" xfId="705"/>
    <cellStyle name="Comma 2 4 2 2" xfId="706"/>
    <cellStyle name="Comma 2 4 20" xfId="707"/>
    <cellStyle name="Comma 2 4 20 2" xfId="708"/>
    <cellStyle name="Comma 2 4 21" xfId="709"/>
    <cellStyle name="Comma 2 4 21 2" xfId="710"/>
    <cellStyle name="Comma 2 4 22" xfId="711"/>
    <cellStyle name="Comma 2 4 22 2" xfId="712"/>
    <cellStyle name="Comma 2 4 23" xfId="713"/>
    <cellStyle name="Comma 2 4 23 2" xfId="714"/>
    <cellStyle name="Comma 2 4 24" xfId="715"/>
    <cellStyle name="Comma 2 4 24 2" xfId="716"/>
    <cellStyle name="Comma 2 4 25" xfId="717"/>
    <cellStyle name="Comma 2 4 25 2" xfId="718"/>
    <cellStyle name="Comma 2 4 26" xfId="719"/>
    <cellStyle name="Comma 2 4 26 2" xfId="720"/>
    <cellStyle name="Comma 2 4 27" xfId="721"/>
    <cellStyle name="Comma 2 4 27 2" xfId="722"/>
    <cellStyle name="Comma 2 4 28" xfId="723"/>
    <cellStyle name="Comma 2 4 28 2" xfId="724"/>
    <cellStyle name="Comma 2 4 29" xfId="725"/>
    <cellStyle name="Comma 2 4 29 2" xfId="726"/>
    <cellStyle name="Comma 2 4 3" xfId="727"/>
    <cellStyle name="Comma 2 4 3 2" xfId="728"/>
    <cellStyle name="Comma 2 4 30" xfId="729"/>
    <cellStyle name="Comma 2 4 30 2" xfId="730"/>
    <cellStyle name="Comma 2 4 31" xfId="731"/>
    <cellStyle name="Comma 2 4 31 2" xfId="732"/>
    <cellStyle name="Comma 2 4 32" xfId="733"/>
    <cellStyle name="Comma 2 4 32 2" xfId="734"/>
    <cellStyle name="Comma 2 4 33" xfId="735"/>
    <cellStyle name="Comma 2 4 33 2" xfId="736"/>
    <cellStyle name="Comma 2 4 34" xfId="737"/>
    <cellStyle name="Comma 2 4 34 2" xfId="738"/>
    <cellStyle name="Comma 2 4 35" xfId="739"/>
    <cellStyle name="Comma 2 4 35 2" xfId="740"/>
    <cellStyle name="Comma 2 4 36" xfId="741"/>
    <cellStyle name="Comma 2 4 36 2" xfId="742"/>
    <cellStyle name="Comma 2 4 37" xfId="743"/>
    <cellStyle name="Comma 2 4 37 2" xfId="744"/>
    <cellStyle name="Comma 2 4 38" xfId="745"/>
    <cellStyle name="Comma 2 4 38 2" xfId="746"/>
    <cellStyle name="Comma 2 4 39" xfId="747"/>
    <cellStyle name="Comma 2 4 39 2" xfId="748"/>
    <cellStyle name="Comma 2 4 4" xfId="749"/>
    <cellStyle name="Comma 2 4 4 2" xfId="750"/>
    <cellStyle name="Comma 2 4 40" xfId="751"/>
    <cellStyle name="Comma 2 4 40 2" xfId="752"/>
    <cellStyle name="Comma 2 4 41" xfId="753"/>
    <cellStyle name="Comma 2 4 41 2" xfId="754"/>
    <cellStyle name="Comma 2 4 42" xfId="755"/>
    <cellStyle name="Comma 2 4 42 2" xfId="756"/>
    <cellStyle name="Comma 2 4 43" xfId="757"/>
    <cellStyle name="Comma 2 4 43 2" xfId="758"/>
    <cellStyle name="Comma 2 4 44" xfId="759"/>
    <cellStyle name="Comma 2 4 44 2" xfId="760"/>
    <cellStyle name="Comma 2 4 45" xfId="761"/>
    <cellStyle name="Comma 2 4 45 2" xfId="762"/>
    <cellStyle name="Comma 2 4 46" xfId="763"/>
    <cellStyle name="Comma 2 4 46 2" xfId="764"/>
    <cellStyle name="Comma 2 4 47" xfId="765"/>
    <cellStyle name="Comma 2 4 47 2" xfId="766"/>
    <cellStyle name="Comma 2 4 48" xfId="767"/>
    <cellStyle name="Comma 2 4 48 2" xfId="768"/>
    <cellStyle name="Comma 2 4 49" xfId="769"/>
    <cellStyle name="Comma 2 4 49 2" xfId="770"/>
    <cellStyle name="Comma 2 4 5" xfId="771"/>
    <cellStyle name="Comma 2 4 5 2" xfId="772"/>
    <cellStyle name="Comma 2 4 50" xfId="773"/>
    <cellStyle name="Comma 2 4 50 2" xfId="774"/>
    <cellStyle name="Comma 2 4 51" xfId="775"/>
    <cellStyle name="Comma 2 4 51 2" xfId="776"/>
    <cellStyle name="Comma 2 4 52" xfId="777"/>
    <cellStyle name="Comma 2 4 52 2" xfId="778"/>
    <cellStyle name="Comma 2 4 53" xfId="779"/>
    <cellStyle name="Comma 2 4 53 2" xfId="780"/>
    <cellStyle name="Comma 2 4 54" xfId="781"/>
    <cellStyle name="Comma 2 4 54 10" xfId="782"/>
    <cellStyle name="Comma 2 4 54 2" xfId="783"/>
    <cellStyle name="Comma 2 4 54 2 2" xfId="784"/>
    <cellStyle name="Comma 2 4 54 3" xfId="785"/>
    <cellStyle name="Comma 2 4 54 3 2" xfId="786"/>
    <cellStyle name="Comma 2 4 54 4" xfId="787"/>
    <cellStyle name="Comma 2 4 54 4 2" xfId="788"/>
    <cellStyle name="Comma 2 4 54 5" xfId="789"/>
    <cellStyle name="Comma 2 4 54 5 2" xfId="790"/>
    <cellStyle name="Comma 2 4 54 6" xfId="791"/>
    <cellStyle name="Comma 2 4 54 6 2" xfId="792"/>
    <cellStyle name="Comma 2 4 54 7" xfId="793"/>
    <cellStyle name="Comma 2 4 54 7 2" xfId="794"/>
    <cellStyle name="Comma 2 4 54 8" xfId="795"/>
    <cellStyle name="Comma 2 4 54 8 2" xfId="796"/>
    <cellStyle name="Comma 2 4 54 9" xfId="797"/>
    <cellStyle name="Comma 2 4 54 9 2" xfId="798"/>
    <cellStyle name="Comma 2 4 55" xfId="799"/>
    <cellStyle name="Comma 2 4 55 2" xfId="800"/>
    <cellStyle name="Comma 2 4 56" xfId="801"/>
    <cellStyle name="Comma 2 4 56 2" xfId="802"/>
    <cellStyle name="Comma 2 4 57" xfId="803"/>
    <cellStyle name="Comma 2 4 57 2" xfId="804"/>
    <cellStyle name="Comma 2 4 58" xfId="805"/>
    <cellStyle name="Comma 2 4 58 2" xfId="806"/>
    <cellStyle name="Comma 2 4 59" xfId="807"/>
    <cellStyle name="Comma 2 4 59 2" xfId="808"/>
    <cellStyle name="Comma 2 4 6" xfId="809"/>
    <cellStyle name="Comma 2 4 6 2" xfId="810"/>
    <cellStyle name="Comma 2 4 60" xfId="811"/>
    <cellStyle name="Comma 2 4 60 2" xfId="812"/>
    <cellStyle name="Comma 2 4 61" xfId="813"/>
    <cellStyle name="Comma 2 4 61 2" xfId="814"/>
    <cellStyle name="Comma 2 4 62" xfId="815"/>
    <cellStyle name="Comma 2 4 62 2" xfId="816"/>
    <cellStyle name="Comma 2 4 63" xfId="817"/>
    <cellStyle name="Comma 2 4 7" xfId="818"/>
    <cellStyle name="Comma 2 4 7 2" xfId="819"/>
    <cellStyle name="Comma 2 4 8" xfId="820"/>
    <cellStyle name="Comma 2 4 8 2" xfId="821"/>
    <cellStyle name="Comma 2 4 9" xfId="822"/>
    <cellStyle name="Comma 2 4 9 2" xfId="823"/>
    <cellStyle name="Comma 2 5" xfId="824"/>
    <cellStyle name="Comma 2 5 2" xfId="825"/>
    <cellStyle name="Comma 2 6" xfId="826"/>
    <cellStyle name="Comma 2 6 2" xfId="827"/>
    <cellStyle name="Comma 2 7" xfId="828"/>
    <cellStyle name="Comma 2 7 2" xfId="829"/>
    <cellStyle name="Comma 2 8" xfId="830"/>
    <cellStyle name="Comma 2 8 2" xfId="831"/>
    <cellStyle name="Comma 2 9" xfId="832"/>
    <cellStyle name="Comma 2 9 2" xfId="833"/>
    <cellStyle name="Comma 3" xfId="834"/>
    <cellStyle name="Comma 3 2" xfId="835"/>
    <cellStyle name="Comma 4" xfId="836"/>
    <cellStyle name="Comma 5" xfId="837"/>
    <cellStyle name="Comma 5 2" xfId="838"/>
    <cellStyle name="Comma 5 2 2" xfId="839"/>
    <cellStyle name="Comma 5 3" xfId="840"/>
    <cellStyle name="Comma 5 3 2" xfId="841"/>
    <cellStyle name="Comma 5 4" xfId="842"/>
    <cellStyle name="Comma 5 4 2" xfId="843"/>
    <cellStyle name="Comma 5 5" xfId="844"/>
    <cellStyle name="Comma 5 5 2" xfId="845"/>
    <cellStyle name="Comma 5 6" xfId="846"/>
    <cellStyle name="Comma 5 6 2" xfId="847"/>
    <cellStyle name="Comma 5 7" xfId="848"/>
    <cellStyle name="Comma 5 7 2" xfId="849"/>
    <cellStyle name="Comma 5 8" xfId="850"/>
    <cellStyle name="Comma 5 8 2" xfId="851"/>
    <cellStyle name="Comma 5 9" xfId="852"/>
    <cellStyle name="Comma 6" xfId="853"/>
    <cellStyle name="Comma 6 2" xfId="854"/>
    <cellStyle name="Comma 6 2 2" xfId="855"/>
    <cellStyle name="Comma 6 3" xfId="856"/>
    <cellStyle name="Comma 6 3 2" xfId="857"/>
    <cellStyle name="Comma 6 4" xfId="858"/>
    <cellStyle name="Comma 6 4 2" xfId="859"/>
    <cellStyle name="Comma 6 5" xfId="860"/>
    <cellStyle name="Comma 6 5 2" xfId="861"/>
    <cellStyle name="Comma 6 6" xfId="862"/>
    <cellStyle name="Comma 6 6 2" xfId="863"/>
    <cellStyle name="Comma 6 7" xfId="864"/>
    <cellStyle name="Comma 6 7 2" xfId="865"/>
    <cellStyle name="Comma 6 8" xfId="866"/>
    <cellStyle name="Comma 6 8 2" xfId="867"/>
    <cellStyle name="Comma 6 9" xfId="868"/>
    <cellStyle name="Comma 7" xfId="869"/>
    <cellStyle name="Comma 7 2" xfId="870"/>
    <cellStyle name="Comma 7 2 2" xfId="871"/>
    <cellStyle name="Comma 7 3" xfId="872"/>
    <cellStyle name="Comma 7 3 2" xfId="873"/>
    <cellStyle name="Comma 7 4" xfId="874"/>
    <cellStyle name="Comma 7 4 2" xfId="875"/>
    <cellStyle name="Comma 7 5" xfId="876"/>
    <cellStyle name="Comma 7 5 2" xfId="877"/>
    <cellStyle name="Comma 7 6" xfId="878"/>
    <cellStyle name="Comma 7 6 2" xfId="879"/>
    <cellStyle name="Comma 7 7" xfId="880"/>
    <cellStyle name="Comma 7 7 2" xfId="881"/>
    <cellStyle name="Comma 7 8" xfId="882"/>
    <cellStyle name="Comma 7 8 2" xfId="883"/>
    <cellStyle name="Comma 7 9" xfId="884"/>
    <cellStyle name="Comma 8" xfId="885"/>
    <cellStyle name="Comma 8 2" xfId="886"/>
    <cellStyle name="Comma 8 2 2" xfId="887"/>
    <cellStyle name="Comma 8 3" xfId="888"/>
    <cellStyle name="Comma 8 3 2" xfId="889"/>
    <cellStyle name="Comma 8 4" xfId="890"/>
    <cellStyle name="Comma 8 4 2" xfId="891"/>
    <cellStyle name="Comma 8 5" xfId="892"/>
    <cellStyle name="Comma 8 5 2" xfId="893"/>
    <cellStyle name="Comma 8 6" xfId="894"/>
    <cellStyle name="Comma 8 6 2" xfId="895"/>
    <cellStyle name="Comma 8 7" xfId="896"/>
    <cellStyle name="Comma 8 7 2" xfId="897"/>
    <cellStyle name="Comma 8 8" xfId="898"/>
    <cellStyle name="Comma 8 8 2" xfId="899"/>
    <cellStyle name="Comma 8 9" xfId="900"/>
    <cellStyle name="Comma 9" xfId="901"/>
    <cellStyle name="Comma 9 2" xfId="902"/>
    <cellStyle name="Comma 9 2 2" xfId="903"/>
    <cellStyle name="Comma 9 3" xfId="904"/>
    <cellStyle name="Comma 9 3 2" xfId="905"/>
    <cellStyle name="Comma 9 4" xfId="906"/>
    <cellStyle name="Comma 9 4 2" xfId="907"/>
    <cellStyle name="Comma 9 5" xfId="908"/>
    <cellStyle name="Comma 9 5 2" xfId="909"/>
    <cellStyle name="Comma 9 6" xfId="910"/>
    <cellStyle name="Comma 9 6 2" xfId="911"/>
    <cellStyle name="Comma 9 7" xfId="912"/>
    <cellStyle name="Comma 9 7 2" xfId="913"/>
    <cellStyle name="Comma 9 8" xfId="914"/>
    <cellStyle name="Comma 9 8 2" xfId="915"/>
    <cellStyle name="Comma 9 9" xfId="916"/>
    <cellStyle name="Dezimal [0]_ 22n BWG Pension Februar 2001" xfId="917"/>
    <cellStyle name="Dezimal_ 22n BWG Pension Februar 2001" xfId="918"/>
    <cellStyle name="Dziesietny [0]_ACC" xfId="919"/>
    <cellStyle name="Dziesiętny [0]_FXP1204" xfId="920"/>
    <cellStyle name="Dziesietny [0]_FXP1204_19.5.2000" xfId="921"/>
    <cellStyle name="Dziesiętny [0]_FXP1204_19.5.2000" xfId="922"/>
    <cellStyle name="Dziesietny [0]_FXP1204_23.6.2000" xfId="923"/>
    <cellStyle name="Dziesiętny [0]_FXP1204_23.6.2000" xfId="924"/>
    <cellStyle name="Dziesietny [0]_FXP1204_26.5.2000" xfId="925"/>
    <cellStyle name="Dziesiętny [0]_FXP1204_26.5.2000" xfId="926"/>
    <cellStyle name="Dziesietny [0]_FXP1204_30.6.2000" xfId="927"/>
    <cellStyle name="Dziesiętny [0]_FXP1204_30.6.2000" xfId="928"/>
    <cellStyle name="Dziesietny [0]_FXP1204_BBukarest" xfId="929"/>
    <cellStyle name="Dziesiętny [0]_FXP1204_BBukarest" xfId="930"/>
    <cellStyle name="Dziesietny [0]_FXP1204_BBukarest_19.5.2000" xfId="931"/>
    <cellStyle name="Dziesiętny [0]_FXP1204_BBukarest_19.5.2000" xfId="932"/>
    <cellStyle name="Dziesietny [0]_FXP1204_BBukarest_19.5.2000_Abstimmung" xfId="933"/>
    <cellStyle name="Dziesiętny [0]_FXP1204_BBukarest_19.5.2000_Abstimmung" xfId="934"/>
    <cellStyle name="Dziesietny [0]_FXP1204_BBukarest_19.5.2000_Download FX" xfId="935"/>
    <cellStyle name="Dziesiętny [0]_FXP1204_BBukarest_19.5.2000_Download FX" xfId="936"/>
    <cellStyle name="Dziesietny [0]_FXP1204_BBukarest_19.5.2000_Gesamtergebnis20031001" xfId="937"/>
    <cellStyle name="Dziesiętny [0]_FXP1204_BBukarest_19.5.2000_Gesamtergebnis20031001" xfId="938"/>
    <cellStyle name="Dziesietny [0]_FXP1204_BBukarest_19.5.2000_Graphik4" xfId="939"/>
    <cellStyle name="Dziesiętny [0]_FXP1204_BBukarest_19.5.2000_Graphik4" xfId="940"/>
    <cellStyle name="Dziesietny [0]_FXP1204_BBukarest_19.5.2000_Kontrolle" xfId="941"/>
    <cellStyle name="Dziesiętny [0]_FXP1204_BBukarest_19.5.2000_Kontrolle" xfId="942"/>
    <cellStyle name="Dziesietny [0]_FXP1204_BBukarest_19.5.2000_Übersicht MD" xfId="943"/>
    <cellStyle name="Dziesiętny [0]_FXP1204_BBukarest_19.5.2000_Übersicht MD" xfId="944"/>
    <cellStyle name="Dziesietny [0]_FXP1204_BBukarest_19.5.2000_Übersicht MD_Zeitreihe" xfId="945"/>
    <cellStyle name="Dziesiętny [0]_FXP1204_BBukarest_19.5.2000_Übersicht MD_Zeitreihe" xfId="946"/>
    <cellStyle name="Dziesietny [0]_FXP1204_BBukarest_19.5.2000_Woche" xfId="947"/>
    <cellStyle name="Dziesiętny [0]_FXP1204_BBukarest_19.5.2000_Woche" xfId="948"/>
    <cellStyle name="Dziesietny [0]_FXP1204_BBukarest_19.5.2000_Zeitreihe" xfId="949"/>
    <cellStyle name="Dziesiętny [0]_FXP1204_BBukarest_19.5.2000_Zeitreihe" xfId="950"/>
    <cellStyle name="Dziesietny [0]_FXP1204_BBukarest_23.6.2000" xfId="951"/>
    <cellStyle name="Dziesiętny [0]_FXP1204_BBukarest_23.6.2000" xfId="952"/>
    <cellStyle name="Dziesietny [0]_FXP1204_BBukarest_23.6.2000_Abstimmung" xfId="953"/>
    <cellStyle name="Dziesiętny [0]_FXP1204_BBukarest_23.6.2000_Abstimmung" xfId="954"/>
    <cellStyle name="Dziesietny [0]_FXP1204_BBukarest_23.6.2000_Download FX" xfId="955"/>
    <cellStyle name="Dziesiętny [0]_FXP1204_BBukarest_23.6.2000_Download FX" xfId="956"/>
    <cellStyle name="Dziesietny [0]_FXP1204_BBukarest_23.6.2000_Gesamtergebnis20031001" xfId="957"/>
    <cellStyle name="Dziesiętny [0]_FXP1204_BBukarest_23.6.2000_Gesamtergebnis20031001" xfId="958"/>
    <cellStyle name="Dziesietny [0]_FXP1204_BBukarest_23.6.2000_Graphik4" xfId="959"/>
    <cellStyle name="Dziesiętny [0]_FXP1204_BBukarest_23.6.2000_Graphik4" xfId="960"/>
    <cellStyle name="Dziesietny [0]_FXP1204_BBukarest_23.6.2000_Kontrolle" xfId="961"/>
    <cellStyle name="Dziesiętny [0]_FXP1204_BBukarest_23.6.2000_Kontrolle" xfId="962"/>
    <cellStyle name="Dziesietny [0]_FXP1204_BBukarest_23.6.2000_Übersicht MD" xfId="963"/>
    <cellStyle name="Dziesiętny [0]_FXP1204_BBukarest_23.6.2000_Übersicht MD" xfId="964"/>
    <cellStyle name="Dziesietny [0]_FXP1204_BBukarest_23.6.2000_Übersicht MD_Zeitreihe" xfId="965"/>
    <cellStyle name="Dziesiętny [0]_FXP1204_BBukarest_23.6.2000_Übersicht MD_Zeitreihe" xfId="966"/>
    <cellStyle name="Dziesietny [0]_FXP1204_BBukarest_23.6.2000_Woche" xfId="967"/>
    <cellStyle name="Dziesiętny [0]_FXP1204_BBukarest_23.6.2000_Woche" xfId="968"/>
    <cellStyle name="Dziesietny [0]_FXP1204_BBukarest_23.6.2000_Zeitreihe" xfId="969"/>
    <cellStyle name="Dziesiętny [0]_FXP1204_BBukarest_23.6.2000_Zeitreihe" xfId="970"/>
    <cellStyle name="Dziesietny [0]_FXP1204_BBukarest_26.5.2000" xfId="971"/>
    <cellStyle name="Dziesiętny [0]_FXP1204_BBukarest_26.5.2000" xfId="972"/>
    <cellStyle name="Dziesietny [0]_FXP1204_BBukarest_26.5.2000_Abstimmung" xfId="973"/>
    <cellStyle name="Dziesiętny [0]_FXP1204_BBukarest_26.5.2000_Abstimmung" xfId="974"/>
    <cellStyle name="Dziesietny [0]_FXP1204_BBukarest_26.5.2000_Download FX" xfId="975"/>
    <cellStyle name="Dziesiętny [0]_FXP1204_BBukarest_26.5.2000_Download FX" xfId="976"/>
    <cellStyle name="Dziesietny [0]_FXP1204_BBukarest_26.5.2000_Gesamtergebnis20031001" xfId="977"/>
    <cellStyle name="Dziesiętny [0]_FXP1204_BBukarest_26.5.2000_Gesamtergebnis20031001" xfId="978"/>
    <cellStyle name="Dziesietny [0]_FXP1204_BBukarest_26.5.2000_Graphik4" xfId="979"/>
    <cellStyle name="Dziesiętny [0]_FXP1204_BBukarest_26.5.2000_Graphik4" xfId="980"/>
    <cellStyle name="Dziesietny [0]_FXP1204_BBukarest_26.5.2000_Kontrolle" xfId="981"/>
    <cellStyle name="Dziesiętny [0]_FXP1204_BBukarest_26.5.2000_Kontrolle" xfId="982"/>
    <cellStyle name="Dziesietny [0]_FXP1204_BBukarest_26.5.2000_Übersicht MD" xfId="983"/>
    <cellStyle name="Dziesiętny [0]_FXP1204_BBukarest_26.5.2000_Übersicht MD" xfId="984"/>
    <cellStyle name="Dziesietny [0]_FXP1204_BBukarest_26.5.2000_Übersicht MD_Zeitreihe" xfId="985"/>
    <cellStyle name="Dziesiętny [0]_FXP1204_BBukarest_26.5.2000_Übersicht MD_Zeitreihe" xfId="986"/>
    <cellStyle name="Dziesietny [0]_FXP1204_BBukarest_26.5.2000_Woche" xfId="987"/>
    <cellStyle name="Dziesiętny [0]_FXP1204_BBukarest_26.5.2000_Woche" xfId="988"/>
    <cellStyle name="Dziesietny [0]_FXP1204_BBukarest_26.5.2000_Zeitreihe" xfId="989"/>
    <cellStyle name="Dziesiętny [0]_FXP1204_BBukarest_26.5.2000_Zeitreihe" xfId="990"/>
    <cellStyle name="Dziesietny [0]_FXP1204_BBukarest_30.6.2000" xfId="991"/>
    <cellStyle name="Dziesiętny [0]_FXP1204_BBukarest_30.6.2000" xfId="992"/>
    <cellStyle name="Dziesietny [0]_FXP1204_BBukarest_30.6.2000_Abstimmung" xfId="993"/>
    <cellStyle name="Dziesiętny [0]_FXP1204_BBukarest_30.6.2000_Abstimmung" xfId="994"/>
    <cellStyle name="Dziesietny [0]_FXP1204_BBukarest_30.6.2000_Download FX" xfId="995"/>
    <cellStyle name="Dziesiętny [0]_FXP1204_BBukarest_30.6.2000_Download FX" xfId="996"/>
    <cellStyle name="Dziesietny [0]_FXP1204_BBukarest_30.6.2000_Gesamtergebnis20031001" xfId="997"/>
    <cellStyle name="Dziesiętny [0]_FXP1204_BBukarest_30.6.2000_Gesamtergebnis20031001" xfId="998"/>
    <cellStyle name="Dziesietny [0]_FXP1204_BBukarest_30.6.2000_Graphik4" xfId="999"/>
    <cellStyle name="Dziesiętny [0]_FXP1204_BBukarest_30.6.2000_Graphik4" xfId="1000"/>
    <cellStyle name="Dziesietny [0]_FXP1204_BBukarest_30.6.2000_Kontrolle" xfId="1001"/>
    <cellStyle name="Dziesiętny [0]_FXP1204_BBukarest_30.6.2000_Kontrolle" xfId="1002"/>
    <cellStyle name="Dziesietny [0]_FXP1204_BBukarest_30.6.2000_Übersicht MD" xfId="1003"/>
    <cellStyle name="Dziesiętny [0]_FXP1204_BBukarest_30.6.2000_Übersicht MD" xfId="1004"/>
    <cellStyle name="Dziesietny [0]_FXP1204_BBukarest_30.6.2000_Übersicht MD_Zeitreihe" xfId="1005"/>
    <cellStyle name="Dziesiętny [0]_FXP1204_BBukarest_30.6.2000_Übersicht MD_Zeitreihe" xfId="1006"/>
    <cellStyle name="Dziesietny [0]_FXP1204_BBukarest_30.6.2000_Woche" xfId="1007"/>
    <cellStyle name="Dziesiętny [0]_FXP1204_BBukarest_30.6.2000_Woche" xfId="1008"/>
    <cellStyle name="Dziesietny [0]_FXP1204_BBukarest_30.6.2000_Zeitreihe" xfId="1009"/>
    <cellStyle name="Dziesiętny [0]_FXP1204_BBukarest_30.6.2000_Zeitreihe" xfId="1010"/>
    <cellStyle name="Dziesietny [0]_FXP1204_BBukarest_Abstimmung" xfId="1011"/>
    <cellStyle name="Dziesiętny [0]_FXP1204_BBukarest_Abstimmung" xfId="1012"/>
    <cellStyle name="Dziesietny [0]_FXP1204_BBukarest_BKiev" xfId="1013"/>
    <cellStyle name="Dziesiętny [0]_FXP1204_BBukarest_BKiev" xfId="1014"/>
    <cellStyle name="Dziesietny [0]_FXP1204_BBukarest_BKiev_1" xfId="1015"/>
    <cellStyle name="Dziesiętny [0]_FXP1204_BBukarest_BKiev_1" xfId="1016"/>
    <cellStyle name="Dziesietny [0]_FXP1204_BBukarest_BKiev_Abstimmung" xfId="1017"/>
    <cellStyle name="Dziesiętny [0]_FXP1204_BBukarest_BKiev_Abstimmung" xfId="1018"/>
    <cellStyle name="Dziesietny [0]_FXP1204_BBukarest_BKiev_Download FX" xfId="1019"/>
    <cellStyle name="Dziesiętny [0]_FXP1204_BBukarest_BKiev_Download FX" xfId="1020"/>
    <cellStyle name="Dziesietny [0]_FXP1204_BBukarest_BKiev_Gesamtergebnis20031001" xfId="1021"/>
    <cellStyle name="Dziesiętny [0]_FXP1204_BBukarest_BKiev_Gesamtergebnis20031001" xfId="1022"/>
    <cellStyle name="Dziesietny [0]_FXP1204_BBukarest_BKiev_Graphik4" xfId="1023"/>
    <cellStyle name="Dziesiętny [0]_FXP1204_BBukarest_BKiev_Graphik4" xfId="1024"/>
    <cellStyle name="Dziesietny [0]_FXP1204_BBukarest_BKiev_Kontrolle" xfId="1025"/>
    <cellStyle name="Dziesiętny [0]_FXP1204_BBukarest_BKiev_Kontrolle" xfId="1026"/>
    <cellStyle name="Dziesietny [0]_FXP1204_BBukarest_BKiev_Übersicht MD" xfId="1027"/>
    <cellStyle name="Dziesiętny [0]_FXP1204_BBukarest_BKiev_Übersicht MD" xfId="1028"/>
    <cellStyle name="Dziesietny [0]_FXP1204_BBukarest_BKiev_Übersicht MD_Zeitreihe" xfId="1029"/>
    <cellStyle name="Dziesiętny [0]_FXP1204_BBukarest_BKiev_Übersicht MD_Zeitreihe" xfId="1030"/>
    <cellStyle name="Dziesietny [0]_FXP1204_BBukarest_BKiev_Woche" xfId="1031"/>
    <cellStyle name="Dziesiętny [0]_FXP1204_BBukarest_BKiev_Woche" xfId="1032"/>
    <cellStyle name="Dziesietny [0]_FXP1204_BBukarest_BKiev_Zeitreihe" xfId="1033"/>
    <cellStyle name="Dziesiętny [0]_FXP1204_BBukarest_BKiev_Zeitreihe" xfId="1034"/>
    <cellStyle name="Dziesietny [0]_FXP1204_BBukarest_BMoskau" xfId="1035"/>
    <cellStyle name="Dziesiętny [0]_FXP1204_BBukarest_BMoskau" xfId="1036"/>
    <cellStyle name="Dziesietny [0]_FXP1204_BBukarest_BMoskau_1" xfId="1037"/>
    <cellStyle name="Dziesiętny [0]_FXP1204_BBukarest_BMoskau_1" xfId="1038"/>
    <cellStyle name="Dziesietny [0]_FXP1204_BBukarest_BMoskau_Abstimmung" xfId="1039"/>
    <cellStyle name="Dziesiętny [0]_FXP1204_BBukarest_BMoskau_Abstimmung" xfId="1040"/>
    <cellStyle name="Dziesietny [0]_FXP1204_BBukarest_BMoskau_Download FX" xfId="1041"/>
    <cellStyle name="Dziesiętny [0]_FXP1204_BBukarest_BMoskau_Download FX" xfId="1042"/>
    <cellStyle name="Dziesietny [0]_FXP1204_BBukarest_BMoskau_Gesamtergebnis20031001" xfId="1043"/>
    <cellStyle name="Dziesiętny [0]_FXP1204_BBukarest_BMoskau_Gesamtergebnis20031001" xfId="1044"/>
    <cellStyle name="Dziesietny [0]_FXP1204_BBukarest_BMoskau_Graphik4" xfId="1045"/>
    <cellStyle name="Dziesiętny [0]_FXP1204_BBukarest_BMoskau_Graphik4" xfId="1046"/>
    <cellStyle name="Dziesietny [0]_FXP1204_BBukarest_BMoskau_Kontrolle" xfId="1047"/>
    <cellStyle name="Dziesiętny [0]_FXP1204_BBukarest_BMoskau_Kontrolle" xfId="1048"/>
    <cellStyle name="Dziesietny [0]_FXP1204_BBukarest_BMoskau_Übersicht MD" xfId="1049"/>
    <cellStyle name="Dziesiętny [0]_FXP1204_BBukarest_BMoskau_Übersicht MD" xfId="1050"/>
    <cellStyle name="Dziesietny [0]_FXP1204_BBukarest_BMoskau_Übersicht MD_Zeitreihe" xfId="1051"/>
    <cellStyle name="Dziesiętny [0]_FXP1204_BBukarest_BMoskau_Übersicht MD_Zeitreihe" xfId="1052"/>
    <cellStyle name="Dziesietny [0]_FXP1204_BBukarest_BMoskau_Woche" xfId="1053"/>
    <cellStyle name="Dziesiętny [0]_FXP1204_BBukarest_BMoskau_Woche" xfId="1054"/>
    <cellStyle name="Dziesietny [0]_FXP1204_BBukarest_BMoskau_Zeitreihe" xfId="1055"/>
    <cellStyle name="Dziesiętny [0]_FXP1204_BBukarest_BMoskau_Zeitreihe" xfId="1056"/>
    <cellStyle name="Dziesietny [0]_FXP1204_BBukarest_BPrag" xfId="1057"/>
    <cellStyle name="Dziesiętny [0]_FXP1204_BBukarest_BPrag" xfId="1058"/>
    <cellStyle name="Dziesietny [0]_FXP1204_BBukarest_BPrag_1" xfId="1059"/>
    <cellStyle name="Dziesiętny [0]_FXP1204_BBukarest_BPrag_1" xfId="1060"/>
    <cellStyle name="Dziesietny [0]_FXP1204_BBukarest_BPrag_Abstimmung" xfId="1061"/>
    <cellStyle name="Dziesiętny [0]_FXP1204_BBukarest_BPrag_Abstimmung" xfId="1062"/>
    <cellStyle name="Dziesietny [0]_FXP1204_BBukarest_BPrag_Download FX" xfId="1063"/>
    <cellStyle name="Dziesiętny [0]_FXP1204_BBukarest_BPrag_Download FX" xfId="1064"/>
    <cellStyle name="Dziesietny [0]_FXP1204_BBukarest_BPrag_Gesamtergebnis20031001" xfId="1065"/>
    <cellStyle name="Dziesiętny [0]_FXP1204_BBukarest_BPrag_Gesamtergebnis20031001" xfId="1066"/>
    <cellStyle name="Dziesietny [0]_FXP1204_BBukarest_BPrag_Graphik4" xfId="1067"/>
    <cellStyle name="Dziesiętny [0]_FXP1204_BBukarest_BPrag_Graphik4" xfId="1068"/>
    <cellStyle name="Dziesietny [0]_FXP1204_BBukarest_BPrag_Kontrolle" xfId="1069"/>
    <cellStyle name="Dziesiętny [0]_FXP1204_BBukarest_BPrag_Kontrolle" xfId="1070"/>
    <cellStyle name="Dziesietny [0]_FXP1204_BBukarest_BPrag_Übersicht MD" xfId="1071"/>
    <cellStyle name="Dziesiętny [0]_FXP1204_BBukarest_BPrag_Übersicht MD" xfId="1072"/>
    <cellStyle name="Dziesietny [0]_FXP1204_BBukarest_BPrag_Übersicht MD_Zeitreihe" xfId="1073"/>
    <cellStyle name="Dziesiętny [0]_FXP1204_BBukarest_BPrag_Übersicht MD_Zeitreihe" xfId="1074"/>
    <cellStyle name="Dziesietny [0]_FXP1204_BBukarest_BPrag_Woche" xfId="1075"/>
    <cellStyle name="Dziesiętny [0]_FXP1204_BBukarest_BPrag_Woche" xfId="1076"/>
    <cellStyle name="Dziesietny [0]_FXP1204_BBukarest_BPrag_Zeitreihe" xfId="1077"/>
    <cellStyle name="Dziesiętny [0]_FXP1204_BBukarest_BPrag_Zeitreihe" xfId="1078"/>
    <cellStyle name="Dziesietny [0]_FXP1204_BBukarest_Bratislava" xfId="1079"/>
    <cellStyle name="Dziesiętny [0]_FXP1204_BBukarest_Bratislava" xfId="1080"/>
    <cellStyle name="Dziesietny [0]_FXP1204_BBukarest_Bratislava_1" xfId="1081"/>
    <cellStyle name="Dziesiętny [0]_FXP1204_BBukarest_Bratislava_1" xfId="1082"/>
    <cellStyle name="Dziesietny [0]_FXP1204_BBukarest_Bratislava_Abstimmung" xfId="1083"/>
    <cellStyle name="Dziesiętny [0]_FXP1204_BBukarest_Bratislava_Abstimmung" xfId="1084"/>
    <cellStyle name="Dziesietny [0]_FXP1204_BBukarest_Bratislava_Download FX" xfId="1085"/>
    <cellStyle name="Dziesiętny [0]_FXP1204_BBukarest_Bratislava_Download FX" xfId="1086"/>
    <cellStyle name="Dziesietny [0]_FXP1204_BBukarest_Bratislava_Gesamtergebnis20031001" xfId="1087"/>
    <cellStyle name="Dziesiętny [0]_FXP1204_BBukarest_Bratislava_Gesamtergebnis20031001" xfId="1088"/>
    <cellStyle name="Dziesietny [0]_FXP1204_BBukarest_Bratislava_Graphik4" xfId="1089"/>
    <cellStyle name="Dziesiętny [0]_FXP1204_BBukarest_Bratislava_Graphik4" xfId="1090"/>
    <cellStyle name="Dziesietny [0]_FXP1204_BBukarest_Bratislava_Kontrolle" xfId="1091"/>
    <cellStyle name="Dziesiętny [0]_FXP1204_BBukarest_Bratislava_Kontrolle" xfId="1092"/>
    <cellStyle name="Dziesietny [0]_FXP1204_BBukarest_Bratislava_Übersicht MD" xfId="1093"/>
    <cellStyle name="Dziesiętny [0]_FXP1204_BBukarest_Bratislava_Übersicht MD" xfId="1094"/>
    <cellStyle name="Dziesietny [0]_FXP1204_BBukarest_Bratislava_Übersicht MD_Zeitreihe" xfId="1095"/>
    <cellStyle name="Dziesiętny [0]_FXP1204_BBukarest_Bratislava_Übersicht MD_Zeitreihe" xfId="1096"/>
    <cellStyle name="Dziesietny [0]_FXP1204_BBukarest_Bratislava_Woche" xfId="1097"/>
    <cellStyle name="Dziesiętny [0]_FXP1204_BBukarest_Bratislava_Woche" xfId="1098"/>
    <cellStyle name="Dziesietny [0]_FXP1204_BBukarest_Bratislava_Zeitreihe" xfId="1099"/>
    <cellStyle name="Dziesiętny [0]_FXP1204_BBukarest_Bratislava_Zeitreihe" xfId="1100"/>
    <cellStyle name="Dziesietny [0]_FXP1204_BBukarest_Budapest" xfId="1101"/>
    <cellStyle name="Dziesiętny [0]_FXP1204_BBukarest_Budapest" xfId="1102"/>
    <cellStyle name="Dziesietny [0]_FXP1204_BBukarest_Budapest_1" xfId="1103"/>
    <cellStyle name="Dziesiętny [0]_FXP1204_BBukarest_Budapest_1" xfId="1104"/>
    <cellStyle name="Dziesietny [0]_FXP1204_BBukarest_Budapest_Abstimmung" xfId="1105"/>
    <cellStyle name="Dziesiętny [0]_FXP1204_BBukarest_Budapest_Abstimmung" xfId="1106"/>
    <cellStyle name="Dziesietny [0]_FXP1204_BBukarest_Budapest_Download FX" xfId="1107"/>
    <cellStyle name="Dziesiętny [0]_FXP1204_BBukarest_Budapest_Download FX" xfId="1108"/>
    <cellStyle name="Dziesietny [0]_FXP1204_BBukarest_Budapest_Gesamtergebnis20031001" xfId="1109"/>
    <cellStyle name="Dziesiętny [0]_FXP1204_BBukarest_Budapest_Gesamtergebnis20031001" xfId="1110"/>
    <cellStyle name="Dziesietny [0]_FXP1204_BBukarest_Budapest_Graphik4" xfId="1111"/>
    <cellStyle name="Dziesiętny [0]_FXP1204_BBukarest_Budapest_Graphik4" xfId="1112"/>
    <cellStyle name="Dziesietny [0]_FXP1204_BBukarest_Budapest_Kontrolle" xfId="1113"/>
    <cellStyle name="Dziesiętny [0]_FXP1204_BBukarest_Budapest_Kontrolle" xfId="1114"/>
    <cellStyle name="Dziesietny [0]_FXP1204_BBukarest_Budapest_Übersicht MD" xfId="1115"/>
    <cellStyle name="Dziesiętny [0]_FXP1204_BBukarest_Budapest_Übersicht MD" xfId="1116"/>
    <cellStyle name="Dziesietny [0]_FXP1204_BBukarest_Budapest_Übersicht MD_Zeitreihe" xfId="1117"/>
    <cellStyle name="Dziesiętny [0]_FXP1204_BBukarest_Budapest_Übersicht MD_Zeitreihe" xfId="1118"/>
    <cellStyle name="Dziesietny [0]_FXP1204_BBukarest_Budapest_Woche" xfId="1119"/>
    <cellStyle name="Dziesiętny [0]_FXP1204_BBukarest_Budapest_Woche" xfId="1120"/>
    <cellStyle name="Dziesietny [0]_FXP1204_BBukarest_Budapest_Zeitreihe" xfId="1121"/>
    <cellStyle name="Dziesiętny [0]_FXP1204_BBukarest_Budapest_Zeitreihe" xfId="1122"/>
    <cellStyle name="Dziesietny [0]_FXP1204_BBukarest_Download FX" xfId="1123"/>
    <cellStyle name="Dziesiętny [0]_FXP1204_BBukarest_Download FX" xfId="1124"/>
    <cellStyle name="Dziesietny [0]_FXP1204_BBukarest_Gesamtergebnis20031001" xfId="1125"/>
    <cellStyle name="Dziesiętny [0]_FXP1204_BBukarest_Gesamtergebnis20031001" xfId="1126"/>
    <cellStyle name="Dziesietny [0]_FXP1204_BBukarest_Graphik4" xfId="1127"/>
    <cellStyle name="Dziesiętny [0]_FXP1204_BBukarest_Graphik4" xfId="1128"/>
    <cellStyle name="Dziesietny [0]_FXP1204_BBukarest_Kontrolle" xfId="1129"/>
    <cellStyle name="Dziesiętny [0]_FXP1204_BBukarest_Kontrolle" xfId="1130"/>
    <cellStyle name="Dziesietny [0]_FXP1204_BBukarest_Übersicht MD" xfId="1131"/>
    <cellStyle name="Dziesiętny [0]_FXP1204_BBukarest_Übersicht MD" xfId="1132"/>
    <cellStyle name="Dziesietny [0]_FXP1204_BBukarest_Übersicht MD_Zeitreihe" xfId="1133"/>
    <cellStyle name="Dziesiętny [0]_FXP1204_BBukarest_Übersicht MD_Zeitreihe" xfId="1134"/>
    <cellStyle name="Dziesietny [0]_FXP1204_BBukarest_Woche" xfId="1135"/>
    <cellStyle name="Dziesiętny [0]_FXP1204_BBukarest_Woche" xfId="1136"/>
    <cellStyle name="Dziesietny [0]_FXP1204_BBukarest_Zeitreihe" xfId="1137"/>
    <cellStyle name="Dziesiętny [0]_FXP1204_BBukarest_Zeitreihe" xfId="1138"/>
    <cellStyle name="Dziesietny [0]_TRE (2)" xfId="1139"/>
    <cellStyle name="Dziesietny_ACC" xfId="1140"/>
    <cellStyle name="Dziesiętny_FXP1204" xfId="1141"/>
    <cellStyle name="Dziesietny_TRE (2)" xfId="1142"/>
    <cellStyle name="eárky [0]_List1" xfId="1143"/>
    <cellStyle name="eárky_AEUUYYBU" xfId="1144"/>
    <cellStyle name="Ellenőrzőcella" xfId="1145"/>
    <cellStyle name="Figyelmeztetés" xfId="1146"/>
    <cellStyle name="Hivatkozott cella" xfId="1147"/>
    <cellStyle name="Hyperlink 2" xfId="4"/>
    <cellStyle name="Hyperlink 3" xfId="1148"/>
    <cellStyle name="Hyperlink 4" xfId="1149"/>
    <cellStyle name="Jegyzet" xfId="1150"/>
    <cellStyle name="Jelölőszín (1)" xfId="1151"/>
    <cellStyle name="Jelölőszín (2)" xfId="1152"/>
    <cellStyle name="Jelölőszín (3)" xfId="1153"/>
    <cellStyle name="Jelölőszín (4)" xfId="1154"/>
    <cellStyle name="Jelölőszín (5)" xfId="1155"/>
    <cellStyle name="Jelölőszín (6)" xfId="1156"/>
    <cellStyle name="Jó" xfId="1157"/>
    <cellStyle name="Kimenet" xfId="1158"/>
    <cellStyle name="Magyarázó szöveg" xfId="1159"/>
    <cellStyle name="meny_10.6.99" xfId="1160"/>
    <cellStyle name="měny_bilancia01" xfId="1161"/>
    <cellStyle name="meny_HOREP-10" xfId="1162"/>
    <cellStyle name="měny_HOREP-10" xfId="1163"/>
    <cellStyle name="meny_Jul9901" xfId="1164"/>
    <cellStyle name="měny_POKUS-AP" xfId="1165"/>
    <cellStyle name="meny_POKUS-AP30.10.98" xfId="1166"/>
    <cellStyle name="měny_POKUS-AP30.10.98" xfId="1167"/>
    <cellStyle name="meny_Sešit2" xfId="1168"/>
    <cellStyle name="měny_Sešit2" xfId="1169"/>
    <cellStyle name="meny_Sešit2_Abstimmung" xfId="1170"/>
    <cellStyle name="měny_Sešit2_Abstimmung" xfId="1171"/>
    <cellStyle name="meny_Sešit2_Download FX" xfId="1172"/>
    <cellStyle name="měny_Sešit2_Download FX" xfId="1173"/>
    <cellStyle name="meny_Sešit2_Gesamtergebnis20031001" xfId="1174"/>
    <cellStyle name="měny_Sešit2_Gesamtergebnis20031001" xfId="1175"/>
    <cellStyle name="meny_Sešit2_Graphik4" xfId="1176"/>
    <cellStyle name="měny_Sešit2_Graphik4" xfId="1177"/>
    <cellStyle name="meny_Sešit2_Kontrolle" xfId="1178"/>
    <cellStyle name="měny_Sešit2_Kontrolle" xfId="1179"/>
    <cellStyle name="meny_Sešit2_Übersicht MD" xfId="1180"/>
    <cellStyle name="měny_Sešit2_Übersicht MD" xfId="1181"/>
    <cellStyle name="meny_Sešit2_Übersicht MD_Zeitreihe" xfId="1182"/>
    <cellStyle name="měny_Sešit2_Übersicht MD_Zeitreihe" xfId="1183"/>
    <cellStyle name="meny_Sešit2_Woche" xfId="1184"/>
    <cellStyle name="měny_Sešit2_Woche" xfId="1185"/>
    <cellStyle name="meny_Sešit2_Zeitreihe" xfId="1186"/>
    <cellStyle name="měny_Sešit2_Zeitreihe" xfId="1187"/>
    <cellStyle name="meny_tabulka pre bilanciu" xfId="1188"/>
    <cellStyle name="miny_AEUUYYBU" xfId="1189"/>
    <cellStyle name="Normál" xfId="0" builtinId="0"/>
    <cellStyle name="Normal - Formatvorlage1" xfId="1190"/>
    <cellStyle name="Normal - Formatvorlage2" xfId="1191"/>
    <cellStyle name="Normal - Formatvorlage3" xfId="1192"/>
    <cellStyle name="Normal - Formatvorlage4" xfId="1193"/>
    <cellStyle name="Normal - Formatvorlage5" xfId="1194"/>
    <cellStyle name="Normal - Formatvorlage6" xfId="1195"/>
    <cellStyle name="Normal - Formatvorlage7" xfId="1196"/>
    <cellStyle name="Normal - Formatvorlage8" xfId="1197"/>
    <cellStyle name="Normal 10" xfId="1198"/>
    <cellStyle name="Normal 10 2" xfId="1199"/>
    <cellStyle name="Normal 10 2 10" xfId="1200"/>
    <cellStyle name="Normal 10 2 2" xfId="1201"/>
    <cellStyle name="Normal 10 2 3" xfId="1202"/>
    <cellStyle name="Normal 10 2 3 2" xfId="1203"/>
    <cellStyle name="Normal 10 2 4" xfId="1204"/>
    <cellStyle name="Normal 10 2 4 2" xfId="1205"/>
    <cellStyle name="Normal 10 2 5" xfId="1206"/>
    <cellStyle name="Normal 10 2 5 2" xfId="1207"/>
    <cellStyle name="Normal 10 2 6" xfId="1208"/>
    <cellStyle name="Normal 10 2 6 2" xfId="1209"/>
    <cellStyle name="Normal 10 2 7" xfId="1210"/>
    <cellStyle name="Normal 10 2 7 2" xfId="1211"/>
    <cellStyle name="Normal 10 2 8" xfId="1212"/>
    <cellStyle name="Normal 10 2 8 2" xfId="1213"/>
    <cellStyle name="Normal 10 2 9" xfId="1214"/>
    <cellStyle name="Normal 10 2 9 2" xfId="1215"/>
    <cellStyle name="Normal 10 2_Piller1-2idősorok" xfId="1216"/>
    <cellStyle name="Normal 10 3" xfId="1217"/>
    <cellStyle name="Normal 10 4" xfId="1218"/>
    <cellStyle name="Normal 10_Piller1-2idősorok" xfId="1219"/>
    <cellStyle name="Normal 100" xfId="1220"/>
    <cellStyle name="Normal 100 2" xfId="1221"/>
    <cellStyle name="Normal 100 3" xfId="1222"/>
    <cellStyle name="Normal 100 4" xfId="1223"/>
    <cellStyle name="Normal 100 5" xfId="1224"/>
    <cellStyle name="Normal 100 6" xfId="1225"/>
    <cellStyle name="Normal 100 7" xfId="1226"/>
    <cellStyle name="Normal 100 8" xfId="1227"/>
    <cellStyle name="Normal 100 9" xfId="1228"/>
    <cellStyle name="Normal 101" xfId="1229"/>
    <cellStyle name="Normal 101 2" xfId="1230"/>
    <cellStyle name="Normal 101 3" xfId="1231"/>
    <cellStyle name="Normal 101 4" xfId="1232"/>
    <cellStyle name="Normal 101 5" xfId="1233"/>
    <cellStyle name="Normal 101 6" xfId="1234"/>
    <cellStyle name="Normal 101 7" xfId="1235"/>
    <cellStyle name="Normal 101 8" xfId="1236"/>
    <cellStyle name="Normal 101 9" xfId="1237"/>
    <cellStyle name="Normal 102" xfId="1238"/>
    <cellStyle name="Normal 102 2" xfId="1239"/>
    <cellStyle name="Normal 102 3" xfId="1240"/>
    <cellStyle name="Normal 102 4" xfId="1241"/>
    <cellStyle name="Normal 102 5" xfId="1242"/>
    <cellStyle name="Normal 102 6" xfId="1243"/>
    <cellStyle name="Normal 102 7" xfId="1244"/>
    <cellStyle name="Normal 102 8" xfId="1245"/>
    <cellStyle name="Normal 102 9" xfId="1246"/>
    <cellStyle name="Normal 103" xfId="1247"/>
    <cellStyle name="Normal 103 2" xfId="1248"/>
    <cellStyle name="Normal 103 3" xfId="1249"/>
    <cellStyle name="Normal 103 4" xfId="1250"/>
    <cellStyle name="Normal 103 5" xfId="1251"/>
    <cellStyle name="Normal 103 6" xfId="1252"/>
    <cellStyle name="Normal 103 7" xfId="1253"/>
    <cellStyle name="Normal 103 8" xfId="1254"/>
    <cellStyle name="Normal 103 9" xfId="1255"/>
    <cellStyle name="Normal 104" xfId="1256"/>
    <cellStyle name="Normal 104 2" xfId="1257"/>
    <cellStyle name="Normal 104 3" xfId="1258"/>
    <cellStyle name="Normal 104 4" xfId="1259"/>
    <cellStyle name="Normal 104 5" xfId="1260"/>
    <cellStyle name="Normal 104 6" xfId="1261"/>
    <cellStyle name="Normal 104 7" xfId="1262"/>
    <cellStyle name="Normal 104 8" xfId="1263"/>
    <cellStyle name="Normal 104 9" xfId="1264"/>
    <cellStyle name="Normal 105" xfId="1265"/>
    <cellStyle name="Normal 105 2" xfId="1266"/>
    <cellStyle name="Normal 105 3" xfId="1267"/>
    <cellStyle name="Normal 105 4" xfId="1268"/>
    <cellStyle name="Normal 105 5" xfId="1269"/>
    <cellStyle name="Normal 105 6" xfId="1270"/>
    <cellStyle name="Normal 105 7" xfId="1271"/>
    <cellStyle name="Normal 105 8" xfId="1272"/>
    <cellStyle name="Normal 105 9" xfId="1273"/>
    <cellStyle name="Normal 106" xfId="1274"/>
    <cellStyle name="Normal 106 2" xfId="1275"/>
    <cellStyle name="Normal 106 3" xfId="1276"/>
    <cellStyle name="Normal 106 4" xfId="1277"/>
    <cellStyle name="Normal 106 5" xfId="1278"/>
    <cellStyle name="Normal 106 6" xfId="1279"/>
    <cellStyle name="Normal 106 7" xfId="1280"/>
    <cellStyle name="Normal 106 8" xfId="1281"/>
    <cellStyle name="Normal 106 9" xfId="1282"/>
    <cellStyle name="Normal 107" xfId="1283"/>
    <cellStyle name="Normal 107 2" xfId="1284"/>
    <cellStyle name="Normal 107 3" xfId="1285"/>
    <cellStyle name="Normal 107 4" xfId="1286"/>
    <cellStyle name="Normal 107 5" xfId="1287"/>
    <cellStyle name="Normal 107 6" xfId="1288"/>
    <cellStyle name="Normal 107 7" xfId="1289"/>
    <cellStyle name="Normal 107 8" xfId="1290"/>
    <cellStyle name="Normal 107 9" xfId="1291"/>
    <cellStyle name="Normal 108" xfId="1292"/>
    <cellStyle name="Normal 108 2" xfId="1293"/>
    <cellStyle name="Normal 108 3" xfId="1294"/>
    <cellStyle name="Normal 108 4" xfId="1295"/>
    <cellStyle name="Normal 108 5" xfId="1296"/>
    <cellStyle name="Normal 108 6" xfId="1297"/>
    <cellStyle name="Normal 108 7" xfId="1298"/>
    <cellStyle name="Normal 108 8" xfId="1299"/>
    <cellStyle name="Normal 108 9" xfId="1300"/>
    <cellStyle name="Normal 109" xfId="1301"/>
    <cellStyle name="Normal 109 2" xfId="1302"/>
    <cellStyle name="Normal 109 3" xfId="1303"/>
    <cellStyle name="Normal 109 4" xfId="1304"/>
    <cellStyle name="Normal 109 5" xfId="1305"/>
    <cellStyle name="Normal 109 6" xfId="1306"/>
    <cellStyle name="Normal 109 7" xfId="1307"/>
    <cellStyle name="Normal 109 8" xfId="1308"/>
    <cellStyle name="Normal 109 9" xfId="1309"/>
    <cellStyle name="Normal 11" xfId="1310"/>
    <cellStyle name="Normal 11 2" xfId="1311"/>
    <cellStyle name="Normal 110" xfId="1312"/>
    <cellStyle name="Normal 110 2" xfId="1313"/>
    <cellStyle name="Normal 110 3" xfId="1314"/>
    <cellStyle name="Normal 110 4" xfId="1315"/>
    <cellStyle name="Normal 110 5" xfId="1316"/>
    <cellStyle name="Normal 110 6" xfId="1317"/>
    <cellStyle name="Normal 110 7" xfId="1318"/>
    <cellStyle name="Normal 110 8" xfId="1319"/>
    <cellStyle name="Normal 110 9" xfId="1320"/>
    <cellStyle name="Normal 111" xfId="1321"/>
    <cellStyle name="Normal 111 2" xfId="1322"/>
    <cellStyle name="Normal 111 3" xfId="1323"/>
    <cellStyle name="Normal 111 4" xfId="1324"/>
    <cellStyle name="Normal 111 5" xfId="1325"/>
    <cellStyle name="Normal 111 6" xfId="1326"/>
    <cellStyle name="Normal 111 7" xfId="1327"/>
    <cellStyle name="Normal 111 8" xfId="1328"/>
    <cellStyle name="Normal 111 9" xfId="1329"/>
    <cellStyle name="Normal 112" xfId="1330"/>
    <cellStyle name="Normal 112 2" xfId="1331"/>
    <cellStyle name="Normal 112 3" xfId="1332"/>
    <cellStyle name="Normal 112 4" xfId="1333"/>
    <cellStyle name="Normal 112 5" xfId="1334"/>
    <cellStyle name="Normal 112 6" xfId="1335"/>
    <cellStyle name="Normal 112 7" xfId="1336"/>
    <cellStyle name="Normal 112 8" xfId="1337"/>
    <cellStyle name="Normal 112 9" xfId="1338"/>
    <cellStyle name="Normal 113" xfId="1339"/>
    <cellStyle name="Normal 113 2" xfId="1340"/>
    <cellStyle name="Normal 113 3" xfId="1341"/>
    <cellStyle name="Normal 113 4" xfId="1342"/>
    <cellStyle name="Normal 113 5" xfId="1343"/>
    <cellStyle name="Normal 113 6" xfId="1344"/>
    <cellStyle name="Normal 113 7" xfId="1345"/>
    <cellStyle name="Normal 113 8" xfId="1346"/>
    <cellStyle name="Normal 113 9" xfId="1347"/>
    <cellStyle name="Normal 114" xfId="1348"/>
    <cellStyle name="Normal 114 2" xfId="1349"/>
    <cellStyle name="Normal 114 3" xfId="1350"/>
    <cellStyle name="Normal 114 4" xfId="1351"/>
    <cellStyle name="Normal 114 5" xfId="1352"/>
    <cellStyle name="Normal 114 6" xfId="1353"/>
    <cellStyle name="Normal 114 7" xfId="1354"/>
    <cellStyle name="Normal 114 8" xfId="1355"/>
    <cellStyle name="Normal 114 9" xfId="1356"/>
    <cellStyle name="Normal 115" xfId="1357"/>
    <cellStyle name="Normal 115 2" xfId="1358"/>
    <cellStyle name="Normal 115 3" xfId="1359"/>
    <cellStyle name="Normal 115 4" xfId="1360"/>
    <cellStyle name="Normal 115 5" xfId="1361"/>
    <cellStyle name="Normal 115 6" xfId="1362"/>
    <cellStyle name="Normal 115 7" xfId="1363"/>
    <cellStyle name="Normal 115 8" xfId="1364"/>
    <cellStyle name="Normal 115 9" xfId="1365"/>
    <cellStyle name="Normal 116" xfId="1366"/>
    <cellStyle name="Normal 116 2" xfId="1367"/>
    <cellStyle name="Normal 116 3" xfId="1368"/>
    <cellStyle name="Normal 116 4" xfId="1369"/>
    <cellStyle name="Normal 116 5" xfId="1370"/>
    <cellStyle name="Normal 116 6" xfId="1371"/>
    <cellStyle name="Normal 116 7" xfId="1372"/>
    <cellStyle name="Normal 116 8" xfId="1373"/>
    <cellStyle name="Normal 116 9" xfId="1374"/>
    <cellStyle name="Normal 117" xfId="1375"/>
    <cellStyle name="Normal 117 2" xfId="1376"/>
    <cellStyle name="Normal 117 3" xfId="1377"/>
    <cellStyle name="Normal 117 4" xfId="1378"/>
    <cellStyle name="Normal 117 5" xfId="1379"/>
    <cellStyle name="Normal 117 6" xfId="1380"/>
    <cellStyle name="Normal 117 7" xfId="1381"/>
    <cellStyle name="Normal 117 8" xfId="1382"/>
    <cellStyle name="Normal 117 9" xfId="1383"/>
    <cellStyle name="Normal 118" xfId="1384"/>
    <cellStyle name="Normal 118 2" xfId="1385"/>
    <cellStyle name="Normal 118 3" xfId="1386"/>
    <cellStyle name="Normal 118 4" xfId="1387"/>
    <cellStyle name="Normal 118 5" xfId="1388"/>
    <cellStyle name="Normal 118 6" xfId="1389"/>
    <cellStyle name="Normal 118 7" xfId="1390"/>
    <cellStyle name="Normal 118 8" xfId="1391"/>
    <cellStyle name="Normal 118 9" xfId="1392"/>
    <cellStyle name="Normal 119" xfId="1393"/>
    <cellStyle name="Normal 119 2" xfId="1394"/>
    <cellStyle name="Normal 119 3" xfId="1395"/>
    <cellStyle name="Normal 119 4" xfId="1396"/>
    <cellStyle name="Normal 119 5" xfId="1397"/>
    <cellStyle name="Normal 119 6" xfId="1398"/>
    <cellStyle name="Normal 119 7" xfId="1399"/>
    <cellStyle name="Normal 119 8" xfId="1400"/>
    <cellStyle name="Normal 119 9" xfId="1401"/>
    <cellStyle name="Normal 12" xfId="8"/>
    <cellStyle name="Normal 12 2" xfId="1402"/>
    <cellStyle name="Normal 120" xfId="1403"/>
    <cellStyle name="Normal 120 2" xfId="1404"/>
    <cellStyle name="Normal 120 3" xfId="1405"/>
    <cellStyle name="Normal 120 4" xfId="1406"/>
    <cellStyle name="Normal 120 5" xfId="1407"/>
    <cellStyle name="Normal 120 6" xfId="1408"/>
    <cellStyle name="Normal 120 7" xfId="1409"/>
    <cellStyle name="Normal 120 8" xfId="1410"/>
    <cellStyle name="Normal 120 9" xfId="1411"/>
    <cellStyle name="Normal 121" xfId="1412"/>
    <cellStyle name="Normal 121 2" xfId="1413"/>
    <cellStyle name="Normal 121 3" xfId="1414"/>
    <cellStyle name="Normal 121 4" xfId="1415"/>
    <cellStyle name="Normal 121 5" xfId="1416"/>
    <cellStyle name="Normal 121 6" xfId="1417"/>
    <cellStyle name="Normal 121 7" xfId="1418"/>
    <cellStyle name="Normal 121 8" xfId="1419"/>
    <cellStyle name="Normal 121 9" xfId="1420"/>
    <cellStyle name="Normal 122" xfId="1421"/>
    <cellStyle name="Normal 122 2" xfId="1422"/>
    <cellStyle name="Normal 122 3" xfId="1423"/>
    <cellStyle name="Normal 122 4" xfId="1424"/>
    <cellStyle name="Normal 122 5" xfId="1425"/>
    <cellStyle name="Normal 122 6" xfId="1426"/>
    <cellStyle name="Normal 122 7" xfId="1427"/>
    <cellStyle name="Normal 122 8" xfId="1428"/>
    <cellStyle name="Normal 122 9" xfId="1429"/>
    <cellStyle name="Normal 123" xfId="1430"/>
    <cellStyle name="Normal 123 2" xfId="1431"/>
    <cellStyle name="Normal 123 3" xfId="1432"/>
    <cellStyle name="Normal 123 4" xfId="1433"/>
    <cellStyle name="Normal 123 5" xfId="1434"/>
    <cellStyle name="Normal 123 6" xfId="1435"/>
    <cellStyle name="Normal 123 7" xfId="1436"/>
    <cellStyle name="Normal 123 8" xfId="1437"/>
    <cellStyle name="Normal 123 9" xfId="1438"/>
    <cellStyle name="Normal 124" xfId="1439"/>
    <cellStyle name="Normal 124 2" xfId="1440"/>
    <cellStyle name="Normal 124 3" xfId="1441"/>
    <cellStyle name="Normal 124 4" xfId="1442"/>
    <cellStyle name="Normal 124 5" xfId="1443"/>
    <cellStyle name="Normal 124 6" xfId="1444"/>
    <cellStyle name="Normal 124 7" xfId="1445"/>
    <cellStyle name="Normal 124 8" xfId="1446"/>
    <cellStyle name="Normal 124 9" xfId="1447"/>
    <cellStyle name="Normal 125" xfId="1448"/>
    <cellStyle name="Normal 125 2" xfId="1449"/>
    <cellStyle name="Normal 125 3" xfId="1450"/>
    <cellStyle name="Normal 125 4" xfId="1451"/>
    <cellStyle name="Normal 125 5" xfId="1452"/>
    <cellStyle name="Normal 125 6" xfId="1453"/>
    <cellStyle name="Normal 125 7" xfId="1454"/>
    <cellStyle name="Normal 125 8" xfId="1455"/>
    <cellStyle name="Normal 125 9" xfId="1456"/>
    <cellStyle name="Normal 126" xfId="1457"/>
    <cellStyle name="Normal 126 2" xfId="1458"/>
    <cellStyle name="Normal 126 3" xfId="1459"/>
    <cellStyle name="Normal 126 4" xfId="1460"/>
    <cellStyle name="Normal 126 5" xfId="1461"/>
    <cellStyle name="Normal 126 6" xfId="1462"/>
    <cellStyle name="Normal 126 7" xfId="1463"/>
    <cellStyle name="Normal 126 8" xfId="1464"/>
    <cellStyle name="Normal 126 9" xfId="1465"/>
    <cellStyle name="Normal 127 2" xfId="1466"/>
    <cellStyle name="Normal 127 3" xfId="1467"/>
    <cellStyle name="Normal 127 4" xfId="1468"/>
    <cellStyle name="Normal 127 5" xfId="1469"/>
    <cellStyle name="Normal 127 6" xfId="1470"/>
    <cellStyle name="Normal 127 7" xfId="1471"/>
    <cellStyle name="Normal 127 8" xfId="1472"/>
    <cellStyle name="Normal 128" xfId="1473"/>
    <cellStyle name="Normal 128 2" xfId="1474"/>
    <cellStyle name="Normal 128 3" xfId="1475"/>
    <cellStyle name="Normal 128 4" xfId="1476"/>
    <cellStyle name="Normal 128 5" xfId="1477"/>
    <cellStyle name="Normal 128 6" xfId="1478"/>
    <cellStyle name="Normal 128 7" xfId="1479"/>
    <cellStyle name="Normal 128 8" xfId="1480"/>
    <cellStyle name="Normal 128 9" xfId="1481"/>
    <cellStyle name="Normal 129" xfId="1482"/>
    <cellStyle name="Normal 129 2" xfId="1483"/>
    <cellStyle name="Normal 129 3" xfId="1484"/>
    <cellStyle name="Normal 129 4" xfId="1485"/>
    <cellStyle name="Normal 129 5" xfId="1486"/>
    <cellStyle name="Normal 129 6" xfId="1487"/>
    <cellStyle name="Normal 129 7" xfId="1488"/>
    <cellStyle name="Normal 129 8" xfId="1489"/>
    <cellStyle name="Normal 129 9" xfId="1490"/>
    <cellStyle name="Normal 13" xfId="1491"/>
    <cellStyle name="Normal 13 2" xfId="1492"/>
    <cellStyle name="Normal 130" xfId="1493"/>
    <cellStyle name="Normal 130 2" xfId="1494"/>
    <cellStyle name="Normal 130 3" xfId="1495"/>
    <cellStyle name="Normal 130 4" xfId="1496"/>
    <cellStyle name="Normal 130 5" xfId="1497"/>
    <cellStyle name="Normal 130 6" xfId="1498"/>
    <cellStyle name="Normal 130 7" xfId="1499"/>
    <cellStyle name="Normal 130 8" xfId="1500"/>
    <cellStyle name="Normal 130 9" xfId="1501"/>
    <cellStyle name="Normal 131" xfId="1502"/>
    <cellStyle name="Normal 131 2" xfId="1503"/>
    <cellStyle name="Normal 131 3" xfId="1504"/>
    <cellStyle name="Normal 131 4" xfId="1505"/>
    <cellStyle name="Normal 131 5" xfId="1506"/>
    <cellStyle name="Normal 131 6" xfId="1507"/>
    <cellStyle name="Normal 131 7" xfId="1508"/>
    <cellStyle name="Normal 131 8" xfId="1509"/>
    <cellStyle name="Normal 131 9" xfId="1510"/>
    <cellStyle name="Normal 132" xfId="1511"/>
    <cellStyle name="Normal 132 2" xfId="1512"/>
    <cellStyle name="Normal 132 3" xfId="1513"/>
    <cellStyle name="Normal 132 4" xfId="1514"/>
    <cellStyle name="Normal 132 5" xfId="1515"/>
    <cellStyle name="Normal 132 6" xfId="1516"/>
    <cellStyle name="Normal 132 7" xfId="1517"/>
    <cellStyle name="Normal 132 8" xfId="1518"/>
    <cellStyle name="Normal 132 9" xfId="1519"/>
    <cellStyle name="Normal 133" xfId="1520"/>
    <cellStyle name="Normal 133 2" xfId="1521"/>
    <cellStyle name="Normal 133 3" xfId="1522"/>
    <cellStyle name="Normal 133 4" xfId="1523"/>
    <cellStyle name="Normal 133 5" xfId="1524"/>
    <cellStyle name="Normal 133 6" xfId="1525"/>
    <cellStyle name="Normal 133 7" xfId="1526"/>
    <cellStyle name="Normal 133 8" xfId="1527"/>
    <cellStyle name="Normal 133 9" xfId="1528"/>
    <cellStyle name="Normal 134" xfId="1529"/>
    <cellStyle name="Normal 134 2" xfId="1530"/>
    <cellStyle name="Normal 134 3" xfId="1531"/>
    <cellStyle name="Normal 134 4" xfId="1532"/>
    <cellStyle name="Normal 134 5" xfId="1533"/>
    <cellStyle name="Normal 134 6" xfId="1534"/>
    <cellStyle name="Normal 134 7" xfId="1535"/>
    <cellStyle name="Normal 134 8" xfId="1536"/>
    <cellStyle name="Normal 134 9" xfId="1537"/>
    <cellStyle name="Normal 135" xfId="1538"/>
    <cellStyle name="Normal 135 2" xfId="1539"/>
    <cellStyle name="Normal 135 3" xfId="1540"/>
    <cellStyle name="Normal 135 4" xfId="1541"/>
    <cellStyle name="Normal 135 5" xfId="1542"/>
    <cellStyle name="Normal 135 6" xfId="1543"/>
    <cellStyle name="Normal 135 7" xfId="1544"/>
    <cellStyle name="Normal 135 8" xfId="1545"/>
    <cellStyle name="Normal 135 9" xfId="1546"/>
    <cellStyle name="Normal 136" xfId="1547"/>
    <cellStyle name="Normal 136 2" xfId="1548"/>
    <cellStyle name="Normal 136 3" xfId="1549"/>
    <cellStyle name="Normal 136 4" xfId="1550"/>
    <cellStyle name="Normal 136 5" xfId="1551"/>
    <cellStyle name="Normal 136 6" xfId="1552"/>
    <cellStyle name="Normal 136 7" xfId="1553"/>
    <cellStyle name="Normal 136 8" xfId="1554"/>
    <cellStyle name="Normal 136 9" xfId="1555"/>
    <cellStyle name="Normal 137" xfId="1556"/>
    <cellStyle name="Normal 137 2" xfId="1557"/>
    <cellStyle name="Normal 137 3" xfId="1558"/>
    <cellStyle name="Normal 137 4" xfId="1559"/>
    <cellStyle name="Normal 137 5" xfId="1560"/>
    <cellStyle name="Normal 137 6" xfId="1561"/>
    <cellStyle name="Normal 137 7" xfId="1562"/>
    <cellStyle name="Normal 137 8" xfId="1563"/>
    <cellStyle name="Normal 137 9" xfId="1564"/>
    <cellStyle name="Normal 138 2" xfId="1565"/>
    <cellStyle name="Normal 138 3" xfId="1566"/>
    <cellStyle name="Normal 138 4" xfId="1567"/>
    <cellStyle name="Normal 138 5" xfId="1568"/>
    <cellStyle name="Normal 138 6" xfId="1569"/>
    <cellStyle name="Normal 138 7" xfId="1570"/>
    <cellStyle name="Normal 138 8" xfId="1571"/>
    <cellStyle name="Normal 139" xfId="1572"/>
    <cellStyle name="Normal 139 2" xfId="1573"/>
    <cellStyle name="Normal 139 3" xfId="1574"/>
    <cellStyle name="Normal 139 4" xfId="1575"/>
    <cellStyle name="Normal 139 5" xfId="1576"/>
    <cellStyle name="Normal 139 6" xfId="1577"/>
    <cellStyle name="Normal 139 7" xfId="1578"/>
    <cellStyle name="Normal 139 8" xfId="1579"/>
    <cellStyle name="Normal 139 9" xfId="1580"/>
    <cellStyle name="Normal 14" xfId="3224"/>
    <cellStyle name="Normal 14 2" xfId="1581"/>
    <cellStyle name="Normal 140" xfId="1582"/>
    <cellStyle name="Normal 140 2" xfId="1583"/>
    <cellStyle name="Normal 140 3" xfId="1584"/>
    <cellStyle name="Normal 140 4" xfId="1585"/>
    <cellStyle name="Normal 140 5" xfId="1586"/>
    <cellStyle name="Normal 140 6" xfId="1587"/>
    <cellStyle name="Normal 140 7" xfId="1588"/>
    <cellStyle name="Normal 140 8" xfId="1589"/>
    <cellStyle name="Normal 140 9" xfId="1590"/>
    <cellStyle name="Normal 141 2" xfId="1591"/>
    <cellStyle name="Normal 141 3" xfId="1592"/>
    <cellStyle name="Normal 141 4" xfId="1593"/>
    <cellStyle name="Normal 141 5" xfId="1594"/>
    <cellStyle name="Normal 141 6" xfId="1595"/>
    <cellStyle name="Normal 141 7" xfId="1596"/>
    <cellStyle name="Normal 141 8" xfId="1597"/>
    <cellStyle name="Normal 142" xfId="1598"/>
    <cellStyle name="Normal 142 2" xfId="1599"/>
    <cellStyle name="Normal 142 3" xfId="1600"/>
    <cellStyle name="Normal 142 4" xfId="1601"/>
    <cellStyle name="Normal 142 5" xfId="1602"/>
    <cellStyle name="Normal 142 6" xfId="1603"/>
    <cellStyle name="Normal 142 7" xfId="1604"/>
    <cellStyle name="Normal 142 8" xfId="1605"/>
    <cellStyle name="Normal 142 9" xfId="1606"/>
    <cellStyle name="Normal 143" xfId="1607"/>
    <cellStyle name="Normal 143 2" xfId="1608"/>
    <cellStyle name="Normal 143 3" xfId="1609"/>
    <cellStyle name="Normal 143 4" xfId="1610"/>
    <cellStyle name="Normal 143 5" xfId="1611"/>
    <cellStyle name="Normal 143 6" xfId="1612"/>
    <cellStyle name="Normal 143 7" xfId="1613"/>
    <cellStyle name="Normal 143 8" xfId="1614"/>
    <cellStyle name="Normal 143 9" xfId="1615"/>
    <cellStyle name="Normal 144" xfId="1616"/>
    <cellStyle name="Normal 144 2" xfId="1617"/>
    <cellStyle name="Normal 144 3" xfId="1618"/>
    <cellStyle name="Normal 144 4" xfId="1619"/>
    <cellStyle name="Normal 144 5" xfId="1620"/>
    <cellStyle name="Normal 144 6" xfId="1621"/>
    <cellStyle name="Normal 144 7" xfId="1622"/>
    <cellStyle name="Normal 144 8" xfId="1623"/>
    <cellStyle name="Normal 144 9" xfId="1624"/>
    <cellStyle name="Normal 145" xfId="1625"/>
    <cellStyle name="Normal 145 2" xfId="1626"/>
    <cellStyle name="Normal 145 3" xfId="1627"/>
    <cellStyle name="Normal 145 4" xfId="1628"/>
    <cellStyle name="Normal 145 5" xfId="1629"/>
    <cellStyle name="Normal 145 6" xfId="1630"/>
    <cellStyle name="Normal 145 7" xfId="1631"/>
    <cellStyle name="Normal 145 8" xfId="1632"/>
    <cellStyle name="Normal 145 9" xfId="1633"/>
    <cellStyle name="Normal 146" xfId="1634"/>
    <cellStyle name="Normal 146 2" xfId="1635"/>
    <cellStyle name="Normal 146 3" xfId="1636"/>
    <cellStyle name="Normal 146 4" xfId="1637"/>
    <cellStyle name="Normal 146 5" xfId="1638"/>
    <cellStyle name="Normal 146 6" xfId="1639"/>
    <cellStyle name="Normal 146 7" xfId="1640"/>
    <cellStyle name="Normal 146 8" xfId="1641"/>
    <cellStyle name="Normal 146 9" xfId="1642"/>
    <cellStyle name="Normal 147" xfId="1643"/>
    <cellStyle name="Normal 147 2" xfId="1644"/>
    <cellStyle name="Normal 147 3" xfId="1645"/>
    <cellStyle name="Normal 147 4" xfId="1646"/>
    <cellStyle name="Normal 147 5" xfId="1647"/>
    <cellStyle name="Normal 147 6" xfId="1648"/>
    <cellStyle name="Normal 147 7" xfId="1649"/>
    <cellStyle name="Normal 147 8" xfId="1650"/>
    <cellStyle name="Normal 147 9" xfId="1651"/>
    <cellStyle name="Normal 148" xfId="1652"/>
    <cellStyle name="Normal 148 2" xfId="1653"/>
    <cellStyle name="Normal 148 3" xfId="1654"/>
    <cellStyle name="Normal 148 4" xfId="1655"/>
    <cellStyle name="Normal 148 5" xfId="1656"/>
    <cellStyle name="Normal 148 6" xfId="1657"/>
    <cellStyle name="Normal 148 7" xfId="1658"/>
    <cellStyle name="Normal 148 8" xfId="1659"/>
    <cellStyle name="Normal 148 9" xfId="1660"/>
    <cellStyle name="Normal 149" xfId="1661"/>
    <cellStyle name="Normal 149 2" xfId="1662"/>
    <cellStyle name="Normal 149 3" xfId="1663"/>
    <cellStyle name="Normal 149 4" xfId="1664"/>
    <cellStyle name="Normal 149 5" xfId="1665"/>
    <cellStyle name="Normal 149 6" xfId="1666"/>
    <cellStyle name="Normal 149 7" xfId="1667"/>
    <cellStyle name="Normal 149 8" xfId="1668"/>
    <cellStyle name="Normal 149 9" xfId="1669"/>
    <cellStyle name="Normal 15" xfId="3227"/>
    <cellStyle name="Normal 15 2" xfId="1670"/>
    <cellStyle name="Normal 150 2" xfId="1671"/>
    <cellStyle name="Normal 150 3" xfId="1672"/>
    <cellStyle name="Normal 150 4" xfId="1673"/>
    <cellStyle name="Normal 150 5" xfId="1674"/>
    <cellStyle name="Normal 150 6" xfId="1675"/>
    <cellStyle name="Normal 150 7" xfId="1676"/>
    <cellStyle name="Normal 150 8" xfId="1677"/>
    <cellStyle name="Normal 151" xfId="1678"/>
    <cellStyle name="Normal 151 2" xfId="1679"/>
    <cellStyle name="Normal 151 3" xfId="1680"/>
    <cellStyle name="Normal 151 4" xfId="1681"/>
    <cellStyle name="Normal 151 5" xfId="1682"/>
    <cellStyle name="Normal 151 6" xfId="1683"/>
    <cellStyle name="Normal 151 7" xfId="1684"/>
    <cellStyle name="Normal 151 8" xfId="1685"/>
    <cellStyle name="Normal 151 9" xfId="1686"/>
    <cellStyle name="Normal 152" xfId="1687"/>
    <cellStyle name="Normal 152 2" xfId="1688"/>
    <cellStyle name="Normal 152 3" xfId="1689"/>
    <cellStyle name="Normal 152 4" xfId="1690"/>
    <cellStyle name="Normal 152 5" xfId="1691"/>
    <cellStyle name="Normal 152 6" xfId="1692"/>
    <cellStyle name="Normal 152 7" xfId="1693"/>
    <cellStyle name="Normal 152 8" xfId="1694"/>
    <cellStyle name="Normal 152 9" xfId="1695"/>
    <cellStyle name="Normal 153" xfId="1696"/>
    <cellStyle name="Normal 153 2" xfId="1697"/>
    <cellStyle name="Normal 153 3" xfId="1698"/>
    <cellStyle name="Normal 153 4" xfId="1699"/>
    <cellStyle name="Normal 153 5" xfId="1700"/>
    <cellStyle name="Normal 153 6" xfId="1701"/>
    <cellStyle name="Normal 153 7" xfId="1702"/>
    <cellStyle name="Normal 153 8" xfId="1703"/>
    <cellStyle name="Normal 153 9" xfId="1704"/>
    <cellStyle name="Normal 154" xfId="1705"/>
    <cellStyle name="Normal 154 2" xfId="1706"/>
    <cellStyle name="Normal 154 3" xfId="1707"/>
    <cellStyle name="Normal 154 4" xfId="1708"/>
    <cellStyle name="Normal 154 5" xfId="1709"/>
    <cellStyle name="Normal 154 6" xfId="1710"/>
    <cellStyle name="Normal 154 7" xfId="1711"/>
    <cellStyle name="Normal 154 8" xfId="1712"/>
    <cellStyle name="Normal 154 9" xfId="1713"/>
    <cellStyle name="Normal 155" xfId="1714"/>
    <cellStyle name="Normal 155 2" xfId="1715"/>
    <cellStyle name="Normal 155 3" xfId="1716"/>
    <cellStyle name="Normal 155 4" xfId="1717"/>
    <cellStyle name="Normal 155 5" xfId="1718"/>
    <cellStyle name="Normal 155 6" xfId="1719"/>
    <cellStyle name="Normal 155 7" xfId="1720"/>
    <cellStyle name="Normal 155 8" xfId="1721"/>
    <cellStyle name="Normal 155 9" xfId="1722"/>
    <cellStyle name="Normal 156" xfId="1723"/>
    <cellStyle name="Normal 156 2" xfId="1724"/>
    <cellStyle name="Normal 156 3" xfId="1725"/>
    <cellStyle name="Normal 156 4" xfId="1726"/>
    <cellStyle name="Normal 156 5" xfId="1727"/>
    <cellStyle name="Normal 156 6" xfId="1728"/>
    <cellStyle name="Normal 156 7" xfId="1729"/>
    <cellStyle name="Normal 156 8" xfId="1730"/>
    <cellStyle name="Normal 156 9" xfId="1731"/>
    <cellStyle name="Normal 157" xfId="1732"/>
    <cellStyle name="Normal 157 2" xfId="1733"/>
    <cellStyle name="Normal 157 3" xfId="1734"/>
    <cellStyle name="Normal 157 4" xfId="1735"/>
    <cellStyle name="Normal 157 5" xfId="1736"/>
    <cellStyle name="Normal 157 6" xfId="1737"/>
    <cellStyle name="Normal 157 7" xfId="1738"/>
    <cellStyle name="Normal 157 8" xfId="1739"/>
    <cellStyle name="Normal 157 9" xfId="1740"/>
    <cellStyle name="Normal 158" xfId="1741"/>
    <cellStyle name="Normal 158 2" xfId="1742"/>
    <cellStyle name="Normal 158 3" xfId="1743"/>
    <cellStyle name="Normal 158 4" xfId="1744"/>
    <cellStyle name="Normal 158 5" xfId="1745"/>
    <cellStyle name="Normal 158 6" xfId="1746"/>
    <cellStyle name="Normal 158 7" xfId="1747"/>
    <cellStyle name="Normal 158 8" xfId="1748"/>
    <cellStyle name="Normal 158 9" xfId="1749"/>
    <cellStyle name="Normal 159" xfId="1750"/>
    <cellStyle name="Normal 159 2" xfId="1751"/>
    <cellStyle name="Normal 159 3" xfId="1752"/>
    <cellStyle name="Normal 159 4" xfId="1753"/>
    <cellStyle name="Normal 159 5" xfId="1754"/>
    <cellStyle name="Normal 159 6" xfId="1755"/>
    <cellStyle name="Normal 159 7" xfId="1756"/>
    <cellStyle name="Normal 159 8" xfId="1757"/>
    <cellStyle name="Normal 159 9" xfId="1758"/>
    <cellStyle name="Normal 16" xfId="3228"/>
    <cellStyle name="Normal 16 2" xfId="1759"/>
    <cellStyle name="Normal 160" xfId="1760"/>
    <cellStyle name="Normal 160 2" xfId="1761"/>
    <cellStyle name="Normal 160 3" xfId="1762"/>
    <cellStyle name="Normal 160 4" xfId="1763"/>
    <cellStyle name="Normal 160 5" xfId="1764"/>
    <cellStyle name="Normal 160 6" xfId="1765"/>
    <cellStyle name="Normal 160 7" xfId="1766"/>
    <cellStyle name="Normal 160 8" xfId="1767"/>
    <cellStyle name="Normal 160 9" xfId="1768"/>
    <cellStyle name="Normal 162" xfId="1769"/>
    <cellStyle name="Normal 167" xfId="1770"/>
    <cellStyle name="Normal 167 2" xfId="1771"/>
    <cellStyle name="Normal 17" xfId="3233"/>
    <cellStyle name="Normal 17 2" xfId="1772"/>
    <cellStyle name="Normal 175" xfId="1773"/>
    <cellStyle name="Normal 175 2" xfId="1774"/>
    <cellStyle name="Normal 176" xfId="1775"/>
    <cellStyle name="Normal 176 2" xfId="1776"/>
    <cellStyle name="Normal 177" xfId="1777"/>
    <cellStyle name="Normal 177 2" xfId="1778"/>
    <cellStyle name="Normal 178" xfId="1779"/>
    <cellStyle name="Normal 178 2" xfId="1780"/>
    <cellStyle name="Normal 179" xfId="1781"/>
    <cellStyle name="Normal 18" xfId="3234"/>
    <cellStyle name="Normal 18 2" xfId="1782"/>
    <cellStyle name="Normal 180" xfId="1783"/>
    <cellStyle name="Normal 181" xfId="1784"/>
    <cellStyle name="Normal 182" xfId="1785"/>
    <cellStyle name="Normal 183" xfId="1786"/>
    <cellStyle name="Normal 184" xfId="1787"/>
    <cellStyle name="Normal 185" xfId="1788"/>
    <cellStyle name="Normal 186" xfId="1789"/>
    <cellStyle name="Normal 187" xfId="1790"/>
    <cellStyle name="Normal 188" xfId="1791"/>
    <cellStyle name="Normal 189" xfId="1792"/>
    <cellStyle name="Normal 19" xfId="3235"/>
    <cellStyle name="Normal 19 2" xfId="1793"/>
    <cellStyle name="Normal 190" xfId="1794"/>
    <cellStyle name="Normal 191" xfId="1795"/>
    <cellStyle name="Normal 192" xfId="1796"/>
    <cellStyle name="Normal 193" xfId="1797"/>
    <cellStyle name="Normal 194" xfId="1798"/>
    <cellStyle name="Normal 195" xfId="1799"/>
    <cellStyle name="Normal 196" xfId="1800"/>
    <cellStyle name="Normal 197" xfId="1801"/>
    <cellStyle name="Normal 198" xfId="1802"/>
    <cellStyle name="Normal 199" xfId="1803"/>
    <cellStyle name="Normal 2" xfId="5"/>
    <cellStyle name="Normál 2" xfId="3256"/>
    <cellStyle name="Normal 2 10" xfId="1804"/>
    <cellStyle name="Normal 2 10 2" xfId="1805"/>
    <cellStyle name="Normal 2 11" xfId="1806"/>
    <cellStyle name="Normal 2 11 2" xfId="1807"/>
    <cellStyle name="Normal 2 12" xfId="1808"/>
    <cellStyle name="Normal 2 12 2" xfId="1809"/>
    <cellStyle name="Normal 2 13" xfId="1810"/>
    <cellStyle name="Normal 2 13 2" xfId="1811"/>
    <cellStyle name="Normal 2 14" xfId="1812"/>
    <cellStyle name="Normal 2 14 2" xfId="1813"/>
    <cellStyle name="Normal 2 15" xfId="1814"/>
    <cellStyle name="Normal 2 15 2" xfId="1815"/>
    <cellStyle name="Normal 2 16" xfId="1816"/>
    <cellStyle name="Normal 2 16 2" xfId="1817"/>
    <cellStyle name="Normal 2 17" xfId="1818"/>
    <cellStyle name="Normal 2 17 2" xfId="1819"/>
    <cellStyle name="Normal 2 18" xfId="1820"/>
    <cellStyle name="Normal 2 18 2" xfId="1821"/>
    <cellStyle name="Normal 2 19" xfId="1822"/>
    <cellStyle name="Normal 2 19 2" xfId="1823"/>
    <cellStyle name="Normal 2 2" xfId="1824"/>
    <cellStyle name="Normál 2 2" xfId="1825"/>
    <cellStyle name="Normal 2 2 2" xfId="1826"/>
    <cellStyle name="Normál 2 2 2" xfId="1827"/>
    <cellStyle name="Normal 2 2 2 2" xfId="1828"/>
    <cellStyle name="Normal 2 2 3" xfId="1829"/>
    <cellStyle name="Normal 2 2 4" xfId="1830"/>
    <cellStyle name="Normal 2 2 5" xfId="1831"/>
    <cellStyle name="Normal 2 20" xfId="1832"/>
    <cellStyle name="Normal 2 20 2" xfId="1833"/>
    <cellStyle name="Normal 2 21" xfId="1834"/>
    <cellStyle name="Normal 2 21 2" xfId="1835"/>
    <cellStyle name="Normal 2 22" xfId="1836"/>
    <cellStyle name="Normal 2 22 2" xfId="1837"/>
    <cellStyle name="Normal 2 23" xfId="1838"/>
    <cellStyle name="Normal 2 23 2" xfId="1839"/>
    <cellStyle name="Normal 2 24" xfId="1840"/>
    <cellStyle name="Normal 2 24 2" xfId="1841"/>
    <cellStyle name="Normal 2 25" xfId="1842"/>
    <cellStyle name="Normal 2 25 2" xfId="1843"/>
    <cellStyle name="Normal 2 26" xfId="3229"/>
    <cellStyle name="Normal 2 27" xfId="3231"/>
    <cellStyle name="Normal 2 28" xfId="3230"/>
    <cellStyle name="Normal 2 29" xfId="3232"/>
    <cellStyle name="Normal 2 3" xfId="1844"/>
    <cellStyle name="Normal 2 3 2" xfId="1845"/>
    <cellStyle name="Normal 2 30" xfId="3238"/>
    <cellStyle name="Normal 2 31" xfId="3240"/>
    <cellStyle name="Normal 2 32" xfId="3242"/>
    <cellStyle name="Normal 2 33" xfId="3244"/>
    <cellStyle name="Normal 2 34" xfId="3246"/>
    <cellStyle name="Normal 2 35" xfId="3248"/>
    <cellStyle name="Normal 2 36" xfId="3250"/>
    <cellStyle name="Normal 2 37" xfId="3252"/>
    <cellStyle name="Normal 2 38" xfId="3254"/>
    <cellStyle name="Normal 2 39" xfId="3255"/>
    <cellStyle name="Normal 2 4" xfId="1846"/>
    <cellStyle name="Normál 2 4" xfId="1847"/>
    <cellStyle name="Normal 2 4 2" xfId="1848"/>
    <cellStyle name="Normál 2 4 2" xfId="1849"/>
    <cellStyle name="Normal 2 5" xfId="1850"/>
    <cellStyle name="Normal 2 5 10" xfId="1851"/>
    <cellStyle name="Normal 2 5 2" xfId="1852"/>
    <cellStyle name="Normal 2 5 2 2" xfId="1853"/>
    <cellStyle name="Normal 2 5 3" xfId="1854"/>
    <cellStyle name="Normal 2 5 3 2" xfId="1855"/>
    <cellStyle name="Normal 2 5 4" xfId="1856"/>
    <cellStyle name="Normal 2 5 4 2" xfId="1857"/>
    <cellStyle name="Normal 2 5 5" xfId="1858"/>
    <cellStyle name="Normal 2 5 5 2" xfId="1859"/>
    <cellStyle name="Normal 2 5 6" xfId="1860"/>
    <cellStyle name="Normal 2 5 6 2" xfId="1861"/>
    <cellStyle name="Normal 2 5 7" xfId="1862"/>
    <cellStyle name="Normal 2 5 7 2" xfId="1863"/>
    <cellStyle name="Normal 2 5 8" xfId="1864"/>
    <cellStyle name="Normal 2 5 8 2" xfId="1865"/>
    <cellStyle name="Normal 2 5 9" xfId="1866"/>
    <cellStyle name="Normal 2 5 9 2" xfId="1867"/>
    <cellStyle name="Normal 2 5_Piller1-2idősorok" xfId="1868"/>
    <cellStyle name="Normal 2 6" xfId="1869"/>
    <cellStyle name="Normál 2 6" xfId="1870"/>
    <cellStyle name="Normal 2 6 2" xfId="1871"/>
    <cellStyle name="Normál 2 6 2" xfId="1872"/>
    <cellStyle name="Normal 2 7" xfId="1873"/>
    <cellStyle name="Normal 2 7 2" xfId="1874"/>
    <cellStyle name="Normal 2 8" xfId="1875"/>
    <cellStyle name="Normal 2 8 2" xfId="1876"/>
    <cellStyle name="Normal 2 9" xfId="1877"/>
    <cellStyle name="Normal 2 9 2" xfId="1878"/>
    <cellStyle name="Normal 2_Piller1-2idősorok" xfId="1879"/>
    <cellStyle name="Normal 20" xfId="3237"/>
    <cellStyle name="Normal 20 2" xfId="1880"/>
    <cellStyle name="Normal 200" xfId="1881"/>
    <cellStyle name="Normal 201" xfId="1882"/>
    <cellStyle name="Normal 202" xfId="1883"/>
    <cellStyle name="Normal 203" xfId="1884"/>
    <cellStyle name="Normal 204" xfId="1885"/>
    <cellStyle name="Normal 205" xfId="1886"/>
    <cellStyle name="Normal 206" xfId="1887"/>
    <cellStyle name="Normal 207" xfId="1888"/>
    <cellStyle name="Normal 208" xfId="1889"/>
    <cellStyle name="Normal 21" xfId="3239"/>
    <cellStyle name="Normal 21 2" xfId="1890"/>
    <cellStyle name="Normal 210" xfId="1891"/>
    <cellStyle name="Normal 211" xfId="1892"/>
    <cellStyle name="Normal 212" xfId="1893"/>
    <cellStyle name="Normal 213" xfId="1894"/>
    <cellStyle name="Normal 214" xfId="1895"/>
    <cellStyle name="Normal 215" xfId="1896"/>
    <cellStyle name="Normal 216" xfId="1897"/>
    <cellStyle name="Normal 217" xfId="1898"/>
    <cellStyle name="Normal 218" xfId="1899"/>
    <cellStyle name="Normal 22" xfId="1900"/>
    <cellStyle name="Normal 22 10" xfId="1901"/>
    <cellStyle name="Normal 22 2" xfId="1902"/>
    <cellStyle name="Normal 22 3" xfId="1903"/>
    <cellStyle name="Normal 22 4" xfId="1904"/>
    <cellStyle name="Normal 22 5" xfId="1905"/>
    <cellStyle name="Normal 22 6" xfId="1906"/>
    <cellStyle name="Normal 22 7" xfId="1907"/>
    <cellStyle name="Normal 22 8" xfId="1908"/>
    <cellStyle name="Normal 22 9" xfId="1909"/>
    <cellStyle name="Normal 220" xfId="1910"/>
    <cellStyle name="Normal 221" xfId="1911"/>
    <cellStyle name="Normal 222" xfId="1912"/>
    <cellStyle name="Normal 223" xfId="1913"/>
    <cellStyle name="Normal 224" xfId="1914"/>
    <cellStyle name="Normal 225" xfId="1915"/>
    <cellStyle name="Normal 226" xfId="1916"/>
    <cellStyle name="Normal 227" xfId="1917"/>
    <cellStyle name="Normal 228" xfId="1918"/>
    <cellStyle name="Normal 229" xfId="1919"/>
    <cellStyle name="Normal 23" xfId="3241"/>
    <cellStyle name="Normal 23 2" xfId="1920"/>
    <cellStyle name="Normal 230" xfId="1921"/>
    <cellStyle name="Normal 231" xfId="1922"/>
    <cellStyle name="Normal 233" xfId="1923"/>
    <cellStyle name="Normal 234" xfId="1924"/>
    <cellStyle name="Normal 235" xfId="1925"/>
    <cellStyle name="Normal 236" xfId="1926"/>
    <cellStyle name="Normal 237" xfId="1927"/>
    <cellStyle name="Normal 238" xfId="1928"/>
    <cellStyle name="Normal 239" xfId="1929"/>
    <cellStyle name="Normal 24" xfId="3243"/>
    <cellStyle name="Normal 24 2" xfId="1930"/>
    <cellStyle name="Normal 240" xfId="1931"/>
    <cellStyle name="Normal 241" xfId="1932"/>
    <cellStyle name="Normal 242" xfId="1933"/>
    <cellStyle name="Normal 243" xfId="1934"/>
    <cellStyle name="Normal 244" xfId="1935"/>
    <cellStyle name="Normal 245" xfId="1936"/>
    <cellStyle name="Normal 246" xfId="1937"/>
    <cellStyle name="Normal 247" xfId="1938"/>
    <cellStyle name="Normal 248" xfId="1939"/>
    <cellStyle name="Normal 249" xfId="1940"/>
    <cellStyle name="Normal 25" xfId="3245"/>
    <cellStyle name="Normal 25 2" xfId="1941"/>
    <cellStyle name="Normal 250" xfId="1942"/>
    <cellStyle name="Normal 251" xfId="1943"/>
    <cellStyle name="Normal 252" xfId="1944"/>
    <cellStyle name="Normal 253" xfId="1945"/>
    <cellStyle name="Normal 254" xfId="1946"/>
    <cellStyle name="Normal 255" xfId="1947"/>
    <cellStyle name="Normal 26" xfId="3247"/>
    <cellStyle name="Normal 26 2" xfId="1948"/>
    <cellStyle name="Normal 27" xfId="3249"/>
    <cellStyle name="Normal 27 2" xfId="1949"/>
    <cellStyle name="Normal 28" xfId="3251"/>
    <cellStyle name="Normal 28 2" xfId="1950"/>
    <cellStyle name="Normal 29" xfId="3253"/>
    <cellStyle name="Normal 29 2" xfId="1951"/>
    <cellStyle name="Normal 3" xfId="1952"/>
    <cellStyle name="Normal 3 10" xfId="1953"/>
    <cellStyle name="Normal 3 11" xfId="1954"/>
    <cellStyle name="Normal 3 2" xfId="1955"/>
    <cellStyle name="Normal 3 2 10" xfId="1956"/>
    <cellStyle name="Normal 3 2 2" xfId="1957"/>
    <cellStyle name="Normal 3 2 3" xfId="1958"/>
    <cellStyle name="Normal 3 2 3 2" xfId="1959"/>
    <cellStyle name="Normal 3 2 4" xfId="1960"/>
    <cellStyle name="Normal 3 2 4 2" xfId="1961"/>
    <cellStyle name="Normal 3 2 5" xfId="1962"/>
    <cellStyle name="Normal 3 2 5 2" xfId="1963"/>
    <cellStyle name="Normal 3 2 6" xfId="1964"/>
    <cellStyle name="Normal 3 2 6 2" xfId="1965"/>
    <cellStyle name="Normal 3 2 7" xfId="1966"/>
    <cellStyle name="Normal 3 2 7 2" xfId="1967"/>
    <cellStyle name="Normal 3 2 8" xfId="1968"/>
    <cellStyle name="Normal 3 2 8 2" xfId="1969"/>
    <cellStyle name="Normal 3 2 9" xfId="1970"/>
    <cellStyle name="Normal 3 2 9 2" xfId="1971"/>
    <cellStyle name="Normal 3 2_Piller1-2idősorok" xfId="1972"/>
    <cellStyle name="Normal 3 3" xfId="1973"/>
    <cellStyle name="Normal 3 4" xfId="1974"/>
    <cellStyle name="Normal 3 5" xfId="1975"/>
    <cellStyle name="Normal 3 6" xfId="1976"/>
    <cellStyle name="Normal 3 7" xfId="1977"/>
    <cellStyle name="Normal 3 8" xfId="1978"/>
    <cellStyle name="Normal 3 9" xfId="1979"/>
    <cellStyle name="Normal 3_Piller1-2idősorok" xfId="1980"/>
    <cellStyle name="Normal 30 2" xfId="1981"/>
    <cellStyle name="Normal 31 2" xfId="1982"/>
    <cellStyle name="Normal 32 2" xfId="1983"/>
    <cellStyle name="Normal 32 2 2" xfId="1984"/>
    <cellStyle name="Normal 32 2 2 2" xfId="1985"/>
    <cellStyle name="Normal 32 2 3" xfId="1986"/>
    <cellStyle name="Normal 32 2 3 2" xfId="1987"/>
    <cellStyle name="Normal 32 2 4" xfId="1988"/>
    <cellStyle name="Normal 32 2 4 2" xfId="1989"/>
    <cellStyle name="Normal 32 2 5" xfId="1990"/>
    <cellStyle name="Normal 32 2 5 2" xfId="1991"/>
    <cellStyle name="Normal 32 2 6" xfId="1992"/>
    <cellStyle name="Normal 32 2 6 2" xfId="1993"/>
    <cellStyle name="Normal 32 2 7" xfId="1994"/>
    <cellStyle name="Normal 32 2 7 2" xfId="1995"/>
    <cellStyle name="Normal 32 2 8" xfId="1996"/>
    <cellStyle name="Normal 32 2 8 2" xfId="1997"/>
    <cellStyle name="Normal 32 2 9" xfId="1998"/>
    <cellStyle name="Normal 32_Piller1-2idősorok" xfId="1999"/>
    <cellStyle name="Normal 33 2" xfId="2000"/>
    <cellStyle name="Normal 33 2 2" xfId="2001"/>
    <cellStyle name="Normal 33 2 2 2" xfId="2002"/>
    <cellStyle name="Normal 33 2 3" xfId="2003"/>
    <cellStyle name="Normal 33 2 3 2" xfId="2004"/>
    <cellStyle name="Normal 33 2 4" xfId="2005"/>
    <cellStyle name="Normal 33 2 4 2" xfId="2006"/>
    <cellStyle name="Normal 33 2 5" xfId="2007"/>
    <cellStyle name="Normal 33 2 5 2" xfId="2008"/>
    <cellStyle name="Normal 33 2 6" xfId="2009"/>
    <cellStyle name="Normal 33 2 6 2" xfId="2010"/>
    <cellStyle name="Normal 33 2 7" xfId="2011"/>
    <cellStyle name="Normal 33 2 7 2" xfId="2012"/>
    <cellStyle name="Normal 33 2 8" xfId="2013"/>
    <cellStyle name="Normal 33 2 8 2" xfId="2014"/>
    <cellStyle name="Normal 33 2 9" xfId="2015"/>
    <cellStyle name="Normal 35 2" xfId="2016"/>
    <cellStyle name="Normal 36 2" xfId="2017"/>
    <cellStyle name="Normal 37 2" xfId="2018"/>
    <cellStyle name="Normal 38 2" xfId="2019"/>
    <cellStyle name="Normal 39 2" xfId="2020"/>
    <cellStyle name="Normal 4" xfId="2021"/>
    <cellStyle name="Normal 4 10" xfId="2022"/>
    <cellStyle name="Normal 4 10 2" xfId="2023"/>
    <cellStyle name="Normal 4 11" xfId="2024"/>
    <cellStyle name="Normal 4 11 2" xfId="2025"/>
    <cellStyle name="Normal 4 12" xfId="2026"/>
    <cellStyle name="Normal 4 12 2" xfId="2027"/>
    <cellStyle name="Normal 4 13" xfId="2028"/>
    <cellStyle name="Normal 4 13 2" xfId="2029"/>
    <cellStyle name="Normal 4 14" xfId="2030"/>
    <cellStyle name="Normal 4 14 2" xfId="2031"/>
    <cellStyle name="Normal 4 15" xfId="2032"/>
    <cellStyle name="Normal 4 15 2" xfId="2033"/>
    <cellStyle name="Normal 4 16" xfId="2034"/>
    <cellStyle name="Normal 4 16 2" xfId="2035"/>
    <cellStyle name="Normal 4 17" xfId="2036"/>
    <cellStyle name="Normal 4 17 2" xfId="2037"/>
    <cellStyle name="Normal 4 18" xfId="2038"/>
    <cellStyle name="Normal 4 18 2" xfId="2039"/>
    <cellStyle name="Normal 4 19" xfId="2040"/>
    <cellStyle name="Normal 4 19 2" xfId="2041"/>
    <cellStyle name="Normal 4 2" xfId="2042"/>
    <cellStyle name="Normal 4 2 2" xfId="2043"/>
    <cellStyle name="Normal 4 2 2 2" xfId="2044"/>
    <cellStyle name="Normal 4 2 2 2 2" xfId="2045"/>
    <cellStyle name="Normal 4 2 2_Piller1-2idősorok" xfId="2046"/>
    <cellStyle name="Normal 4 2 3" xfId="2047"/>
    <cellStyle name="Normal 4 2 3 2" xfId="2048"/>
    <cellStyle name="Normal 4 2 4" xfId="2049"/>
    <cellStyle name="Normal 4 2 4 2" xfId="2050"/>
    <cellStyle name="Normal 4 2 5" xfId="2051"/>
    <cellStyle name="Normal 4 2_Piller1-2idősorok" xfId="2052"/>
    <cellStyle name="Normal 4 20" xfId="2053"/>
    <cellStyle name="Normal 4 20 2" xfId="2054"/>
    <cellStyle name="Normal 4 21" xfId="2055"/>
    <cellStyle name="Normal 4 21 2" xfId="2056"/>
    <cellStyle name="Normal 4 22" xfId="2057"/>
    <cellStyle name="Normal 4 22 2" xfId="2058"/>
    <cellStyle name="Normal 4 23" xfId="2059"/>
    <cellStyle name="Normal 4 23 2" xfId="2060"/>
    <cellStyle name="Normal 4 24" xfId="2061"/>
    <cellStyle name="Normal 4 24 2" xfId="2062"/>
    <cellStyle name="Normal 4 25" xfId="2063"/>
    <cellStyle name="Normal 4 25 2" xfId="2064"/>
    <cellStyle name="Normal 4 26" xfId="2065"/>
    <cellStyle name="Normal 4 26 2" xfId="2066"/>
    <cellStyle name="Normal 4 27" xfId="2067"/>
    <cellStyle name="Normal 4 27 2" xfId="2068"/>
    <cellStyle name="Normal 4 28" xfId="2069"/>
    <cellStyle name="Normal 4 28 2" xfId="2070"/>
    <cellStyle name="Normal 4 29" xfId="2071"/>
    <cellStyle name="Normal 4 29 2" xfId="2072"/>
    <cellStyle name="Normal 4 3" xfId="2073"/>
    <cellStyle name="Normal 4 3 2" xfId="2074"/>
    <cellStyle name="Normal 4 30" xfId="2075"/>
    <cellStyle name="Normal 4 30 2" xfId="2076"/>
    <cellStyle name="Normal 4 31" xfId="2077"/>
    <cellStyle name="Normal 4 31 2" xfId="2078"/>
    <cellStyle name="Normal 4 32" xfId="2079"/>
    <cellStyle name="Normal 4 32 2" xfId="2080"/>
    <cellStyle name="Normal 4 33" xfId="2081"/>
    <cellStyle name="Normal 4 33 2" xfId="2082"/>
    <cellStyle name="Normal 4 34" xfId="2083"/>
    <cellStyle name="Normal 4 34 2" xfId="2084"/>
    <cellStyle name="Normal 4 35" xfId="2085"/>
    <cellStyle name="Normal 4 35 2" xfId="2086"/>
    <cellStyle name="Normal 4 36" xfId="2087"/>
    <cellStyle name="Normal 4 36 2" xfId="2088"/>
    <cellStyle name="Normal 4 37" xfId="2089"/>
    <cellStyle name="Normal 4 37 2" xfId="2090"/>
    <cellStyle name="Normal 4 38" xfId="2091"/>
    <cellStyle name="Normal 4 38 2" xfId="2092"/>
    <cellStyle name="Normal 4 39" xfId="2093"/>
    <cellStyle name="Normal 4 39 2" xfId="2094"/>
    <cellStyle name="Normal 4 4" xfId="2095"/>
    <cellStyle name="Normal 4 4 2" xfId="2096"/>
    <cellStyle name="Normal 4 40" xfId="2097"/>
    <cellStyle name="Normal 4 40 2" xfId="2098"/>
    <cellStyle name="Normal 4 41" xfId="2099"/>
    <cellStyle name="Normal 4 41 2" xfId="2100"/>
    <cellStyle name="Normal 4 42" xfId="2101"/>
    <cellStyle name="Normal 4 42 2" xfId="2102"/>
    <cellStyle name="Normal 4 43" xfId="2103"/>
    <cellStyle name="Normal 4 43 2" xfId="2104"/>
    <cellStyle name="Normal 4 44" xfId="2105"/>
    <cellStyle name="Normal 4 44 2" xfId="2106"/>
    <cellStyle name="Normal 4 45" xfId="2107"/>
    <cellStyle name="Normal 4 45 2" xfId="2108"/>
    <cellStyle name="Normal 4 46" xfId="2109"/>
    <cellStyle name="Normal 4 46 2" xfId="2110"/>
    <cellStyle name="Normal 4 47" xfId="2111"/>
    <cellStyle name="Normal 4 47 2" xfId="2112"/>
    <cellStyle name="Normal 4 48" xfId="2113"/>
    <cellStyle name="Normal 4 48 2" xfId="2114"/>
    <cellStyle name="Normal 4 49" xfId="2115"/>
    <cellStyle name="Normal 4 49 2" xfId="2116"/>
    <cellStyle name="Normal 4 5" xfId="2117"/>
    <cellStyle name="Normal 4 5 2" xfId="2118"/>
    <cellStyle name="Normal 4 50" xfId="2119"/>
    <cellStyle name="Normal 4 50 10" xfId="2120"/>
    <cellStyle name="Normal 4 50 2" xfId="2121"/>
    <cellStyle name="Normal 4 50 2 2" xfId="2122"/>
    <cellStyle name="Normal 4 50 3" xfId="2123"/>
    <cellStyle name="Normal 4 50 3 2" xfId="2124"/>
    <cellStyle name="Normal 4 50 4" xfId="2125"/>
    <cellStyle name="Normal 4 50 4 2" xfId="2126"/>
    <cellStyle name="Normal 4 50 5" xfId="2127"/>
    <cellStyle name="Normal 4 50 5 2" xfId="2128"/>
    <cellStyle name="Normal 4 50 6" xfId="2129"/>
    <cellStyle name="Normal 4 50 6 2" xfId="2130"/>
    <cellStyle name="Normal 4 50 7" xfId="2131"/>
    <cellStyle name="Normal 4 50 7 2" xfId="2132"/>
    <cellStyle name="Normal 4 50 8" xfId="2133"/>
    <cellStyle name="Normal 4 50 8 2" xfId="2134"/>
    <cellStyle name="Normal 4 50 9" xfId="2135"/>
    <cellStyle name="Normal 4 50 9 2" xfId="2136"/>
    <cellStyle name="Normal 4 50_Piller1-2idősorok" xfId="2137"/>
    <cellStyle name="Normal 4 51" xfId="2138"/>
    <cellStyle name="Normal 4 51 10" xfId="2139"/>
    <cellStyle name="Normal 4 51 2" xfId="2140"/>
    <cellStyle name="Normal 4 51 2 2" xfId="2141"/>
    <cellStyle name="Normal 4 51 3" xfId="2142"/>
    <cellStyle name="Normal 4 51 3 2" xfId="2143"/>
    <cellStyle name="Normal 4 51 4" xfId="2144"/>
    <cellStyle name="Normal 4 51 4 2" xfId="2145"/>
    <cellStyle name="Normal 4 51 5" xfId="2146"/>
    <cellStyle name="Normal 4 51 5 2" xfId="2147"/>
    <cellStyle name="Normal 4 51 6" xfId="2148"/>
    <cellStyle name="Normal 4 51 6 2" xfId="2149"/>
    <cellStyle name="Normal 4 51 7" xfId="2150"/>
    <cellStyle name="Normal 4 51 7 2" xfId="2151"/>
    <cellStyle name="Normal 4 51 8" xfId="2152"/>
    <cellStyle name="Normal 4 51 8 2" xfId="2153"/>
    <cellStyle name="Normal 4 51 9" xfId="2154"/>
    <cellStyle name="Normal 4 51 9 2" xfId="2155"/>
    <cellStyle name="Normal 4 51_Piller1-2idősorok" xfId="2156"/>
    <cellStyle name="Normal 4 52" xfId="2157"/>
    <cellStyle name="Normal 4 52 10" xfId="2158"/>
    <cellStyle name="Normal 4 52 2" xfId="2159"/>
    <cellStyle name="Normal 4 52 2 2" xfId="2160"/>
    <cellStyle name="Normal 4 52 3" xfId="2161"/>
    <cellStyle name="Normal 4 52 3 2" xfId="2162"/>
    <cellStyle name="Normal 4 52 4" xfId="2163"/>
    <cellStyle name="Normal 4 52 4 2" xfId="2164"/>
    <cellStyle name="Normal 4 52 5" xfId="2165"/>
    <cellStyle name="Normal 4 52 5 2" xfId="2166"/>
    <cellStyle name="Normal 4 52 6" xfId="2167"/>
    <cellStyle name="Normal 4 52 6 2" xfId="2168"/>
    <cellStyle name="Normal 4 52 7" xfId="2169"/>
    <cellStyle name="Normal 4 52 7 2" xfId="2170"/>
    <cellStyle name="Normal 4 52 8" xfId="2171"/>
    <cellStyle name="Normal 4 52 8 2" xfId="2172"/>
    <cellStyle name="Normal 4 52 9" xfId="2173"/>
    <cellStyle name="Normal 4 52 9 2" xfId="2174"/>
    <cellStyle name="Normal 4 52_Piller1-2idősorok" xfId="2175"/>
    <cellStyle name="Normal 4 53" xfId="2176"/>
    <cellStyle name="Normal 4 53 10" xfId="2177"/>
    <cellStyle name="Normal 4 53 2" xfId="2178"/>
    <cellStyle name="Normal 4 53 2 2" xfId="2179"/>
    <cellStyle name="Normal 4 53 3" xfId="2180"/>
    <cellStyle name="Normal 4 53 3 2" xfId="2181"/>
    <cellStyle name="Normal 4 53 4" xfId="2182"/>
    <cellStyle name="Normal 4 53 4 2" xfId="2183"/>
    <cellStyle name="Normal 4 53 5" xfId="2184"/>
    <cellStyle name="Normal 4 53 5 2" xfId="2185"/>
    <cellStyle name="Normal 4 53 6" xfId="2186"/>
    <cellStyle name="Normal 4 53 6 2" xfId="2187"/>
    <cellStyle name="Normal 4 53 7" xfId="2188"/>
    <cellStyle name="Normal 4 53 7 2" xfId="2189"/>
    <cellStyle name="Normal 4 53 8" xfId="2190"/>
    <cellStyle name="Normal 4 53 8 2" xfId="2191"/>
    <cellStyle name="Normal 4 53 9" xfId="2192"/>
    <cellStyle name="Normal 4 53 9 2" xfId="2193"/>
    <cellStyle name="Normal 4 53_Piller1-2idősorok" xfId="2194"/>
    <cellStyle name="Normal 4 54" xfId="2195"/>
    <cellStyle name="Normal 4 54 10" xfId="2196"/>
    <cellStyle name="Normal 4 54 2" xfId="2197"/>
    <cellStyle name="Normal 4 54 3" xfId="2198"/>
    <cellStyle name="Normal 4 54 3 2" xfId="2199"/>
    <cellStyle name="Normal 4 54 4" xfId="2200"/>
    <cellStyle name="Normal 4 54 4 2" xfId="2201"/>
    <cellStyle name="Normal 4 54 5" xfId="2202"/>
    <cellStyle name="Normal 4 54 5 2" xfId="2203"/>
    <cellStyle name="Normal 4 54 6" xfId="2204"/>
    <cellStyle name="Normal 4 54 6 2" xfId="2205"/>
    <cellStyle name="Normal 4 54 7" xfId="2206"/>
    <cellStyle name="Normal 4 54 7 2" xfId="2207"/>
    <cellStyle name="Normal 4 54 8" xfId="2208"/>
    <cellStyle name="Normal 4 54 8 2" xfId="2209"/>
    <cellStyle name="Normal 4 54 9" xfId="2210"/>
    <cellStyle name="Normal 4 54 9 2" xfId="2211"/>
    <cellStyle name="Normal 4 54_Piller1-2idősorok" xfId="2212"/>
    <cellStyle name="Normal 4 55" xfId="2213"/>
    <cellStyle name="Normal 4 6" xfId="2214"/>
    <cellStyle name="Normal 4 6 2" xfId="2215"/>
    <cellStyle name="Normal 4 7" xfId="2216"/>
    <cellStyle name="Normal 4 7 2" xfId="2217"/>
    <cellStyle name="Normal 4 8" xfId="2218"/>
    <cellStyle name="Normal 4 8 2" xfId="2219"/>
    <cellStyle name="Normal 4 9" xfId="2220"/>
    <cellStyle name="Normal 4 9 2" xfId="2221"/>
    <cellStyle name="Normal 4_Piller1-2idősorok" xfId="2222"/>
    <cellStyle name="Normal 40" xfId="2223"/>
    <cellStyle name="Normal 40 10" xfId="2224"/>
    <cellStyle name="Normal 40 2" xfId="2225"/>
    <cellStyle name="Normal 40 3" xfId="2226"/>
    <cellStyle name="Normal 40 4" xfId="2227"/>
    <cellStyle name="Normal 40 5" xfId="2228"/>
    <cellStyle name="Normal 40 6" xfId="2229"/>
    <cellStyle name="Normal 40 7" xfId="2230"/>
    <cellStyle name="Normal 40 8" xfId="2231"/>
    <cellStyle name="Normal 40 9" xfId="2232"/>
    <cellStyle name="Normal 41 2" xfId="2233"/>
    <cellStyle name="Normal 42 2" xfId="2234"/>
    <cellStyle name="Normal 43 2" xfId="2235"/>
    <cellStyle name="Normal 44 2" xfId="2236"/>
    <cellStyle name="Normal 45 2" xfId="2237"/>
    <cellStyle name="Normal 46 2" xfId="2238"/>
    <cellStyle name="Normal 47 2" xfId="2239"/>
    <cellStyle name="Normal 48 2" xfId="2240"/>
    <cellStyle name="Normal 49 2" xfId="2241"/>
    <cellStyle name="Normal 5" xfId="2242"/>
    <cellStyle name="Normal 5 10" xfId="2243"/>
    <cellStyle name="Normal 5 10 2" xfId="2244"/>
    <cellStyle name="Normal 5 11" xfId="2245"/>
    <cellStyle name="Normal 5 11 2" xfId="2246"/>
    <cellStyle name="Normal 5 12" xfId="2247"/>
    <cellStyle name="Normal 5 12 2" xfId="2248"/>
    <cellStyle name="Normal 5 13" xfId="2249"/>
    <cellStyle name="Normal 5 13 2" xfId="2250"/>
    <cellStyle name="Normal 5 14" xfId="2251"/>
    <cellStyle name="Normal 5 14 2" xfId="2252"/>
    <cellStyle name="Normal 5 15" xfId="2253"/>
    <cellStyle name="Normal 5 15 2" xfId="2254"/>
    <cellStyle name="Normal 5 16" xfId="2255"/>
    <cellStyle name="Normal 5 16 2" xfId="2256"/>
    <cellStyle name="Normal 5 17" xfId="2257"/>
    <cellStyle name="Normal 5 17 2" xfId="2258"/>
    <cellStyle name="Normal 5 18" xfId="2259"/>
    <cellStyle name="Normal 5 18 2" xfId="2260"/>
    <cellStyle name="Normal 5 19" xfId="2261"/>
    <cellStyle name="Normal 5 19 2" xfId="2262"/>
    <cellStyle name="Normal 5 2" xfId="2263"/>
    <cellStyle name="Normal 5 2 2" xfId="2264"/>
    <cellStyle name="Normal 5 2 2 2" xfId="2265"/>
    <cellStyle name="Normal 5 2 2 2 2" xfId="2266"/>
    <cellStyle name="Normal 5 2 2_Piller1-2idősorok" xfId="2267"/>
    <cellStyle name="Normal 5 2 3" xfId="2268"/>
    <cellStyle name="Normal 5 2 3 2" xfId="2269"/>
    <cellStyle name="Normal 5 2 4" xfId="2270"/>
    <cellStyle name="Normal 5 2 4 2" xfId="2271"/>
    <cellStyle name="Normal 5 2 5" xfId="2272"/>
    <cellStyle name="Normal 5 2_Piller1-2idősorok" xfId="2273"/>
    <cellStyle name="Normal 5 20" xfId="2274"/>
    <cellStyle name="Normal 5 20 2" xfId="2275"/>
    <cellStyle name="Normal 5 21" xfId="2276"/>
    <cellStyle name="Normal 5 21 2" xfId="2277"/>
    <cellStyle name="Normal 5 22" xfId="2278"/>
    <cellStyle name="Normal 5 22 2" xfId="2279"/>
    <cellStyle name="Normal 5 23" xfId="2280"/>
    <cellStyle name="Normal 5 23 2" xfId="2281"/>
    <cellStyle name="Normal 5 24" xfId="2282"/>
    <cellStyle name="Normal 5 24 2" xfId="2283"/>
    <cellStyle name="Normal 5 25" xfId="2284"/>
    <cellStyle name="Normal 5 25 2" xfId="2285"/>
    <cellStyle name="Normal 5 26" xfId="2286"/>
    <cellStyle name="Normal 5 26 2" xfId="2287"/>
    <cellStyle name="Normal 5 27" xfId="2288"/>
    <cellStyle name="Normal 5 27 2" xfId="2289"/>
    <cellStyle name="Normal 5 28" xfId="2290"/>
    <cellStyle name="Normal 5 28 2" xfId="2291"/>
    <cellStyle name="Normal 5 29" xfId="2292"/>
    <cellStyle name="Normal 5 29 2" xfId="2293"/>
    <cellStyle name="Normal 5 3" xfId="2294"/>
    <cellStyle name="Normal 5 3 2" xfId="2295"/>
    <cellStyle name="Normal 5 30" xfId="2296"/>
    <cellStyle name="Normal 5 30 2" xfId="2297"/>
    <cellStyle name="Normal 5 31" xfId="2298"/>
    <cellStyle name="Normal 5 31 2" xfId="2299"/>
    <cellStyle name="Normal 5 32" xfId="2300"/>
    <cellStyle name="Normal 5 32 2" xfId="2301"/>
    <cellStyle name="Normal 5 33" xfId="2302"/>
    <cellStyle name="Normal 5 33 2" xfId="2303"/>
    <cellStyle name="Normal 5 34" xfId="2304"/>
    <cellStyle name="Normal 5 34 2" xfId="2305"/>
    <cellStyle name="Normal 5 35" xfId="2306"/>
    <cellStyle name="Normal 5 35 2" xfId="2307"/>
    <cellStyle name="Normal 5 36" xfId="2308"/>
    <cellStyle name="Normal 5 36 2" xfId="2309"/>
    <cellStyle name="Normal 5 37" xfId="2310"/>
    <cellStyle name="Normal 5 37 2" xfId="2311"/>
    <cellStyle name="Normal 5 38" xfId="2312"/>
    <cellStyle name="Normal 5 38 2" xfId="2313"/>
    <cellStyle name="Normal 5 39" xfId="2314"/>
    <cellStyle name="Normal 5 39 2" xfId="2315"/>
    <cellStyle name="Normal 5 4" xfId="2316"/>
    <cellStyle name="Normal 5 4 2" xfId="2317"/>
    <cellStyle name="Normal 5 40" xfId="2318"/>
    <cellStyle name="Normal 5 40 2" xfId="2319"/>
    <cellStyle name="Normal 5 41" xfId="2320"/>
    <cellStyle name="Normal 5 41 2" xfId="2321"/>
    <cellStyle name="Normal 5 42" xfId="2322"/>
    <cellStyle name="Normal 5 42 2" xfId="2323"/>
    <cellStyle name="Normal 5 43" xfId="2324"/>
    <cellStyle name="Normal 5 43 2" xfId="2325"/>
    <cellStyle name="Normal 5 44" xfId="2326"/>
    <cellStyle name="Normal 5 44 2" xfId="2327"/>
    <cellStyle name="Normal 5 45" xfId="2328"/>
    <cellStyle name="Normal 5 45 2" xfId="2329"/>
    <cellStyle name="Normal 5 46" xfId="2330"/>
    <cellStyle name="Normal 5 46 2" xfId="2331"/>
    <cellStyle name="Normal 5 47" xfId="2332"/>
    <cellStyle name="Normal 5 47 2" xfId="2333"/>
    <cellStyle name="Normal 5 48" xfId="2334"/>
    <cellStyle name="Normal 5 48 2" xfId="2335"/>
    <cellStyle name="Normal 5 49" xfId="2336"/>
    <cellStyle name="Normal 5 49 2" xfId="2337"/>
    <cellStyle name="Normal 5 5" xfId="2338"/>
    <cellStyle name="Normal 5 5 2" xfId="2339"/>
    <cellStyle name="Normal 5 50" xfId="2340"/>
    <cellStyle name="Normal 5 50 10" xfId="2341"/>
    <cellStyle name="Normal 5 50 2" xfId="2342"/>
    <cellStyle name="Normal 5 50 2 2" xfId="2343"/>
    <cellStyle name="Normal 5 50 3" xfId="2344"/>
    <cellStyle name="Normal 5 50 3 2" xfId="2345"/>
    <cellStyle name="Normal 5 50 4" xfId="2346"/>
    <cellStyle name="Normal 5 50 4 2" xfId="2347"/>
    <cellStyle name="Normal 5 50 5" xfId="2348"/>
    <cellStyle name="Normal 5 50 5 2" xfId="2349"/>
    <cellStyle name="Normal 5 50 6" xfId="2350"/>
    <cellStyle name="Normal 5 50 6 2" xfId="2351"/>
    <cellStyle name="Normal 5 50 7" xfId="2352"/>
    <cellStyle name="Normal 5 50 7 2" xfId="2353"/>
    <cellStyle name="Normal 5 50 8" xfId="2354"/>
    <cellStyle name="Normal 5 50 8 2" xfId="2355"/>
    <cellStyle name="Normal 5 50 9" xfId="2356"/>
    <cellStyle name="Normal 5 50 9 2" xfId="2357"/>
    <cellStyle name="Normal 5 50_Piller1-2idősorok" xfId="2358"/>
    <cellStyle name="Normal 5 51" xfId="2359"/>
    <cellStyle name="Normal 5 51 10" xfId="2360"/>
    <cellStyle name="Normal 5 51 2" xfId="2361"/>
    <cellStyle name="Normal 5 51 2 2" xfId="2362"/>
    <cellStyle name="Normal 5 51 3" xfId="2363"/>
    <cellStyle name="Normal 5 51 3 2" xfId="2364"/>
    <cellStyle name="Normal 5 51 4" xfId="2365"/>
    <cellStyle name="Normal 5 51 4 2" xfId="2366"/>
    <cellStyle name="Normal 5 51 5" xfId="2367"/>
    <cellStyle name="Normal 5 51 5 2" xfId="2368"/>
    <cellStyle name="Normal 5 51 6" xfId="2369"/>
    <cellStyle name="Normal 5 51 6 2" xfId="2370"/>
    <cellStyle name="Normal 5 51 7" xfId="2371"/>
    <cellStyle name="Normal 5 51 7 2" xfId="2372"/>
    <cellStyle name="Normal 5 51 8" xfId="2373"/>
    <cellStyle name="Normal 5 51 8 2" xfId="2374"/>
    <cellStyle name="Normal 5 51 9" xfId="2375"/>
    <cellStyle name="Normal 5 51 9 2" xfId="2376"/>
    <cellStyle name="Normal 5 51_Piller1-2idősorok" xfId="2377"/>
    <cellStyle name="Normal 5 52" xfId="2378"/>
    <cellStyle name="Normal 5 52 10" xfId="2379"/>
    <cellStyle name="Normal 5 52 2" xfId="2380"/>
    <cellStyle name="Normal 5 52 2 2" xfId="2381"/>
    <cellStyle name="Normal 5 52 3" xfId="2382"/>
    <cellStyle name="Normal 5 52 3 2" xfId="2383"/>
    <cellStyle name="Normal 5 52 4" xfId="2384"/>
    <cellStyle name="Normal 5 52 4 2" xfId="2385"/>
    <cellStyle name="Normal 5 52 5" xfId="2386"/>
    <cellStyle name="Normal 5 52 5 2" xfId="2387"/>
    <cellStyle name="Normal 5 52 6" xfId="2388"/>
    <cellStyle name="Normal 5 52 6 2" xfId="2389"/>
    <cellStyle name="Normal 5 52 7" xfId="2390"/>
    <cellStyle name="Normal 5 52 7 2" xfId="2391"/>
    <cellStyle name="Normal 5 52 8" xfId="2392"/>
    <cellStyle name="Normal 5 52 8 2" xfId="2393"/>
    <cellStyle name="Normal 5 52 9" xfId="2394"/>
    <cellStyle name="Normal 5 52 9 2" xfId="2395"/>
    <cellStyle name="Normal 5 52_Piller1-2idősorok" xfId="2396"/>
    <cellStyle name="Normal 5 53" xfId="2397"/>
    <cellStyle name="Normal 5 53 10" xfId="2398"/>
    <cellStyle name="Normal 5 53 2" xfId="2399"/>
    <cellStyle name="Normal 5 53 2 2" xfId="2400"/>
    <cellStyle name="Normal 5 53 3" xfId="2401"/>
    <cellStyle name="Normal 5 53 3 2" xfId="2402"/>
    <cellStyle name="Normal 5 53 4" xfId="2403"/>
    <cellStyle name="Normal 5 53 4 2" xfId="2404"/>
    <cellStyle name="Normal 5 53 5" xfId="2405"/>
    <cellStyle name="Normal 5 53 5 2" xfId="2406"/>
    <cellStyle name="Normal 5 53 6" xfId="2407"/>
    <cellStyle name="Normal 5 53 6 2" xfId="2408"/>
    <cellStyle name="Normal 5 53 7" xfId="2409"/>
    <cellStyle name="Normal 5 53 7 2" xfId="2410"/>
    <cellStyle name="Normal 5 53 8" xfId="2411"/>
    <cellStyle name="Normal 5 53 8 2" xfId="2412"/>
    <cellStyle name="Normal 5 53 9" xfId="2413"/>
    <cellStyle name="Normal 5 53 9 2" xfId="2414"/>
    <cellStyle name="Normal 5 53_Piller1-2idősorok" xfId="2415"/>
    <cellStyle name="Normal 5 54" xfId="2416"/>
    <cellStyle name="Normal 5 54 10" xfId="2417"/>
    <cellStyle name="Normal 5 54 2" xfId="2418"/>
    <cellStyle name="Normal 5 54 3" xfId="2419"/>
    <cellStyle name="Normal 5 54 3 2" xfId="2420"/>
    <cellStyle name="Normal 5 54 4" xfId="2421"/>
    <cellStyle name="Normal 5 54 4 2" xfId="2422"/>
    <cellStyle name="Normal 5 54 5" xfId="2423"/>
    <cellStyle name="Normal 5 54 5 2" xfId="2424"/>
    <cellStyle name="Normal 5 54 6" xfId="2425"/>
    <cellStyle name="Normal 5 54 6 2" xfId="2426"/>
    <cellStyle name="Normal 5 54 7" xfId="2427"/>
    <cellStyle name="Normal 5 54 7 2" xfId="2428"/>
    <cellStyle name="Normal 5 54 8" xfId="2429"/>
    <cellStyle name="Normal 5 54 8 2" xfId="2430"/>
    <cellStyle name="Normal 5 54 9" xfId="2431"/>
    <cellStyle name="Normal 5 54 9 2" xfId="2432"/>
    <cellStyle name="Normal 5 54_Piller1-2idősorok" xfId="2433"/>
    <cellStyle name="Normal 5 55" xfId="2434"/>
    <cellStyle name="Normal 5 6" xfId="2435"/>
    <cellStyle name="Normal 5 6 2" xfId="2436"/>
    <cellStyle name="Normal 5 7" xfId="2437"/>
    <cellStyle name="Normal 5 7 2" xfId="2438"/>
    <cellStyle name="Normal 5 8" xfId="2439"/>
    <cellStyle name="Normal 5 8 2" xfId="2440"/>
    <cellStyle name="Normal 5 9" xfId="2441"/>
    <cellStyle name="Normal 5 9 2" xfId="2442"/>
    <cellStyle name="Normal 5_Piller1-2idősorok" xfId="2443"/>
    <cellStyle name="Normal 50 2" xfId="2444"/>
    <cellStyle name="Normal 51 2" xfId="2445"/>
    <cellStyle name="Normal 52 2" xfId="2446"/>
    <cellStyle name="Normal 53 2" xfId="2447"/>
    <cellStyle name="Normal 54 2" xfId="2448"/>
    <cellStyle name="Normal 55 2" xfId="2449"/>
    <cellStyle name="Normal 56 2" xfId="2450"/>
    <cellStyle name="Normal 57 2" xfId="2451"/>
    <cellStyle name="Normal 58 2" xfId="2452"/>
    <cellStyle name="Normal 59 2" xfId="2453"/>
    <cellStyle name="Normal 6" xfId="2454"/>
    <cellStyle name="Normal 6 10" xfId="2455"/>
    <cellStyle name="Normal 6 10 2" xfId="2456"/>
    <cellStyle name="Normal 6 11" xfId="2457"/>
    <cellStyle name="Normal 6 11 2" xfId="2458"/>
    <cellStyle name="Normal 6 12" xfId="2459"/>
    <cellStyle name="Normal 6 12 2" xfId="2460"/>
    <cellStyle name="Normal 6 13" xfId="2461"/>
    <cellStyle name="Normal 6 13 2" xfId="2462"/>
    <cellStyle name="Normal 6 14" xfId="2463"/>
    <cellStyle name="Normal 6 14 2" xfId="2464"/>
    <cellStyle name="Normal 6 15" xfId="2465"/>
    <cellStyle name="Normal 6 15 2" xfId="2466"/>
    <cellStyle name="Normal 6 16" xfId="2467"/>
    <cellStyle name="Normal 6 16 2" xfId="2468"/>
    <cellStyle name="Normal 6 17" xfId="2469"/>
    <cellStyle name="Normal 6 17 2" xfId="2470"/>
    <cellStyle name="Normal 6 18" xfId="2471"/>
    <cellStyle name="Normal 6 18 2" xfId="2472"/>
    <cellStyle name="Normal 6 19" xfId="2473"/>
    <cellStyle name="Normal 6 19 2" xfId="2474"/>
    <cellStyle name="Normal 6 2" xfId="2475"/>
    <cellStyle name="Normal 6 2 2" xfId="2476"/>
    <cellStyle name="Normal 6 2 2 2" xfId="2477"/>
    <cellStyle name="Normal 6 2 2 2 2" xfId="2478"/>
    <cellStyle name="Normal 6 2 2_Piller1-2idősorok" xfId="2479"/>
    <cellStyle name="Normal 6 2 3" xfId="2480"/>
    <cellStyle name="Normal 6 2 3 2" xfId="2481"/>
    <cellStyle name="Normal 6 2 4" xfId="2482"/>
    <cellStyle name="Normal 6 2 4 2" xfId="2483"/>
    <cellStyle name="Normal 6 2 5" xfId="2484"/>
    <cellStyle name="Normal 6 2_Piller1-2idősorok" xfId="2485"/>
    <cellStyle name="Normal 6 20" xfId="2486"/>
    <cellStyle name="Normal 6 20 2" xfId="2487"/>
    <cellStyle name="Normal 6 21" xfId="2488"/>
    <cellStyle name="Normal 6 21 2" xfId="2489"/>
    <cellStyle name="Normal 6 22" xfId="2490"/>
    <cellStyle name="Normal 6 22 2" xfId="2491"/>
    <cellStyle name="Normal 6 23" xfId="2492"/>
    <cellStyle name="Normal 6 23 2" xfId="2493"/>
    <cellStyle name="Normal 6 24" xfId="2494"/>
    <cellStyle name="Normal 6 24 2" xfId="2495"/>
    <cellStyle name="Normal 6 25" xfId="2496"/>
    <cellStyle name="Normal 6 25 2" xfId="2497"/>
    <cellStyle name="Normal 6 26" xfId="2498"/>
    <cellStyle name="Normal 6 26 2" xfId="2499"/>
    <cellStyle name="Normal 6 27" xfId="2500"/>
    <cellStyle name="Normal 6 27 2" xfId="2501"/>
    <cellStyle name="Normal 6 28" xfId="2502"/>
    <cellStyle name="Normal 6 28 2" xfId="2503"/>
    <cellStyle name="Normal 6 29" xfId="2504"/>
    <cellStyle name="Normal 6 29 2" xfId="2505"/>
    <cellStyle name="Normal 6 3" xfId="2506"/>
    <cellStyle name="Normal 6 3 2" xfId="2507"/>
    <cellStyle name="Normal 6 30" xfId="2508"/>
    <cellStyle name="Normal 6 30 2" xfId="2509"/>
    <cellStyle name="Normal 6 31" xfId="2510"/>
    <cellStyle name="Normal 6 31 2" xfId="2511"/>
    <cellStyle name="Normal 6 32" xfId="2512"/>
    <cellStyle name="Normal 6 32 2" xfId="2513"/>
    <cellStyle name="Normal 6 33" xfId="2514"/>
    <cellStyle name="Normal 6 33 2" xfId="2515"/>
    <cellStyle name="Normal 6 34" xfId="2516"/>
    <cellStyle name="Normal 6 34 2" xfId="2517"/>
    <cellStyle name="Normal 6 35" xfId="2518"/>
    <cellStyle name="Normal 6 35 2" xfId="2519"/>
    <cellStyle name="Normal 6 36" xfId="2520"/>
    <cellStyle name="Normal 6 36 2" xfId="2521"/>
    <cellStyle name="Normal 6 37" xfId="2522"/>
    <cellStyle name="Normal 6 37 2" xfId="2523"/>
    <cellStyle name="Normal 6 38" xfId="2524"/>
    <cellStyle name="Normal 6 38 2" xfId="2525"/>
    <cellStyle name="Normal 6 39" xfId="2526"/>
    <cellStyle name="Normal 6 39 2" xfId="2527"/>
    <cellStyle name="Normal 6 4" xfId="2528"/>
    <cellStyle name="Normal 6 4 2" xfId="2529"/>
    <cellStyle name="Normal 6 40" xfId="2530"/>
    <cellStyle name="Normal 6 40 2" xfId="2531"/>
    <cellStyle name="Normal 6 41" xfId="2532"/>
    <cellStyle name="Normal 6 41 2" xfId="2533"/>
    <cellStyle name="Normal 6 42" xfId="2534"/>
    <cellStyle name="Normal 6 42 2" xfId="2535"/>
    <cellStyle name="Normal 6 43" xfId="2536"/>
    <cellStyle name="Normal 6 43 2" xfId="2537"/>
    <cellStyle name="Normal 6 44" xfId="2538"/>
    <cellStyle name="Normal 6 44 2" xfId="2539"/>
    <cellStyle name="Normal 6 45" xfId="2540"/>
    <cellStyle name="Normal 6 45 2" xfId="2541"/>
    <cellStyle name="Normal 6 46" xfId="2542"/>
    <cellStyle name="Normal 6 46 2" xfId="2543"/>
    <cellStyle name="Normal 6 47" xfId="2544"/>
    <cellStyle name="Normal 6 47 2" xfId="2545"/>
    <cellStyle name="Normal 6 48" xfId="2546"/>
    <cellStyle name="Normal 6 48 2" xfId="2547"/>
    <cellStyle name="Normal 6 49" xfId="2548"/>
    <cellStyle name="Normal 6 49 2" xfId="2549"/>
    <cellStyle name="Normal 6 5" xfId="2550"/>
    <cellStyle name="Normal 6 5 2" xfId="2551"/>
    <cellStyle name="Normal 6 50" xfId="2552"/>
    <cellStyle name="Normal 6 50 2" xfId="2553"/>
    <cellStyle name="Normal 6 51" xfId="2554"/>
    <cellStyle name="Normal 6 51 2" xfId="2555"/>
    <cellStyle name="Normal 6 52" xfId="2556"/>
    <cellStyle name="Normal 6 52 10" xfId="2557"/>
    <cellStyle name="Normal 6 52 2" xfId="2558"/>
    <cellStyle name="Normal 6 52 3" xfId="2559"/>
    <cellStyle name="Normal 6 52 3 2" xfId="2560"/>
    <cellStyle name="Normal 6 52 4" xfId="2561"/>
    <cellStyle name="Normal 6 52 4 2" xfId="2562"/>
    <cellStyle name="Normal 6 52 5" xfId="2563"/>
    <cellStyle name="Normal 6 52 5 2" xfId="2564"/>
    <cellStyle name="Normal 6 52 6" xfId="2565"/>
    <cellStyle name="Normal 6 52 6 2" xfId="2566"/>
    <cellStyle name="Normal 6 52 7" xfId="2567"/>
    <cellStyle name="Normal 6 52 7 2" xfId="2568"/>
    <cellStyle name="Normal 6 52 8" xfId="2569"/>
    <cellStyle name="Normal 6 52 8 2" xfId="2570"/>
    <cellStyle name="Normal 6 52 9" xfId="2571"/>
    <cellStyle name="Normal 6 52 9 2" xfId="2572"/>
    <cellStyle name="Normal 6 52_Piller1-2idősorok" xfId="2573"/>
    <cellStyle name="Normal 6 53" xfId="2574"/>
    <cellStyle name="Normal 6 6" xfId="2575"/>
    <cellStyle name="Normal 6 6 2" xfId="2576"/>
    <cellStyle name="Normal 6 7" xfId="2577"/>
    <cellStyle name="Normal 6 7 2" xfId="2578"/>
    <cellStyle name="Normal 6 8" xfId="2579"/>
    <cellStyle name="Normal 6 8 2" xfId="2580"/>
    <cellStyle name="Normal 6 9" xfId="2581"/>
    <cellStyle name="Normal 6 9 2" xfId="2582"/>
    <cellStyle name="Normal 6_Piller1-2idősorok" xfId="2583"/>
    <cellStyle name="Normal 60 2" xfId="2584"/>
    <cellStyle name="Normal 61 2" xfId="2585"/>
    <cellStyle name="Normal 62 2" xfId="2586"/>
    <cellStyle name="Normal 63 2" xfId="2587"/>
    <cellStyle name="Normal 64 2" xfId="2588"/>
    <cellStyle name="Normal 65 2" xfId="2589"/>
    <cellStyle name="Normal 66 2" xfId="2590"/>
    <cellStyle name="Normal 67 2" xfId="2591"/>
    <cellStyle name="Normal 68 2" xfId="2592"/>
    <cellStyle name="Normal 69 2" xfId="2593"/>
    <cellStyle name="Normal 7" xfId="2594"/>
    <cellStyle name="Normal 7 2" xfId="2595"/>
    <cellStyle name="Normal 7 2 10" xfId="2596"/>
    <cellStyle name="Normal 7 2 2" xfId="2597"/>
    <cellStyle name="Normal 7 2 3" xfId="2598"/>
    <cellStyle name="Normal 7 2 3 2" xfId="2599"/>
    <cellStyle name="Normal 7 2 4" xfId="2600"/>
    <cellStyle name="Normal 7 2 4 2" xfId="2601"/>
    <cellStyle name="Normal 7 2 5" xfId="2602"/>
    <cellStyle name="Normal 7 2 5 2" xfId="2603"/>
    <cellStyle name="Normal 7 2 6" xfId="2604"/>
    <cellStyle name="Normal 7 2 6 2" xfId="2605"/>
    <cellStyle name="Normal 7 2 7" xfId="2606"/>
    <cellStyle name="Normal 7 2 7 2" xfId="2607"/>
    <cellStyle name="Normal 7 2 8" xfId="2608"/>
    <cellStyle name="Normal 7 2 8 2" xfId="2609"/>
    <cellStyle name="Normal 7 2 9" xfId="2610"/>
    <cellStyle name="Normal 7 2 9 2" xfId="2611"/>
    <cellStyle name="Normal 7 2_Piller1-2idősorok" xfId="2612"/>
    <cellStyle name="Normal 7 3" xfId="2613"/>
    <cellStyle name="Normal 7 4" xfId="2614"/>
    <cellStyle name="Normal 7_Piller1-2idősorok" xfId="2615"/>
    <cellStyle name="Normal 70 2" xfId="2616"/>
    <cellStyle name="Normal 71 2" xfId="2617"/>
    <cellStyle name="Normal 72 2" xfId="2618"/>
    <cellStyle name="Normal 73" xfId="2619"/>
    <cellStyle name="Normal 73 10" xfId="2620"/>
    <cellStyle name="Normal 73 2" xfId="2621"/>
    <cellStyle name="Normal 73 3" xfId="2622"/>
    <cellStyle name="Normal 73 4" xfId="2623"/>
    <cellStyle name="Normal 73 5" xfId="2624"/>
    <cellStyle name="Normal 73 6" xfId="2625"/>
    <cellStyle name="Normal 73 7" xfId="2626"/>
    <cellStyle name="Normal 73 8" xfId="2627"/>
    <cellStyle name="Normal 73 9" xfId="2628"/>
    <cellStyle name="Normal 74 2" xfId="2629"/>
    <cellStyle name="Normal 75 2" xfId="2630"/>
    <cellStyle name="Normal 76 2" xfId="2631"/>
    <cellStyle name="Normal 77 2" xfId="2632"/>
    <cellStyle name="Normal 78 2" xfId="2633"/>
    <cellStyle name="Normal 79" xfId="2634"/>
    <cellStyle name="Normal 79 10" xfId="2635"/>
    <cellStyle name="Normal 79 2" xfId="2636"/>
    <cellStyle name="Normal 79 3" xfId="2637"/>
    <cellStyle name="Normal 79 4" xfId="2638"/>
    <cellStyle name="Normal 79 5" xfId="2639"/>
    <cellStyle name="Normal 79 6" xfId="2640"/>
    <cellStyle name="Normal 79 7" xfId="2641"/>
    <cellStyle name="Normal 79 8" xfId="2642"/>
    <cellStyle name="Normal 79 9" xfId="2643"/>
    <cellStyle name="Normal 8" xfId="2644"/>
    <cellStyle name="Normal 8 2" xfId="2645"/>
    <cellStyle name="Normal 8 2 10" xfId="2646"/>
    <cellStyle name="Normal 8 2 2" xfId="2647"/>
    <cellStyle name="Normal 8 2 3" xfId="2648"/>
    <cellStyle name="Normal 8 2 3 2" xfId="2649"/>
    <cellStyle name="Normal 8 2 4" xfId="2650"/>
    <cellStyle name="Normal 8 2 4 2" xfId="2651"/>
    <cellStyle name="Normal 8 2 5" xfId="2652"/>
    <cellStyle name="Normal 8 2 5 2" xfId="2653"/>
    <cellStyle name="Normal 8 2 6" xfId="2654"/>
    <cellStyle name="Normal 8 2 6 2" xfId="2655"/>
    <cellStyle name="Normal 8 2 7" xfId="2656"/>
    <cellStyle name="Normal 8 2 7 2" xfId="2657"/>
    <cellStyle name="Normal 8 2 8" xfId="2658"/>
    <cellStyle name="Normal 8 2 8 2" xfId="2659"/>
    <cellStyle name="Normal 8 2 9" xfId="2660"/>
    <cellStyle name="Normal 8 2 9 2" xfId="2661"/>
    <cellStyle name="Normal 8 2_Piller1-2idősorok" xfId="2662"/>
    <cellStyle name="Normal 8 3" xfId="2663"/>
    <cellStyle name="Normal 8 4" xfId="2664"/>
    <cellStyle name="Normal 8_Piller1-2idősorok" xfId="2665"/>
    <cellStyle name="Normal 80 2" xfId="2666"/>
    <cellStyle name="Normal 81 2" xfId="2667"/>
    <cellStyle name="Normal 85" xfId="2668"/>
    <cellStyle name="Normal 85 2" xfId="2669"/>
    <cellStyle name="Normal 85 3" xfId="2670"/>
    <cellStyle name="Normal 85 4" xfId="2671"/>
    <cellStyle name="Normal 85 5" xfId="2672"/>
    <cellStyle name="Normal 85 6" xfId="2673"/>
    <cellStyle name="Normal 85 7" xfId="2674"/>
    <cellStyle name="Normal 85 8" xfId="2675"/>
    <cellStyle name="Normal 85 9" xfId="2676"/>
    <cellStyle name="Normal 86" xfId="2677"/>
    <cellStyle name="Normal 86 2" xfId="2678"/>
    <cellStyle name="Normal 86 3" xfId="2679"/>
    <cellStyle name="Normal 86 4" xfId="2680"/>
    <cellStyle name="Normal 86 5" xfId="2681"/>
    <cellStyle name="Normal 86 6" xfId="2682"/>
    <cellStyle name="Normal 86 7" xfId="2683"/>
    <cellStyle name="Normal 86 8" xfId="2684"/>
    <cellStyle name="Normal 86 9" xfId="2685"/>
    <cellStyle name="Normal 88" xfId="2686"/>
    <cellStyle name="Normal 88 2" xfId="2687"/>
    <cellStyle name="Normal 88 3" xfId="2688"/>
    <cellStyle name="Normal 88 4" xfId="2689"/>
    <cellStyle name="Normal 88 5" xfId="2690"/>
    <cellStyle name="Normal 88 6" xfId="2691"/>
    <cellStyle name="Normal 88 7" xfId="2692"/>
    <cellStyle name="Normal 88 8" xfId="2693"/>
    <cellStyle name="Normal 88 9" xfId="2694"/>
    <cellStyle name="Normal 89" xfId="2695"/>
    <cellStyle name="Normal 89 2" xfId="2696"/>
    <cellStyle name="Normal 89 3" xfId="2697"/>
    <cellStyle name="Normal 89 4" xfId="2698"/>
    <cellStyle name="Normal 89 5" xfId="2699"/>
    <cellStyle name="Normal 89 6" xfId="2700"/>
    <cellStyle name="Normal 89 7" xfId="2701"/>
    <cellStyle name="Normal 89 8" xfId="2702"/>
    <cellStyle name="Normal 89 9" xfId="2703"/>
    <cellStyle name="Normal 9" xfId="2704"/>
    <cellStyle name="Normal 9 2" xfId="2705"/>
    <cellStyle name="Normal 9 2 10" xfId="2706"/>
    <cellStyle name="Normal 9 2 2" xfId="2707"/>
    <cellStyle name="Normal 9 2 3" xfId="2708"/>
    <cellStyle name="Normal 9 2 3 2" xfId="2709"/>
    <cellStyle name="Normal 9 2 4" xfId="2710"/>
    <cellStyle name="Normal 9 2 4 2" xfId="2711"/>
    <cellStyle name="Normal 9 2 5" xfId="2712"/>
    <cellStyle name="Normal 9 2 5 2" xfId="2713"/>
    <cellStyle name="Normal 9 2 6" xfId="2714"/>
    <cellStyle name="Normal 9 2 6 2" xfId="2715"/>
    <cellStyle name="Normal 9 2 7" xfId="2716"/>
    <cellStyle name="Normal 9 2 7 2" xfId="2717"/>
    <cellStyle name="Normal 9 2 8" xfId="2718"/>
    <cellStyle name="Normal 9 2 8 2" xfId="2719"/>
    <cellStyle name="Normal 9 2 9" xfId="2720"/>
    <cellStyle name="Normal 9 2 9 2" xfId="2721"/>
    <cellStyle name="Normal 9 2_Piller1-2idősorok" xfId="2722"/>
    <cellStyle name="Normal 9 3" xfId="2723"/>
    <cellStyle name="Normal 9 4" xfId="2724"/>
    <cellStyle name="Normal 9_Piller1-2idősorok" xfId="2725"/>
    <cellStyle name="Normal 91" xfId="2726"/>
    <cellStyle name="Normal 91 2" xfId="2727"/>
    <cellStyle name="Normal 91 3" xfId="2728"/>
    <cellStyle name="Normal 91 4" xfId="2729"/>
    <cellStyle name="Normal 91 5" xfId="2730"/>
    <cellStyle name="Normal 91 6" xfId="2731"/>
    <cellStyle name="Normal 91 7" xfId="2732"/>
    <cellStyle name="Normal 91 8" xfId="2733"/>
    <cellStyle name="Normal 91 9" xfId="2734"/>
    <cellStyle name="Normal 92" xfId="2735"/>
    <cellStyle name="Normal 92 2" xfId="2736"/>
    <cellStyle name="Normal 92 3" xfId="2737"/>
    <cellStyle name="Normal 92 4" xfId="2738"/>
    <cellStyle name="Normal 92 5" xfId="2739"/>
    <cellStyle name="Normal 92 6" xfId="2740"/>
    <cellStyle name="Normal 92 7" xfId="2741"/>
    <cellStyle name="Normal 92 8" xfId="2742"/>
    <cellStyle name="Normal 92 9" xfId="2743"/>
    <cellStyle name="Normal 93" xfId="2744"/>
    <cellStyle name="Normal 93 2" xfId="2745"/>
    <cellStyle name="Normal 93 3" xfId="2746"/>
    <cellStyle name="Normal 93 4" xfId="2747"/>
    <cellStyle name="Normal 93 5" xfId="2748"/>
    <cellStyle name="Normal 93 6" xfId="2749"/>
    <cellStyle name="Normal 93 7" xfId="2750"/>
    <cellStyle name="Normal 93 8" xfId="2751"/>
    <cellStyle name="Normal 93 9" xfId="2752"/>
    <cellStyle name="Normal 94" xfId="2753"/>
    <cellStyle name="Normal 94 2" xfId="2754"/>
    <cellStyle name="Normal 94 3" xfId="2755"/>
    <cellStyle name="Normal 94 4" xfId="2756"/>
    <cellStyle name="Normal 94 5" xfId="2757"/>
    <cellStyle name="Normal 94 6" xfId="2758"/>
    <cellStyle name="Normal 94 7" xfId="2759"/>
    <cellStyle name="Normal 94 8" xfId="2760"/>
    <cellStyle name="Normal 94 9" xfId="2761"/>
    <cellStyle name="Normal 95" xfId="2762"/>
    <cellStyle name="Normal 95 2" xfId="2763"/>
    <cellStyle name="Normal 95 3" xfId="2764"/>
    <cellStyle name="Normal 95 4" xfId="2765"/>
    <cellStyle name="Normal 95 5" xfId="2766"/>
    <cellStyle name="Normal 95 6" xfId="2767"/>
    <cellStyle name="Normal 95 7" xfId="2768"/>
    <cellStyle name="Normal 95 8" xfId="2769"/>
    <cellStyle name="Normal 95 9" xfId="2770"/>
    <cellStyle name="Normal 96" xfId="2771"/>
    <cellStyle name="Normal 96 2" xfId="2772"/>
    <cellStyle name="Normal 96 3" xfId="2773"/>
    <cellStyle name="Normal 96 4" xfId="2774"/>
    <cellStyle name="Normal 96 5" xfId="2775"/>
    <cellStyle name="Normal 96 6" xfId="2776"/>
    <cellStyle name="Normal 96 7" xfId="2777"/>
    <cellStyle name="Normal 96 8" xfId="2778"/>
    <cellStyle name="Normal 96 9" xfId="2779"/>
    <cellStyle name="Normal 97" xfId="2780"/>
    <cellStyle name="Normal 97 2" xfId="2781"/>
    <cellStyle name="Normal 97 3" xfId="2782"/>
    <cellStyle name="Normal 97 4" xfId="2783"/>
    <cellStyle name="Normal 97 5" xfId="2784"/>
    <cellStyle name="Normal 97 6" xfId="2785"/>
    <cellStyle name="Normal 97 7" xfId="2786"/>
    <cellStyle name="Normal 97 8" xfId="2787"/>
    <cellStyle name="Normal 97 9" xfId="2788"/>
    <cellStyle name="Normal 98" xfId="2789"/>
    <cellStyle name="Normal 98 2" xfId="2790"/>
    <cellStyle name="Normal 98 3" xfId="2791"/>
    <cellStyle name="Normal 98 4" xfId="2792"/>
    <cellStyle name="Normal 98 5" xfId="2793"/>
    <cellStyle name="Normal 98 6" xfId="2794"/>
    <cellStyle name="Normal 98 7" xfId="2795"/>
    <cellStyle name="Normal 98 8" xfId="2796"/>
    <cellStyle name="Normal 98 9" xfId="2797"/>
    <cellStyle name="Normal 99" xfId="2798"/>
    <cellStyle name="Normal 99 2" xfId="2799"/>
    <cellStyle name="Normal 99 3" xfId="2800"/>
    <cellStyle name="Normal 99 4" xfId="2801"/>
    <cellStyle name="Normal 99 5" xfId="2802"/>
    <cellStyle name="Normal 99 6" xfId="2803"/>
    <cellStyle name="Normal 99 7" xfId="2804"/>
    <cellStyle name="Normal 99 8" xfId="2805"/>
    <cellStyle name="Normal 99 9" xfId="2806"/>
    <cellStyle name="Normale_Apporto UN bdg 2002 13.11" xfId="2807"/>
    <cellStyle name="normálne_POKUS-AP" xfId="2808"/>
    <cellStyle name="normální_10.6.99" xfId="2809"/>
    <cellStyle name="Normalny_10 largest ORW cases" xfId="2810"/>
    <cellStyle name="Összesen" xfId="2811"/>
    <cellStyle name="Percent 10" xfId="2812"/>
    <cellStyle name="Percent 10 2" xfId="2813"/>
    <cellStyle name="Percent 10 2 2" xfId="2814"/>
    <cellStyle name="Percent 10 3" xfId="2815"/>
    <cellStyle name="Percent 10 3 2" xfId="2816"/>
    <cellStyle name="Percent 10 4" xfId="2817"/>
    <cellStyle name="Percent 10 4 2" xfId="2818"/>
    <cellStyle name="Percent 10 5" xfId="2819"/>
    <cellStyle name="Percent 10 5 2" xfId="2820"/>
    <cellStyle name="Percent 10 6" xfId="2821"/>
    <cellStyle name="Percent 10 6 2" xfId="2822"/>
    <cellStyle name="Percent 10 7" xfId="2823"/>
    <cellStyle name="Percent 10 7 2" xfId="2824"/>
    <cellStyle name="Percent 10 8" xfId="2825"/>
    <cellStyle name="Percent 10 8 2" xfId="2826"/>
    <cellStyle name="Percent 10 9" xfId="2827"/>
    <cellStyle name="Percent 11" xfId="2828"/>
    <cellStyle name="Percent 11 2" xfId="2829"/>
    <cellStyle name="Percent 11 2 2" xfId="2830"/>
    <cellStyle name="Percent 11 3" xfId="2831"/>
    <cellStyle name="Percent 11 3 2" xfId="2832"/>
    <cellStyle name="Percent 11 4" xfId="2833"/>
    <cellStyle name="Percent 11 4 2" xfId="2834"/>
    <cellStyle name="Percent 11 5" xfId="2835"/>
    <cellStyle name="Percent 11 5 2" xfId="2836"/>
    <cellStyle name="Percent 11 6" xfId="2837"/>
    <cellStyle name="Percent 11 6 2" xfId="2838"/>
    <cellStyle name="Percent 11 7" xfId="2839"/>
    <cellStyle name="Percent 11 7 2" xfId="2840"/>
    <cellStyle name="Percent 11 8" xfId="2841"/>
    <cellStyle name="Percent 11 8 2" xfId="2842"/>
    <cellStyle name="Percent 11 9" xfId="2843"/>
    <cellStyle name="Percent 12" xfId="2844"/>
    <cellStyle name="Percent 12 2" xfId="2845"/>
    <cellStyle name="Percent 12 2 2" xfId="2846"/>
    <cellStyle name="Percent 12 3" xfId="2847"/>
    <cellStyle name="Percent 12 3 2" xfId="2848"/>
    <cellStyle name="Percent 12 4" xfId="2849"/>
    <cellStyle name="Percent 12 4 2" xfId="2850"/>
    <cellStyle name="Percent 12 5" xfId="2851"/>
    <cellStyle name="Percent 12 5 2" xfId="2852"/>
    <cellStyle name="Percent 12 6" xfId="2853"/>
    <cellStyle name="Percent 12 6 2" xfId="2854"/>
    <cellStyle name="Percent 12 7" xfId="2855"/>
    <cellStyle name="Percent 12 7 2" xfId="2856"/>
    <cellStyle name="Percent 12 8" xfId="2857"/>
    <cellStyle name="Percent 12 8 2" xfId="2858"/>
    <cellStyle name="Percent 12 9" xfId="2859"/>
    <cellStyle name="Percent 13" xfId="2860"/>
    <cellStyle name="Percent 14" xfId="3226"/>
    <cellStyle name="Percent 15" xfId="3"/>
    <cellStyle name="Percent 2" xfId="6"/>
    <cellStyle name="Percent 2 2" xfId="2861"/>
    <cellStyle name="Percent 2 3" xfId="2862"/>
    <cellStyle name="Percent 2 4" xfId="2863"/>
    <cellStyle name="Percent 2 5" xfId="2864"/>
    <cellStyle name="Percent 2 6" xfId="2865"/>
    <cellStyle name="Percent 2 7" xfId="2866"/>
    <cellStyle name="Percent 2 8" xfId="2867"/>
    <cellStyle name="Percent 2 9" xfId="2868"/>
    <cellStyle name="Percent 3" xfId="2869"/>
    <cellStyle name="Percent 4" xfId="2870"/>
    <cellStyle name="Percent 5" xfId="2871"/>
    <cellStyle name="Percent 5 2" xfId="2872"/>
    <cellStyle name="Percent 5 2 2" xfId="2873"/>
    <cellStyle name="Percent 5 3" xfId="2874"/>
    <cellStyle name="Percent 5 3 2" xfId="2875"/>
    <cellStyle name="Percent 5 4" xfId="2876"/>
    <cellStyle name="Percent 5 4 2" xfId="2877"/>
    <cellStyle name="Percent 5 5" xfId="2878"/>
    <cellStyle name="Percent 5 5 2" xfId="2879"/>
    <cellStyle name="Percent 5 6" xfId="2880"/>
    <cellStyle name="Percent 5 6 2" xfId="2881"/>
    <cellStyle name="Percent 5 7" xfId="2882"/>
    <cellStyle name="Percent 5 7 2" xfId="2883"/>
    <cellStyle name="Percent 5 8" xfId="2884"/>
    <cellStyle name="Percent 5 8 2" xfId="2885"/>
    <cellStyle name="Percent 5 9" xfId="2886"/>
    <cellStyle name="Percent 6" xfId="2887"/>
    <cellStyle name="Percent 6 2" xfId="2888"/>
    <cellStyle name="Percent 6 2 2" xfId="2889"/>
    <cellStyle name="Percent 6 3" xfId="2890"/>
    <cellStyle name="Percent 6 3 2" xfId="2891"/>
    <cellStyle name="Percent 6 4" xfId="2892"/>
    <cellStyle name="Percent 6 4 2" xfId="2893"/>
    <cellStyle name="Percent 6 5" xfId="2894"/>
    <cellStyle name="Percent 6 5 2" xfId="2895"/>
    <cellStyle name="Percent 6 6" xfId="2896"/>
    <cellStyle name="Percent 6 6 2" xfId="2897"/>
    <cellStyle name="Percent 6 7" xfId="2898"/>
    <cellStyle name="Percent 6 7 2" xfId="2899"/>
    <cellStyle name="Percent 6 8" xfId="2900"/>
    <cellStyle name="Percent 6 8 2" xfId="2901"/>
    <cellStyle name="Percent 6 9" xfId="2902"/>
    <cellStyle name="Percent 7" xfId="2903"/>
    <cellStyle name="Percent 7 2" xfId="2904"/>
    <cellStyle name="Percent 7 2 2" xfId="2905"/>
    <cellStyle name="Percent 7 3" xfId="2906"/>
    <cellStyle name="Percent 7 3 2" xfId="2907"/>
    <cellStyle name="Percent 7 4" xfId="2908"/>
    <cellStyle name="Percent 7 4 2" xfId="2909"/>
    <cellStyle name="Percent 7 5" xfId="2910"/>
    <cellStyle name="Percent 7 5 2" xfId="2911"/>
    <cellStyle name="Percent 7 6" xfId="2912"/>
    <cellStyle name="Percent 7 6 2" xfId="2913"/>
    <cellStyle name="Percent 7 7" xfId="2914"/>
    <cellStyle name="Percent 7 7 2" xfId="2915"/>
    <cellStyle name="Percent 7 8" xfId="2916"/>
    <cellStyle name="Percent 7 8 2" xfId="2917"/>
    <cellStyle name="Percent 7 9" xfId="2918"/>
    <cellStyle name="Percent 8" xfId="2919"/>
    <cellStyle name="Percent 8 2" xfId="2920"/>
    <cellStyle name="Percent 8 2 2" xfId="2921"/>
    <cellStyle name="Percent 8 3" xfId="2922"/>
    <cellStyle name="Percent 8 3 2" xfId="2923"/>
    <cellStyle name="Percent 8 4" xfId="2924"/>
    <cellStyle name="Percent 8 4 2" xfId="2925"/>
    <cellStyle name="Percent 8 5" xfId="2926"/>
    <cellStyle name="Percent 8 5 2" xfId="2927"/>
    <cellStyle name="Percent 8 6" xfId="2928"/>
    <cellStyle name="Percent 8 6 2" xfId="2929"/>
    <cellStyle name="Percent 8 7" xfId="2930"/>
    <cellStyle name="Percent 8 7 2" xfId="2931"/>
    <cellStyle name="Percent 8 8" xfId="2932"/>
    <cellStyle name="Percent 8 8 2" xfId="2933"/>
    <cellStyle name="Percent 8 9" xfId="2934"/>
    <cellStyle name="Percent 9" xfId="2935"/>
    <cellStyle name="Percent 9 2" xfId="2936"/>
    <cellStyle name="Percent 9 2 2" xfId="2937"/>
    <cellStyle name="Percent 9 3" xfId="2938"/>
    <cellStyle name="Percent 9 3 2" xfId="2939"/>
    <cellStyle name="Percent 9 4" xfId="2940"/>
    <cellStyle name="Percent 9 4 2" xfId="2941"/>
    <cellStyle name="Percent 9 5" xfId="2942"/>
    <cellStyle name="Percent 9 5 2" xfId="2943"/>
    <cellStyle name="Percent 9 6" xfId="2944"/>
    <cellStyle name="Percent 9 6 2" xfId="2945"/>
    <cellStyle name="Percent 9 7" xfId="2946"/>
    <cellStyle name="Percent 9 7 2" xfId="2947"/>
    <cellStyle name="Percent 9 8" xfId="2948"/>
    <cellStyle name="Percent 9 8 2" xfId="2949"/>
    <cellStyle name="Percent 9 9" xfId="2950"/>
    <cellStyle name="Rossz" xfId="2951"/>
    <cellStyle name="SAPBEXaggData" xfId="2952"/>
    <cellStyle name="SAPBEXaggDataEmph" xfId="2953"/>
    <cellStyle name="SAPBEXaggItem" xfId="2954"/>
    <cellStyle name="SAPBEXaggItemX" xfId="2955"/>
    <cellStyle name="SAPBEXchaText" xfId="2956"/>
    <cellStyle name="SAPBEXexcBad7" xfId="2957"/>
    <cellStyle name="SAPBEXexcBad8" xfId="2958"/>
    <cellStyle name="SAPBEXexcBad9" xfId="2959"/>
    <cellStyle name="SAPBEXexcCritical4" xfId="2960"/>
    <cellStyle name="SAPBEXexcCritical5" xfId="2961"/>
    <cellStyle name="SAPBEXexcCritical6" xfId="2962"/>
    <cellStyle name="SAPBEXexcGood1" xfId="2963"/>
    <cellStyle name="SAPBEXexcGood2" xfId="2964"/>
    <cellStyle name="SAPBEXexcGood3" xfId="2965"/>
    <cellStyle name="SAPBEXfilterDrill" xfId="2966"/>
    <cellStyle name="SAPBEXfilterItem" xfId="2967"/>
    <cellStyle name="SAPBEXfilterText" xfId="2968"/>
    <cellStyle name="SAPBEXformats" xfId="2969"/>
    <cellStyle name="SAPBEXheaderItem" xfId="2970"/>
    <cellStyle name="SAPBEXheaderText" xfId="2971"/>
    <cellStyle name="SAPBEXHLevel0" xfId="2972"/>
    <cellStyle name="SAPBEXHLevel0X" xfId="2973"/>
    <cellStyle name="SAPBEXHLevel1" xfId="2974"/>
    <cellStyle name="SAPBEXHLevel1X" xfId="2975"/>
    <cellStyle name="SAPBEXHLevel2" xfId="2976"/>
    <cellStyle name="SAPBEXHLevel2X" xfId="2977"/>
    <cellStyle name="SAPBEXHLevel3" xfId="2978"/>
    <cellStyle name="SAPBEXHLevel3X" xfId="2979"/>
    <cellStyle name="SAPBEXresData" xfId="2980"/>
    <cellStyle name="SAPBEXresDataEmph" xfId="2981"/>
    <cellStyle name="SAPBEXresItem" xfId="2982"/>
    <cellStyle name="SAPBEXresItemX" xfId="2983"/>
    <cellStyle name="SAPBEXstdData" xfId="2984"/>
    <cellStyle name="SAPBEXstdDataEmph" xfId="2985"/>
    <cellStyle name="SAPBEXstdItem" xfId="2986"/>
    <cellStyle name="SAPBEXstdItemX" xfId="2987"/>
    <cellStyle name="SAPBEXtitle" xfId="2988"/>
    <cellStyle name="SAPBEXundefined" xfId="2989"/>
    <cellStyle name="Semleges" xfId="2990"/>
    <cellStyle name="Standard_ 22n BWG Pension Februar 2001" xfId="2991"/>
    <cellStyle name="Style 1" xfId="2992"/>
    <cellStyle name="Style 1 10" xfId="2993"/>
    <cellStyle name="Style 1 10 2" xfId="2994"/>
    <cellStyle name="Style 1 11" xfId="2995"/>
    <cellStyle name="Style 1 11 2" xfId="2996"/>
    <cellStyle name="Style 1 12" xfId="2997"/>
    <cellStyle name="Style 1 12 2" xfId="2998"/>
    <cellStyle name="Style 1 13" xfId="2999"/>
    <cellStyle name="Style 1 13 2" xfId="3000"/>
    <cellStyle name="Style 1 14" xfId="3001"/>
    <cellStyle name="Style 1 14 2" xfId="3002"/>
    <cellStyle name="Style 1 15" xfId="3003"/>
    <cellStyle name="Style 1 15 2" xfId="3004"/>
    <cellStyle name="Style 1 16" xfId="3005"/>
    <cellStyle name="Style 1 16 2" xfId="3006"/>
    <cellStyle name="Style 1 17" xfId="3007"/>
    <cellStyle name="Style 1 17 2" xfId="3008"/>
    <cellStyle name="Style 1 18" xfId="3009"/>
    <cellStyle name="Style 1 18 2" xfId="3010"/>
    <cellStyle name="Style 1 19" xfId="3011"/>
    <cellStyle name="Style 1 19 2" xfId="3012"/>
    <cellStyle name="Style 1 2" xfId="3013"/>
    <cellStyle name="Style 1 2 2" xfId="3014"/>
    <cellStyle name="Style 1 20" xfId="3015"/>
    <cellStyle name="Style 1 20 2" xfId="3016"/>
    <cellStyle name="Style 1 21" xfId="3017"/>
    <cellStyle name="Style 1 21 2" xfId="3018"/>
    <cellStyle name="Style 1 22" xfId="3019"/>
    <cellStyle name="Style 1 22 2" xfId="3020"/>
    <cellStyle name="Style 1 23" xfId="3021"/>
    <cellStyle name="Style 1 23 2" xfId="3022"/>
    <cellStyle name="Style 1 24" xfId="3023"/>
    <cellStyle name="Style 1 24 2" xfId="3024"/>
    <cellStyle name="Style 1 25" xfId="3025"/>
    <cellStyle name="Style 1 25 2" xfId="3026"/>
    <cellStyle name="Style 1 26" xfId="3027"/>
    <cellStyle name="Style 1 26 2" xfId="3028"/>
    <cellStyle name="Style 1 27" xfId="3029"/>
    <cellStyle name="Style 1 27 2" xfId="3030"/>
    <cellStyle name="Style 1 28" xfId="3031"/>
    <cellStyle name="Style 1 28 2" xfId="3032"/>
    <cellStyle name="Style 1 29" xfId="3033"/>
    <cellStyle name="Style 1 29 2" xfId="3034"/>
    <cellStyle name="Style 1 3" xfId="3035"/>
    <cellStyle name="Style 1 3 2" xfId="3036"/>
    <cellStyle name="Style 1 30" xfId="3037"/>
    <cellStyle name="Style 1 30 2" xfId="3038"/>
    <cellStyle name="Style 1 31" xfId="3039"/>
    <cellStyle name="Style 1 31 2" xfId="3040"/>
    <cellStyle name="Style 1 32" xfId="3041"/>
    <cellStyle name="Style 1 32 2" xfId="3042"/>
    <cellStyle name="Style 1 33" xfId="3043"/>
    <cellStyle name="Style 1 33 2" xfId="3044"/>
    <cellStyle name="Style 1 34" xfId="3045"/>
    <cellStyle name="Style 1 34 2" xfId="3046"/>
    <cellStyle name="Style 1 35" xfId="3047"/>
    <cellStyle name="Style 1 35 2" xfId="3048"/>
    <cellStyle name="Style 1 36" xfId="3049"/>
    <cellStyle name="Style 1 36 2" xfId="3050"/>
    <cellStyle name="Style 1 37" xfId="3051"/>
    <cellStyle name="Style 1 37 2" xfId="3052"/>
    <cellStyle name="Style 1 38" xfId="3053"/>
    <cellStyle name="Style 1 38 2" xfId="3054"/>
    <cellStyle name="Style 1 39" xfId="3055"/>
    <cellStyle name="Style 1 39 2" xfId="3056"/>
    <cellStyle name="Style 1 4" xfId="3057"/>
    <cellStyle name="Style 1 4 2" xfId="3058"/>
    <cellStyle name="Style 1 40" xfId="3059"/>
    <cellStyle name="Style 1 40 2" xfId="3060"/>
    <cellStyle name="Style 1 41" xfId="3061"/>
    <cellStyle name="Style 1 41 2" xfId="3062"/>
    <cellStyle name="Style 1 42" xfId="3063"/>
    <cellStyle name="Style 1 42 2" xfId="3064"/>
    <cellStyle name="Style 1 43" xfId="3065"/>
    <cellStyle name="Style 1 43 2" xfId="3066"/>
    <cellStyle name="Style 1 44" xfId="3067"/>
    <cellStyle name="Style 1 44 2" xfId="3068"/>
    <cellStyle name="Style 1 45" xfId="3069"/>
    <cellStyle name="Style 1 45 2" xfId="3070"/>
    <cellStyle name="Style 1 46" xfId="3071"/>
    <cellStyle name="Style 1 46 2" xfId="3072"/>
    <cellStyle name="Style 1 47" xfId="3073"/>
    <cellStyle name="Style 1 47 2" xfId="3074"/>
    <cellStyle name="Style 1 48" xfId="3075"/>
    <cellStyle name="Style 1 48 2" xfId="3076"/>
    <cellStyle name="Style 1 49" xfId="3077"/>
    <cellStyle name="Style 1 49 2" xfId="3078"/>
    <cellStyle name="Style 1 5" xfId="3079"/>
    <cellStyle name="Style 1 5 2" xfId="3080"/>
    <cellStyle name="Style 1 50" xfId="3081"/>
    <cellStyle name="Style 1 50 2" xfId="3082"/>
    <cellStyle name="Style 1 51" xfId="3083"/>
    <cellStyle name="Style 1 51 2" xfId="3084"/>
    <cellStyle name="Style 1 52" xfId="3085"/>
    <cellStyle name="Style 1 52 2" xfId="3086"/>
    <cellStyle name="Style 1 53" xfId="3087"/>
    <cellStyle name="Style 1 53 2" xfId="3088"/>
    <cellStyle name="Style 1 54" xfId="3089"/>
    <cellStyle name="Style 1 54 2" xfId="3090"/>
    <cellStyle name="Style 1 55" xfId="3091"/>
    <cellStyle name="Style 1 55 10" xfId="3092"/>
    <cellStyle name="Style 1 55 2" xfId="3093"/>
    <cellStyle name="Style 1 55 2 2" xfId="3094"/>
    <cellStyle name="Style 1 55 3" xfId="3095"/>
    <cellStyle name="Style 1 55 3 2" xfId="3096"/>
    <cellStyle name="Style 1 55 4" xfId="3097"/>
    <cellStyle name="Style 1 55 4 2" xfId="3098"/>
    <cellStyle name="Style 1 55 5" xfId="3099"/>
    <cellStyle name="Style 1 55 5 2" xfId="3100"/>
    <cellStyle name="Style 1 55 6" xfId="3101"/>
    <cellStyle name="Style 1 55 6 2" xfId="3102"/>
    <cellStyle name="Style 1 55 7" xfId="3103"/>
    <cellStyle name="Style 1 55 7 2" xfId="3104"/>
    <cellStyle name="Style 1 55 8" xfId="3105"/>
    <cellStyle name="Style 1 55 8 2" xfId="3106"/>
    <cellStyle name="Style 1 55 9" xfId="3107"/>
    <cellStyle name="Style 1 55 9 2" xfId="3108"/>
    <cellStyle name="Style 1 55_Piller1-2idősorok" xfId="3109"/>
    <cellStyle name="Style 1 56" xfId="3110"/>
    <cellStyle name="Style 1 56 2" xfId="3111"/>
    <cellStyle name="Style 1 57" xfId="3112"/>
    <cellStyle name="Style 1 57 2" xfId="3113"/>
    <cellStyle name="Style 1 58" xfId="3114"/>
    <cellStyle name="Style 1 58 2" xfId="3115"/>
    <cellStyle name="Style 1 59" xfId="3116"/>
    <cellStyle name="Style 1 59 2" xfId="3117"/>
    <cellStyle name="Style 1 6" xfId="3118"/>
    <cellStyle name="Style 1 6 2" xfId="3119"/>
    <cellStyle name="Style 1 60" xfId="3120"/>
    <cellStyle name="Style 1 60 2" xfId="3121"/>
    <cellStyle name="Style 1 61" xfId="3122"/>
    <cellStyle name="Style 1 61 2" xfId="3123"/>
    <cellStyle name="Style 1 62" xfId="3124"/>
    <cellStyle name="Style 1 62 2" xfId="3125"/>
    <cellStyle name="Style 1 63" xfId="3126"/>
    <cellStyle name="Style 1 63 2" xfId="3127"/>
    <cellStyle name="Style 1 64" xfId="3128"/>
    <cellStyle name="Style 1 7" xfId="3129"/>
    <cellStyle name="Style 1 7 2" xfId="3130"/>
    <cellStyle name="Style 1 8" xfId="3131"/>
    <cellStyle name="Style 1 8 2" xfId="3132"/>
    <cellStyle name="Style 1 9" xfId="3133"/>
    <cellStyle name="Style 1 9 2" xfId="3134"/>
    <cellStyle name="Style 1_Piller1-2idősorok" xfId="3135"/>
    <cellStyle name="Számítás" xfId="3136"/>
    <cellStyle name="Százalék" xfId="1" builtinId="5"/>
    <cellStyle name="Undefiniert" xfId="3137"/>
    <cellStyle name="Undefiniert 2" xfId="3138"/>
    <cellStyle name="Undefiniert 2 10" xfId="3139"/>
    <cellStyle name="Undefiniert 2 11" xfId="3140"/>
    <cellStyle name="Undefiniert 2 12" xfId="3141"/>
    <cellStyle name="Undefiniert 2 13" xfId="3142"/>
    <cellStyle name="Undefiniert 2 14" xfId="3143"/>
    <cellStyle name="Undefiniert 2 15" xfId="3144"/>
    <cellStyle name="Undefiniert 2 16" xfId="3145"/>
    <cellStyle name="Undefiniert 2 17" xfId="3146"/>
    <cellStyle name="Undefiniert 2 18" xfId="3147"/>
    <cellStyle name="Undefiniert 2 19" xfId="3148"/>
    <cellStyle name="Undefiniert 2 2" xfId="3149"/>
    <cellStyle name="Undefiniert 2 20" xfId="3150"/>
    <cellStyle name="Undefiniert 2 21" xfId="3151"/>
    <cellStyle name="Undefiniert 2 22" xfId="3152"/>
    <cellStyle name="Undefiniert 2 23" xfId="3153"/>
    <cellStyle name="Undefiniert 2 24" xfId="3154"/>
    <cellStyle name="Undefiniert 2 25" xfId="3155"/>
    <cellStyle name="Undefiniert 2 26" xfId="3156"/>
    <cellStyle name="Undefiniert 2 27" xfId="3157"/>
    <cellStyle name="Undefiniert 2 28" xfId="3158"/>
    <cellStyle name="Undefiniert 2 29" xfId="3159"/>
    <cellStyle name="Undefiniert 2 3" xfId="3160"/>
    <cellStyle name="Undefiniert 2 30" xfId="3161"/>
    <cellStyle name="Undefiniert 2 31" xfId="3162"/>
    <cellStyle name="Undefiniert 2 32" xfId="3163"/>
    <cellStyle name="Undefiniert 2 33" xfId="3164"/>
    <cellStyle name="Undefiniert 2 34" xfId="3165"/>
    <cellStyle name="Undefiniert 2 35" xfId="3166"/>
    <cellStyle name="Undefiniert 2 36" xfId="3167"/>
    <cellStyle name="Undefiniert 2 37" xfId="3168"/>
    <cellStyle name="Undefiniert 2 38" xfId="3169"/>
    <cellStyle name="Undefiniert 2 39" xfId="3170"/>
    <cellStyle name="Undefiniert 2 4" xfId="3171"/>
    <cellStyle name="Undefiniert 2 40" xfId="3172"/>
    <cellStyle name="Undefiniert 2 41" xfId="3173"/>
    <cellStyle name="Undefiniert 2 42" xfId="3174"/>
    <cellStyle name="Undefiniert 2 43" xfId="3175"/>
    <cellStyle name="Undefiniert 2 44" xfId="3176"/>
    <cellStyle name="Undefiniert 2 45" xfId="3177"/>
    <cellStyle name="Undefiniert 2 46" xfId="3178"/>
    <cellStyle name="Undefiniert 2 47" xfId="3179"/>
    <cellStyle name="Undefiniert 2 48" xfId="3180"/>
    <cellStyle name="Undefiniert 2 49" xfId="3181"/>
    <cellStyle name="Undefiniert 2 5" xfId="3182"/>
    <cellStyle name="Undefiniert 2 50" xfId="3183"/>
    <cellStyle name="Undefiniert 2 51" xfId="3184"/>
    <cellStyle name="Undefiniert 2 52" xfId="3185"/>
    <cellStyle name="Undefiniert 2 53" xfId="3186"/>
    <cellStyle name="Undefiniert 2 54" xfId="3187"/>
    <cellStyle name="Undefiniert 2 55" xfId="3188"/>
    <cellStyle name="Undefiniert 2 56" xfId="3189"/>
    <cellStyle name="Undefiniert 2 57" xfId="3190"/>
    <cellStyle name="Undefiniert 2 58" xfId="3191"/>
    <cellStyle name="Undefiniert 2 59" xfId="3192"/>
    <cellStyle name="Undefiniert 2 6" xfId="3193"/>
    <cellStyle name="Undefiniert 2 60" xfId="3194"/>
    <cellStyle name="Undefiniert 2 61" xfId="3195"/>
    <cellStyle name="Undefiniert 2 62" xfId="3196"/>
    <cellStyle name="Undefiniert 2 7" xfId="3197"/>
    <cellStyle name="Undefiniert 2 8" xfId="3198"/>
    <cellStyle name="Undefiniert 2 9" xfId="3199"/>
    <cellStyle name="Undefiniert 2_Piller1-2idősorok" xfId="3200"/>
    <cellStyle name="Undefiniert 3" xfId="3201"/>
    <cellStyle name="Undefiniert 3 10" xfId="3202"/>
    <cellStyle name="Undefiniert 3 2" xfId="3203"/>
    <cellStyle name="Undefiniert 3 3" xfId="3204"/>
    <cellStyle name="Undefiniert 3 4" xfId="3205"/>
    <cellStyle name="Undefiniert 3 5" xfId="3206"/>
    <cellStyle name="Undefiniert 3 6" xfId="3207"/>
    <cellStyle name="Undefiniert 3 7" xfId="3208"/>
    <cellStyle name="Undefiniert 3 8" xfId="3209"/>
    <cellStyle name="Undefiniert 3 9" xfId="3210"/>
    <cellStyle name="Undefiniert 3_Piller1-2idősorok" xfId="3211"/>
    <cellStyle name="Undefiniert 4" xfId="3212"/>
    <cellStyle name="Undefiniert_Piller1-2idősorok" xfId="3213"/>
    <cellStyle name="Währung [0]_ 22n BWG Pension Februar 2001" xfId="3214"/>
    <cellStyle name="Währung_ 22n BWG Pension Februar 2001" xfId="3215"/>
    <cellStyle name="Walutowy [0]_ACC" xfId="3216"/>
    <cellStyle name="Walutowy_ACC" xfId="3217"/>
    <cellStyle name="Денежный [0]_Cost_Account 1999" xfId="3218"/>
    <cellStyle name="Денежный_Cost_Account 1999" xfId="3219"/>
    <cellStyle name="Обычный_Cost_Account 1999" xfId="3220"/>
    <cellStyle name="Финансовый [0]_Cost_Account 1999" xfId="3221"/>
    <cellStyle name="Финансовый_Cost_Account 1999" xfId="3222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43</xdr:row>
      <xdr:rowOff>20108</xdr:rowOff>
    </xdr:from>
    <xdr:to>
      <xdr:col>3</xdr:col>
      <xdr:colOff>10583</xdr:colOff>
      <xdr:row>44</xdr:row>
      <xdr:rowOff>20108</xdr:rowOff>
    </xdr:to>
    <xdr:sp macro="" textlink="">
      <xdr:nvSpPr>
        <xdr:cNvPr id="4" name="Téglalap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179916" y="8687858"/>
          <a:ext cx="6148917" cy="719667"/>
        </a:xfrm>
        <a:prstGeom prst="rect">
          <a:avLst/>
        </a:prstGeom>
        <a:noFill/>
        <a:ln w="3175">
          <a:solidFill>
            <a:sysClr val="windowText" lastClr="000000"/>
          </a:solidFill>
        </a:ln>
        <a:effectLst>
          <a:outerShdw blurRad="203200" dist="50800" dir="2400000" algn="tl" rotWithShape="0">
            <a:prstClr val="black"/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hu-H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showGridLines="0" tabSelected="1" zoomScale="85" zoomScaleNormal="85" workbookViewId="0">
      <selection activeCell="B29" sqref="B29"/>
    </sheetView>
  </sheetViews>
  <sheetFormatPr defaultColWidth="8.85546875" defaultRowHeight="15"/>
  <cols>
    <col min="1" max="1" width="2.5703125" style="1" customWidth="1"/>
    <col min="2" max="2" width="70.42578125" style="2" customWidth="1"/>
    <col min="3" max="3" width="23" style="3" customWidth="1"/>
    <col min="4" max="4" width="22.140625" style="3" customWidth="1"/>
    <col min="5" max="5" width="20.7109375" style="3" customWidth="1"/>
    <col min="6" max="6" width="23.140625" style="3" customWidth="1"/>
    <col min="7" max="16384" width="8.85546875" style="1"/>
  </cols>
  <sheetData>
    <row r="1" spans="1:6" ht="9" customHeight="1">
      <c r="C1" s="2"/>
    </row>
    <row r="2" spans="1:6" ht="8.25" customHeight="1">
      <c r="C2" s="2"/>
    </row>
    <row r="3" spans="1:6" ht="24" thickBot="1">
      <c r="B3" s="4" t="s">
        <v>18</v>
      </c>
      <c r="C3" s="5"/>
      <c r="D3" s="5"/>
      <c r="E3" s="6"/>
      <c r="F3" s="7"/>
    </row>
    <row r="4" spans="1:6" ht="21" thickTop="1">
      <c r="A4" s="8"/>
      <c r="B4" s="9" t="s">
        <v>19</v>
      </c>
      <c r="C4" s="2"/>
    </row>
    <row r="5" spans="1:6" ht="20.25">
      <c r="A5" s="8"/>
      <c r="B5" s="9" t="s">
        <v>48</v>
      </c>
      <c r="C5" s="2"/>
    </row>
    <row r="6" spans="1:6" ht="21" thickBot="1">
      <c r="A6" s="8"/>
      <c r="B6" s="10"/>
      <c r="C6" s="11" t="s">
        <v>16</v>
      </c>
      <c r="D6" s="11" t="s">
        <v>17</v>
      </c>
      <c r="E6" s="11" t="s">
        <v>31</v>
      </c>
      <c r="F6" s="11" t="s">
        <v>24</v>
      </c>
    </row>
    <row r="7" spans="1:6" ht="26.45" customHeight="1" thickTop="1" thickBot="1">
      <c r="A7" s="8"/>
      <c r="B7" s="12" t="s">
        <v>51</v>
      </c>
      <c r="C7" s="13">
        <f>C9+C27+C31</f>
        <v>0</v>
      </c>
      <c r="D7" s="14">
        <f>MAX(D9+D27+D31+D36,C7)</f>
        <v>0</v>
      </c>
      <c r="E7" s="15">
        <f>MAX(E9+E27+E31+E36,C7)</f>
        <v>0</v>
      </c>
      <c r="F7" s="15"/>
    </row>
    <row r="8" spans="1:6" ht="9" customHeight="1" thickTop="1">
      <c r="A8" s="8"/>
      <c r="B8" s="16"/>
      <c r="C8" s="17"/>
      <c r="D8" s="17"/>
      <c r="E8" s="17"/>
      <c r="F8" s="18"/>
    </row>
    <row r="9" spans="1:6" ht="16.5" customHeight="1">
      <c r="A9" s="8"/>
      <c r="B9" s="19" t="s">
        <v>28</v>
      </c>
      <c r="C9" s="20">
        <f>SUM(C10, C13:C18)</f>
        <v>0</v>
      </c>
      <c r="D9" s="20">
        <f>SUM(D10, D13:D22, D25)</f>
        <v>0</v>
      </c>
      <c r="E9" s="20">
        <f>SUM(E10, E13:E22, E25)</f>
        <v>0</v>
      </c>
      <c r="F9" s="21"/>
    </row>
    <row r="10" spans="1:6">
      <c r="A10" s="8"/>
      <c r="B10" s="22" t="s">
        <v>3</v>
      </c>
      <c r="C10" s="23"/>
      <c r="D10" s="111"/>
      <c r="E10" s="24"/>
      <c r="F10" s="25"/>
    </row>
    <row r="11" spans="1:6">
      <c r="A11" s="8"/>
      <c r="B11" s="26" t="s">
        <v>47</v>
      </c>
      <c r="C11" s="27"/>
      <c r="D11" s="110"/>
      <c r="E11" s="28"/>
      <c r="F11" s="29"/>
    </row>
    <row r="12" spans="1:6">
      <c r="A12" s="8"/>
      <c r="B12" s="26" t="s">
        <v>49</v>
      </c>
      <c r="C12" s="30"/>
      <c r="D12" s="109"/>
      <c r="E12" s="28"/>
      <c r="F12" s="29"/>
    </row>
    <row r="13" spans="1:6">
      <c r="A13" s="8"/>
      <c r="B13" s="31" t="s">
        <v>4</v>
      </c>
      <c r="C13" s="27"/>
      <c r="D13" s="110"/>
      <c r="E13" s="28"/>
      <c r="F13" s="29"/>
    </row>
    <row r="14" spans="1:6">
      <c r="A14" s="8"/>
      <c r="B14" s="31" t="s">
        <v>20</v>
      </c>
      <c r="C14" s="27"/>
      <c r="D14" s="110"/>
      <c r="E14" s="28"/>
      <c r="F14" s="29"/>
    </row>
    <row r="15" spans="1:6" s="34" customFormat="1">
      <c r="A15" s="32"/>
      <c r="B15" s="31" t="s">
        <v>5</v>
      </c>
      <c r="C15" s="33"/>
      <c r="D15" s="110"/>
      <c r="E15" s="28"/>
      <c r="F15" s="29"/>
    </row>
    <row r="16" spans="1:6" s="34" customFormat="1">
      <c r="A16" s="32"/>
      <c r="B16" s="31" t="s">
        <v>52</v>
      </c>
      <c r="C16" s="33"/>
      <c r="D16" s="110"/>
      <c r="E16" s="28"/>
      <c r="F16" s="29"/>
    </row>
    <row r="17" spans="1:6" s="34" customFormat="1">
      <c r="A17" s="32"/>
      <c r="B17" s="31" t="s">
        <v>53</v>
      </c>
      <c r="C17" s="33"/>
      <c r="D17" s="110"/>
      <c r="E17" s="28"/>
      <c r="F17" s="29"/>
    </row>
    <row r="18" spans="1:6" s="34" customFormat="1">
      <c r="A18" s="32"/>
      <c r="B18" s="31" t="s">
        <v>6</v>
      </c>
      <c r="C18" s="33"/>
      <c r="D18" s="110"/>
      <c r="E18" s="28"/>
      <c r="F18" s="29"/>
    </row>
    <row r="19" spans="1:6" s="34" customFormat="1">
      <c r="A19" s="32"/>
      <c r="B19" s="31" t="s">
        <v>8</v>
      </c>
      <c r="C19" s="35"/>
      <c r="D19" s="28"/>
      <c r="E19" s="28"/>
      <c r="F19" s="29"/>
    </row>
    <row r="20" spans="1:6" s="34" customFormat="1">
      <c r="A20" s="32"/>
      <c r="B20" s="31" t="s">
        <v>9</v>
      </c>
      <c r="C20" s="35"/>
      <c r="D20" s="28"/>
      <c r="E20" s="28"/>
      <c r="F20" s="29"/>
    </row>
    <row r="21" spans="1:6" s="34" customFormat="1">
      <c r="A21" s="32"/>
      <c r="B21" s="31" t="s">
        <v>7</v>
      </c>
      <c r="C21" s="35"/>
      <c r="D21" s="28"/>
      <c r="E21" s="28"/>
      <c r="F21" s="29"/>
    </row>
    <row r="22" spans="1:6" s="34" customFormat="1">
      <c r="A22" s="32"/>
      <c r="B22" s="36" t="s">
        <v>13</v>
      </c>
      <c r="C22" s="37"/>
      <c r="D22" s="38"/>
      <c r="E22" s="38"/>
      <c r="F22" s="39"/>
    </row>
    <row r="23" spans="1:6" s="34" customFormat="1">
      <c r="A23" s="32"/>
      <c r="B23" s="26" t="s">
        <v>25</v>
      </c>
      <c r="C23" s="37"/>
      <c r="D23" s="38"/>
      <c r="E23" s="38"/>
      <c r="F23" s="39"/>
    </row>
    <row r="24" spans="1:6" s="34" customFormat="1">
      <c r="A24" s="32"/>
      <c r="B24" s="26" t="s">
        <v>26</v>
      </c>
      <c r="C24" s="37"/>
      <c r="D24" s="38"/>
      <c r="E24" s="38"/>
      <c r="F24" s="39"/>
    </row>
    <row r="25" spans="1:6" s="34" customFormat="1">
      <c r="A25" s="32"/>
      <c r="B25" s="40" t="s">
        <v>50</v>
      </c>
      <c r="C25" s="41"/>
      <c r="D25" s="42"/>
      <c r="E25" s="42"/>
      <c r="F25" s="43"/>
    </row>
    <row r="26" spans="1:6" s="34" customFormat="1" ht="9" customHeight="1">
      <c r="A26" s="32"/>
      <c r="B26" s="112"/>
      <c r="C26" s="113"/>
      <c r="D26" s="113"/>
      <c r="E26" s="113"/>
      <c r="F26" s="114"/>
    </row>
    <row r="27" spans="1:6">
      <c r="A27" s="8"/>
      <c r="B27" s="19" t="s">
        <v>0</v>
      </c>
      <c r="C27" s="20">
        <f>C28</f>
        <v>0</v>
      </c>
      <c r="D27" s="20">
        <f>SUM(D28:D29)</f>
        <v>0</v>
      </c>
      <c r="E27" s="20">
        <f>SUM(E28:E29)</f>
        <v>0</v>
      </c>
      <c r="F27" s="21"/>
    </row>
    <row r="28" spans="1:6">
      <c r="A28" s="8"/>
      <c r="B28" s="22" t="s">
        <v>0</v>
      </c>
      <c r="C28" s="44"/>
      <c r="D28" s="111"/>
      <c r="E28" s="24"/>
      <c r="F28" s="45"/>
    </row>
    <row r="29" spans="1:6" s="34" customFormat="1">
      <c r="A29" s="32"/>
      <c r="B29" s="120" t="s">
        <v>55</v>
      </c>
      <c r="C29" s="41"/>
      <c r="D29" s="42"/>
      <c r="E29" s="42"/>
      <c r="F29" s="43"/>
    </row>
    <row r="30" spans="1:6" s="34" customFormat="1" ht="9" customHeight="1">
      <c r="A30" s="32"/>
      <c r="B30" s="112"/>
      <c r="C30" s="113"/>
      <c r="D30" s="113"/>
      <c r="E30" s="113"/>
      <c r="F30" s="114"/>
    </row>
    <row r="31" spans="1:6">
      <c r="A31" s="8"/>
      <c r="B31" s="19" t="s">
        <v>29</v>
      </c>
      <c r="C31" s="20">
        <f>SUM(C32:C32,C34)</f>
        <v>0</v>
      </c>
      <c r="D31" s="20">
        <f>SUM(D32:D34)</f>
        <v>0</v>
      </c>
      <c r="E31" s="20">
        <f>SUM(E32:E34)</f>
        <v>0</v>
      </c>
      <c r="F31" s="21"/>
    </row>
    <row r="32" spans="1:6">
      <c r="A32" s="8"/>
      <c r="B32" s="46" t="s">
        <v>33</v>
      </c>
      <c r="C32" s="44"/>
      <c r="D32" s="111"/>
      <c r="E32" s="24"/>
      <c r="F32" s="45"/>
    </row>
    <row r="33" spans="1:7">
      <c r="A33" s="8"/>
      <c r="B33" s="31" t="s">
        <v>10</v>
      </c>
      <c r="C33" s="35"/>
      <c r="D33" s="28"/>
      <c r="E33" s="28"/>
      <c r="F33" s="29"/>
    </row>
    <row r="34" spans="1:7">
      <c r="A34" s="8"/>
      <c r="B34" s="47" t="s">
        <v>41</v>
      </c>
      <c r="C34" s="41"/>
      <c r="D34" s="42"/>
      <c r="E34" s="42"/>
      <c r="F34" s="43"/>
    </row>
    <row r="35" spans="1:7" ht="9" customHeight="1">
      <c r="A35" s="8"/>
      <c r="B35" s="112"/>
      <c r="C35" s="113"/>
      <c r="D35" s="113"/>
      <c r="E35" s="113"/>
      <c r="F35" s="114"/>
    </row>
    <row r="36" spans="1:7" ht="15.75" customHeight="1">
      <c r="A36" s="8"/>
      <c r="B36" s="19" t="s">
        <v>12</v>
      </c>
      <c r="C36" s="48"/>
      <c r="D36" s="49">
        <f>SUM(D37:D40)</f>
        <v>0</v>
      </c>
      <c r="E36" s="49">
        <f>SUM(E37:E40)</f>
        <v>0</v>
      </c>
      <c r="F36" s="50"/>
    </row>
    <row r="37" spans="1:7">
      <c r="A37" s="8"/>
      <c r="B37" s="51" t="s">
        <v>40</v>
      </c>
      <c r="C37" s="48"/>
      <c r="D37" s="52"/>
      <c r="E37" s="52"/>
      <c r="F37" s="53"/>
    </row>
    <row r="38" spans="1:7">
      <c r="A38" s="8"/>
      <c r="B38" s="54" t="s">
        <v>14</v>
      </c>
      <c r="C38" s="55"/>
      <c r="D38" s="56"/>
      <c r="E38" s="56"/>
      <c r="F38" s="57"/>
    </row>
    <row r="39" spans="1:7">
      <c r="A39" s="8"/>
      <c r="B39" s="31" t="s">
        <v>11</v>
      </c>
      <c r="C39" s="35"/>
      <c r="D39" s="58"/>
      <c r="E39" s="58"/>
      <c r="F39" s="59"/>
      <c r="G39" s="60"/>
    </row>
    <row r="40" spans="1:7" ht="28.5" customHeight="1">
      <c r="A40" s="8"/>
      <c r="B40" s="61" t="s">
        <v>54</v>
      </c>
      <c r="C40" s="62"/>
      <c r="D40" s="63"/>
      <c r="E40" s="63"/>
      <c r="F40" s="64"/>
    </row>
    <row r="41" spans="1:7" ht="10.5" customHeight="1">
      <c r="A41" s="8"/>
      <c r="B41" s="118"/>
      <c r="C41" s="119"/>
      <c r="D41" s="119"/>
      <c r="E41" s="119"/>
      <c r="F41" s="119"/>
    </row>
    <row r="42" spans="1:7" ht="10.5" customHeight="1" thickBot="1">
      <c r="A42" s="8"/>
      <c r="B42" s="65"/>
      <c r="C42" s="66"/>
      <c r="D42" s="66"/>
      <c r="E42" s="66"/>
      <c r="F42" s="66"/>
    </row>
    <row r="43" spans="1:7" ht="26.25" customHeight="1" thickTop="1" thickBot="1">
      <c r="A43" s="8"/>
      <c r="B43" s="65"/>
      <c r="C43" s="66"/>
      <c r="D43" s="67" t="s">
        <v>38</v>
      </c>
      <c r="E43" s="68" t="s">
        <v>39</v>
      </c>
    </row>
    <row r="44" spans="1:7" ht="28.5" customHeight="1" thickTop="1" thickBot="1">
      <c r="A44" s="8"/>
      <c r="B44" s="69" t="s">
        <v>44</v>
      </c>
      <c r="C44" s="70" t="e">
        <f>MIN(8%*(E7/C7),20%)</f>
        <v>#DIV/0!</v>
      </c>
      <c r="D44" s="71" t="e">
        <f>D7/C7</f>
        <v>#DIV/0!</v>
      </c>
      <c r="E44" s="72" t="e">
        <f>E7/C7</f>
        <v>#DIV/0!</v>
      </c>
    </row>
    <row r="45" spans="1:7" ht="30" customHeight="1" thickTop="1" thickBot="1">
      <c r="A45" s="8"/>
      <c r="B45" s="73"/>
      <c r="C45" s="73"/>
      <c r="D45" s="73"/>
      <c r="E45" s="73"/>
      <c r="F45" s="73"/>
    </row>
    <row r="46" spans="1:7" ht="23.25" customHeight="1" thickTop="1" thickBot="1">
      <c r="A46" s="8"/>
      <c r="B46" s="115" t="s">
        <v>21</v>
      </c>
      <c r="C46" s="116"/>
      <c r="D46" s="116"/>
      <c r="E46" s="116"/>
      <c r="F46" s="117"/>
    </row>
    <row r="47" spans="1:7" ht="12" customHeight="1" thickTop="1">
      <c r="A47" s="8"/>
    </row>
    <row r="48" spans="1:7" ht="33" customHeight="1">
      <c r="A48" s="8"/>
      <c r="B48" s="74" t="s">
        <v>35</v>
      </c>
      <c r="C48" s="75" t="s">
        <v>34</v>
      </c>
      <c r="D48" s="75" t="s">
        <v>30</v>
      </c>
      <c r="E48" s="76"/>
      <c r="F48" s="76"/>
    </row>
    <row r="49" spans="1:6">
      <c r="B49" s="77" t="s">
        <v>36</v>
      </c>
      <c r="C49" s="78" t="e">
        <f>C55/(C7*12.5)</f>
        <v>#DIV/0!</v>
      </c>
      <c r="D49" s="79" t="e">
        <f>D52*56.25%</f>
        <v>#DIV/0!</v>
      </c>
      <c r="E49" s="80"/>
      <c r="F49" s="81"/>
    </row>
    <row r="50" spans="1:6">
      <c r="B50" s="36" t="s">
        <v>37</v>
      </c>
      <c r="C50" s="82" t="e">
        <f>C56/(C7*12.5)</f>
        <v>#DIV/0!</v>
      </c>
      <c r="D50" s="83" t="e">
        <f>D52*75%</f>
        <v>#DIV/0!</v>
      </c>
      <c r="E50" s="80"/>
      <c r="F50" s="81"/>
    </row>
    <row r="51" spans="1:6">
      <c r="B51" s="84" t="s">
        <v>43</v>
      </c>
      <c r="C51" s="85" t="e">
        <f>C57/(E7*12.5)</f>
        <v>#DIV/0!</v>
      </c>
      <c r="D51" s="86" t="e">
        <f>D52*25%</f>
        <v>#DIV/0!</v>
      </c>
      <c r="E51" s="80"/>
      <c r="F51" s="81"/>
    </row>
    <row r="52" spans="1:6">
      <c r="B52" s="87" t="s">
        <v>15</v>
      </c>
      <c r="C52" s="88" t="e">
        <f>C58/(C7*12.5)</f>
        <v>#DIV/0!</v>
      </c>
      <c r="D52" s="89" t="e">
        <f>C44</f>
        <v>#DIV/0!</v>
      </c>
      <c r="E52" s="80"/>
      <c r="F52" s="81"/>
    </row>
    <row r="54" spans="1:6" ht="30">
      <c r="B54" s="74" t="s">
        <v>27</v>
      </c>
      <c r="C54" s="90" t="s">
        <v>1</v>
      </c>
      <c r="D54" s="91"/>
      <c r="E54" s="91"/>
      <c r="F54" s="91"/>
    </row>
    <row r="55" spans="1:6">
      <c r="A55" s="8"/>
      <c r="B55" s="77" t="s">
        <v>22</v>
      </c>
      <c r="C55" s="92"/>
      <c r="D55" s="93"/>
      <c r="E55" s="93"/>
      <c r="F55" s="94"/>
    </row>
    <row r="56" spans="1:6">
      <c r="B56" s="36" t="s">
        <v>23</v>
      </c>
      <c r="C56" s="95"/>
      <c r="D56" s="93"/>
      <c r="E56" s="93"/>
      <c r="F56" s="94"/>
    </row>
    <row r="57" spans="1:6">
      <c r="B57" s="36" t="s">
        <v>46</v>
      </c>
      <c r="C57" s="95"/>
      <c r="D57" s="93"/>
      <c r="E57" s="93"/>
      <c r="F57" s="94"/>
    </row>
    <row r="58" spans="1:6">
      <c r="B58" s="36" t="s">
        <v>2</v>
      </c>
      <c r="C58" s="95"/>
      <c r="D58" s="93"/>
      <c r="E58" s="93"/>
      <c r="F58" s="94"/>
    </row>
    <row r="59" spans="1:6">
      <c r="B59" s="96" t="s">
        <v>42</v>
      </c>
      <c r="C59" s="97"/>
      <c r="D59" s="98"/>
      <c r="E59" s="99"/>
      <c r="F59" s="100"/>
    </row>
    <row r="60" spans="1:6" ht="13.5" customHeight="1">
      <c r="B60" s="101"/>
      <c r="C60" s="100"/>
      <c r="D60" s="98"/>
      <c r="E60" s="99"/>
      <c r="F60" s="100"/>
    </row>
    <row r="61" spans="1:6">
      <c r="A61" s="8"/>
      <c r="B61" s="102" t="s">
        <v>32</v>
      </c>
    </row>
    <row r="62" spans="1:6">
      <c r="A62" s="8"/>
      <c r="B62" s="102" t="s">
        <v>45</v>
      </c>
    </row>
    <row r="63" spans="1:6" ht="12.75" customHeight="1">
      <c r="B63" s="102"/>
    </row>
    <row r="64" spans="1:6" ht="14.25" customHeight="1">
      <c r="B64" s="102"/>
      <c r="C64" s="103"/>
      <c r="D64" s="104"/>
      <c r="E64" s="104"/>
    </row>
    <row r="65" spans="1:6">
      <c r="D65" s="104"/>
      <c r="E65" s="104"/>
    </row>
    <row r="66" spans="1:6">
      <c r="A66" s="8"/>
    </row>
    <row r="67" spans="1:6" ht="17.25" customHeight="1">
      <c r="A67" s="8"/>
      <c r="B67" s="105"/>
      <c r="C67" s="76"/>
      <c r="D67" s="76"/>
      <c r="E67" s="76"/>
      <c r="F67" s="76"/>
    </row>
    <row r="68" spans="1:6" ht="17.25" customHeight="1">
      <c r="D68" s="106"/>
      <c r="E68" s="106"/>
      <c r="F68" s="107"/>
    </row>
    <row r="69" spans="1:6" ht="10.5" customHeight="1">
      <c r="B69" s="101"/>
      <c r="C69" s="106"/>
      <c r="D69" s="106"/>
      <c r="E69" s="106"/>
      <c r="F69" s="107"/>
    </row>
    <row r="70" spans="1:6">
      <c r="B70" s="101"/>
      <c r="C70" s="106"/>
      <c r="D70" s="106"/>
      <c r="E70" s="106"/>
      <c r="F70" s="108"/>
    </row>
  </sheetData>
  <sortState ref="E66:F71">
    <sortCondition sortBy="fontColor" ref="E66" dxfId="0"/>
  </sortState>
  <mergeCells count="5">
    <mergeCell ref="B26:F26"/>
    <mergeCell ref="B46:F46"/>
    <mergeCell ref="B41:F41"/>
    <mergeCell ref="B35:F35"/>
    <mergeCell ref="B30:F30"/>
  </mergeCells>
  <dataValidations count="2">
    <dataValidation type="custom" errorStyle="warning" allowBlank="1" showInputMessage="1" showErrorMessage="1" errorTitle="Pillér 1+ figyelmeztetés" error="Az MNB a Pillér 1+ alkalmazását kockázati alkategóriánként várja el. [ICAAP kézikönyv V.4.4.1]" sqref="D13:D18 D10 D28 D32">
      <formula1>D10&gt;=C10</formula1>
    </dataValidation>
    <dataValidation errorStyle="warning" allowBlank="1" showInputMessage="1" showErrorMessage="1" errorTitle="Pillér 1+ figyelmeztetés" error="Az MNB a Pillér 1+ alkalmazását kockázati alkategóriánként várja el. [ICAAP kézikönyv V.4.4.1]" sqref="D11"/>
  </dataValidations>
  <pageMargins left="0.37" right="0.33" top="0.77" bottom="0.74803149606299213" header="0.31496062992125984" footer="0.31496062992125984"/>
  <pageSetup paperSize="9" scale="5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923C98A2F8ADF40AA0D8DF1E2F738FB" ma:contentTypeVersion="0" ma:contentTypeDescription="Új dokumentum létrehozása." ma:contentTypeScope="" ma:versionID="562984e8d35b2e25718696cce6c1741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047bb06e0a2f553563b46466d8dd50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93014F-DCF6-4931-B1B2-F8E63E8C97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21ECAA-C57C-4177-9766-AB7D95FE3DBE}">
  <ds:schemaRefs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96CBD87-DECC-4177-9C3D-FDF9ABA98D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SREP áttekintő lap</vt:lpstr>
      <vt:lpstr>'SREP áttekintő lap'!Nyomtatási_terület</vt:lpstr>
    </vt:vector>
  </TitlesOfParts>
  <Company>Pénzügyi Szervezetek Állami Felügyelete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Magyari Gábor</dc:creator>
  <cp:lastModifiedBy>Vida Bea</cp:lastModifiedBy>
  <cp:lastPrinted>2016-06-17T06:48:11Z</cp:lastPrinted>
  <dcterms:created xsi:type="dcterms:W3CDTF">2008-04-15T12:17:02Z</dcterms:created>
  <dcterms:modified xsi:type="dcterms:W3CDTF">2017-11-15T10:33:40Z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0x0101004923C98A2F8ADF40AA0D8DF1E2F738FB</vt:lpwstr>
  </property>
</Properties>
</file>