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xr:revisionPtr revIDLastSave="0" documentId="13_ncr:1_{354A2B28-4D00-4651-B82F-B1FB3768041F}" xr6:coauthVersionLast="47" xr6:coauthVersionMax="47" xr10:uidLastSave="{00000000-0000-0000-0000-000000000000}"/>
  <bookViews>
    <workbookView xWindow="-120" yWindow="-120" windowWidth="29040" windowHeight="15840" xr2:uid="{00000000-000D-0000-FFFF-FFFF00000000}"/>
  </bookViews>
  <sheets>
    <sheet name="ENG" sheetId="4"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3" i="4" l="1"/>
  <c r="AB23" i="4"/>
  <c r="AG23" i="4"/>
  <c r="W24" i="4"/>
  <c r="AB24" i="4"/>
  <c r="AG24" i="4"/>
  <c r="W25" i="4"/>
  <c r="AB25" i="4"/>
  <c r="AG25" i="4"/>
  <c r="W26" i="4"/>
  <c r="AB26" i="4"/>
  <c r="AG26" i="4"/>
  <c r="W27" i="4"/>
  <c r="AB27" i="4"/>
  <c r="AG27" i="4"/>
  <c r="W28" i="4"/>
  <c r="AB28" i="4"/>
  <c r="AG28" i="4"/>
  <c r="W29" i="4"/>
  <c r="AB29" i="4"/>
  <c r="AG29" i="4"/>
  <c r="W30" i="4"/>
  <c r="AB30" i="4"/>
  <c r="W31" i="4"/>
  <c r="AB31" i="4"/>
  <c r="AG31" i="4"/>
  <c r="W32" i="4"/>
  <c r="AB32" i="4"/>
  <c r="AG32" i="4"/>
  <c r="W33" i="4"/>
  <c r="AB33" i="4"/>
  <c r="AG33" i="4"/>
  <c r="W34" i="4"/>
  <c r="AB34" i="4"/>
  <c r="AG34" i="4"/>
  <c r="W35" i="4"/>
  <c r="AB35" i="4"/>
  <c r="AG35" i="4"/>
  <c r="W36" i="4"/>
  <c r="AB36" i="4"/>
  <c r="AG36" i="4"/>
  <c r="W37" i="4"/>
  <c r="AB37" i="4"/>
  <c r="AG37" i="4"/>
  <c r="W38" i="4"/>
  <c r="AB38" i="4"/>
  <c r="AG38" i="4"/>
  <c r="W39" i="4"/>
  <c r="AB39" i="4"/>
  <c r="AG39" i="4"/>
  <c r="W40" i="4"/>
  <c r="AB40" i="4"/>
  <c r="AG40" i="4"/>
  <c r="W41" i="4"/>
  <c r="AB41" i="4"/>
  <c r="AG41" i="4"/>
  <c r="W42" i="4"/>
  <c r="AB42" i="4"/>
  <c r="AG42" i="4"/>
  <c r="M43" i="4"/>
  <c r="N43" i="4"/>
  <c r="O43" i="4"/>
  <c r="P43" i="4"/>
  <c r="R43" i="4"/>
  <c r="S43" i="4"/>
  <c r="T43" i="4"/>
  <c r="U43" i="4"/>
  <c r="X43" i="4"/>
  <c r="Y43" i="4"/>
  <c r="Z43" i="4"/>
  <c r="AC43" i="4"/>
  <c r="AD43" i="4"/>
  <c r="AE43" i="4"/>
  <c r="AH43" i="4"/>
  <c r="AI43" i="4"/>
  <c r="AJ43" i="4"/>
  <c r="W44" i="4"/>
  <c r="AB44" i="4"/>
  <c r="AG44" i="4"/>
  <c r="W45" i="4"/>
  <c r="AB45" i="4"/>
  <c r="AG45" i="4"/>
  <c r="W46" i="4"/>
  <c r="AB46" i="4"/>
  <c r="AG46" i="4"/>
  <c r="W47" i="4"/>
  <c r="AB47" i="4"/>
  <c r="AG47" i="4"/>
  <c r="W48" i="4"/>
  <c r="AB48" i="4"/>
  <c r="AG48" i="4"/>
  <c r="W49" i="4"/>
  <c r="AB49" i="4"/>
  <c r="AG49" i="4"/>
  <c r="W50" i="4"/>
  <c r="AB50" i="4"/>
  <c r="AG50" i="4"/>
  <c r="W51" i="4"/>
  <c r="AB51" i="4"/>
  <c r="AG51" i="4"/>
  <c r="W52" i="4"/>
  <c r="AB52" i="4"/>
  <c r="AG52" i="4"/>
  <c r="W53" i="4"/>
  <c r="AB53" i="4"/>
  <c r="AG53" i="4"/>
  <c r="W54" i="4"/>
  <c r="AB54" i="4"/>
  <c r="AG54" i="4"/>
  <c r="W55" i="4"/>
  <c r="AB55" i="4"/>
  <c r="AG55" i="4"/>
  <c r="W56" i="4"/>
  <c r="AB56" i="4"/>
  <c r="AG56" i="4"/>
  <c r="W58" i="4"/>
  <c r="AG58" i="4"/>
  <c r="W86" i="4"/>
  <c r="W92" i="4"/>
  <c r="W43" i="4" l="1"/>
  <c r="AB43" i="4"/>
  <c r="AG43" i="4"/>
  <c r="AG75" i="4"/>
  <c r="AG79" i="4"/>
  <c r="AG83" i="4"/>
  <c r="AG78" i="4"/>
  <c r="AG61" i="4"/>
  <c r="AG63" i="4"/>
  <c r="AG77" i="4"/>
  <c r="AG60" i="4"/>
  <c r="AG74" i="4"/>
  <c r="AG82" i="4"/>
  <c r="AG65" i="4"/>
  <c r="AG81" i="4"/>
  <c r="AG72" i="4"/>
  <c r="AG84" i="4"/>
  <c r="AG66" i="4"/>
  <c r="AG76" i="4"/>
  <c r="AG68" i="4"/>
  <c r="AG67" i="4"/>
  <c r="AG86" i="4"/>
  <c r="AG70" i="4"/>
  <c r="AG80" i="4"/>
  <c r="AG71" i="4"/>
  <c r="AG64" i="4"/>
  <c r="AG69" i="4"/>
  <c r="AG85" i="4"/>
  <c r="AG73" i="4"/>
  <c r="AG62" i="4"/>
  <c r="AG92" i="4"/>
</calcChain>
</file>

<file path=xl/sharedStrings.xml><?xml version="1.0" encoding="utf-8"?>
<sst xmlns="http://schemas.openxmlformats.org/spreadsheetml/2006/main" count="926" uniqueCount="420">
  <si>
    <t>AS1A</t>
  </si>
  <si>
    <t>AS1b</t>
  </si>
  <si>
    <t>AS1c</t>
  </si>
  <si>
    <t>AS2</t>
  </si>
  <si>
    <t>AS3</t>
  </si>
  <si>
    <t>AS4a</t>
  </si>
  <si>
    <t>AS4b</t>
  </si>
  <si>
    <t>AS5</t>
  </si>
  <si>
    <t>AS6</t>
  </si>
  <si>
    <t>AS7</t>
  </si>
  <si>
    <t>AS8</t>
  </si>
  <si>
    <t>AS9</t>
  </si>
  <si>
    <t>AS10</t>
  </si>
  <si>
    <t>AS11</t>
  </si>
  <si>
    <t>AS12</t>
  </si>
  <si>
    <t>AS12a</t>
  </si>
  <si>
    <t>AS12b</t>
  </si>
  <si>
    <t>AS12c</t>
  </si>
  <si>
    <t>AS12d</t>
  </si>
  <si>
    <t>AS12e</t>
  </si>
  <si>
    <t>AS12f</t>
  </si>
  <si>
    <t>AS12g</t>
  </si>
  <si>
    <t>AS12h</t>
  </si>
  <si>
    <t>AS12i</t>
  </si>
  <si>
    <t>AS12j</t>
  </si>
  <si>
    <t>AS12k</t>
  </si>
  <si>
    <t>AS12l</t>
  </si>
  <si>
    <t>AS12m</t>
  </si>
  <si>
    <t>AS12n</t>
  </si>
  <si>
    <t>AS12o</t>
  </si>
  <si>
    <t>AS12p</t>
  </si>
  <si>
    <t>AS12q</t>
  </si>
  <si>
    <t>AS13</t>
  </si>
  <si>
    <t>AS13a</t>
  </si>
  <si>
    <t>AS13b</t>
  </si>
  <si>
    <t>AS13c</t>
  </si>
  <si>
    <t>AS14a</t>
  </si>
  <si>
    <t>AS14b</t>
  </si>
  <si>
    <t>AS14aa</t>
  </si>
  <si>
    <t>AS15</t>
  </si>
  <si>
    <t>AS15a</t>
  </si>
  <si>
    <t>AS15b</t>
  </si>
  <si>
    <t>AS15c</t>
  </si>
  <si>
    <t>AS15d</t>
  </si>
  <si>
    <t>AS16</t>
  </si>
  <si>
    <t>AS16a</t>
  </si>
  <si>
    <t>AS16b</t>
  </si>
  <si>
    <t>AS16c</t>
  </si>
  <si>
    <t>AS17</t>
  </si>
  <si>
    <t>AS18</t>
  </si>
  <si>
    <t>N.a.</t>
  </si>
  <si>
    <t>AS19</t>
  </si>
  <si>
    <t>AS19a</t>
  </si>
  <si>
    <t>AS19aa</t>
  </si>
  <si>
    <t>AS19ab</t>
  </si>
  <si>
    <t>AS19ac</t>
  </si>
  <si>
    <t>AS19ad</t>
  </si>
  <si>
    <t>AS19ae</t>
  </si>
  <si>
    <t>AS19af</t>
  </si>
  <si>
    <t>AS19b</t>
  </si>
  <si>
    <t>AS19c</t>
  </si>
  <si>
    <t>AS19cb</t>
  </si>
  <si>
    <t>AS19cc</t>
  </si>
  <si>
    <t>AS19cd</t>
  </si>
  <si>
    <t>As19ce</t>
  </si>
  <si>
    <t>AS19cf</t>
  </si>
  <si>
    <t>AS19cg</t>
  </si>
  <si>
    <t>AS19d</t>
  </si>
  <si>
    <t>AS19da</t>
  </si>
  <si>
    <t>AS19db</t>
  </si>
  <si>
    <t>AS19dc</t>
  </si>
  <si>
    <t>AS19e</t>
  </si>
  <si>
    <t>AS19ea</t>
  </si>
  <si>
    <t>AS19eb</t>
  </si>
  <si>
    <t>AS19ec</t>
  </si>
  <si>
    <t>AS19f</t>
  </si>
  <si>
    <t>AS20</t>
  </si>
  <si>
    <t>AS20a</t>
  </si>
  <si>
    <t>AS20b</t>
  </si>
  <si>
    <t>AS20c</t>
  </si>
  <si>
    <t>AS21</t>
  </si>
  <si>
    <t>AS21a</t>
  </si>
  <si>
    <t>AS22a</t>
  </si>
  <si>
    <t>AS22b</t>
  </si>
  <si>
    <t>AS22c</t>
  </si>
  <si>
    <t>AS23a</t>
  </si>
  <si>
    <t>AS23b</t>
  </si>
  <si>
    <t>AS23c</t>
  </si>
  <si>
    <t>AG24</t>
  </si>
  <si>
    <t>AG24a</t>
  </si>
  <si>
    <t>AG24b</t>
  </si>
  <si>
    <t>AG24c</t>
  </si>
  <si>
    <t>AG24ca</t>
  </si>
  <si>
    <t>AG24cb</t>
  </si>
  <si>
    <t>AG25</t>
  </si>
  <si>
    <t>AG26</t>
  </si>
  <si>
    <t>AG26a</t>
  </si>
  <si>
    <t>AG26b</t>
  </si>
  <si>
    <t>AG26c</t>
  </si>
  <si>
    <t>AG26d</t>
  </si>
  <si>
    <t>AG26da</t>
  </si>
  <si>
    <t>AG26db</t>
  </si>
  <si>
    <t>AG27</t>
  </si>
  <si>
    <t>AG28</t>
  </si>
  <si>
    <t>AG29</t>
  </si>
  <si>
    <t>AG30</t>
  </si>
  <si>
    <t>AG30a</t>
  </si>
  <si>
    <t>AG30b</t>
  </si>
  <si>
    <t>AG30c</t>
  </si>
  <si>
    <t>AG31</t>
  </si>
  <si>
    <t>AG31a</t>
  </si>
  <si>
    <t>AG31b</t>
  </si>
  <si>
    <t>AG31c</t>
  </si>
  <si>
    <t>AG32a</t>
  </si>
  <si>
    <t>AG32aa</t>
  </si>
  <si>
    <t>AG32ab</t>
  </si>
  <si>
    <t>AG32b</t>
  </si>
  <si>
    <t>AG32ba</t>
  </si>
  <si>
    <t>AG32bb</t>
  </si>
  <si>
    <t>B1b</t>
  </si>
  <si>
    <t>B2a</t>
  </si>
  <si>
    <t>B2aa</t>
  </si>
  <si>
    <t>B2ab</t>
  </si>
  <si>
    <t>B2ac</t>
  </si>
  <si>
    <t>B2ad</t>
  </si>
  <si>
    <t>B2ae</t>
  </si>
  <si>
    <t>B2b</t>
  </si>
  <si>
    <t>B3</t>
  </si>
  <si>
    <t>B3a</t>
  </si>
  <si>
    <t>B4a</t>
  </si>
  <si>
    <t>B4aa</t>
  </si>
  <si>
    <t>B4b</t>
  </si>
  <si>
    <t>B4ba</t>
  </si>
  <si>
    <t>B4c</t>
  </si>
  <si>
    <t>B4ca</t>
  </si>
  <si>
    <t>B4d</t>
  </si>
  <si>
    <t>B4da</t>
  </si>
  <si>
    <t>B5a</t>
  </si>
  <si>
    <t>B5b</t>
  </si>
  <si>
    <t>B5c</t>
  </si>
  <si>
    <t>B5ca</t>
  </si>
  <si>
    <t>B5d</t>
  </si>
  <si>
    <t>B5e</t>
  </si>
  <si>
    <t>B5f</t>
  </si>
  <si>
    <t>B6</t>
  </si>
  <si>
    <t>B7</t>
  </si>
  <si>
    <t>B9</t>
  </si>
  <si>
    <t>B9a</t>
  </si>
  <si>
    <t>B10</t>
  </si>
  <si>
    <t>B10a</t>
  </si>
  <si>
    <t>B11a</t>
  </si>
  <si>
    <t>B11b</t>
  </si>
  <si>
    <t>B12</t>
  </si>
  <si>
    <t>B13</t>
  </si>
  <si>
    <t>B13a</t>
  </si>
  <si>
    <t>B13b</t>
  </si>
  <si>
    <t>B14</t>
  </si>
  <si>
    <t>B14a</t>
  </si>
  <si>
    <t>B15a</t>
  </si>
  <si>
    <t>B15b</t>
  </si>
  <si>
    <t>B16a</t>
  </si>
  <si>
    <t>B16aa</t>
  </si>
  <si>
    <t>B17</t>
  </si>
  <si>
    <t>B17a</t>
  </si>
  <si>
    <t>B18a</t>
  </si>
  <si>
    <t>B1a</t>
  </si>
  <si>
    <t>B8a</t>
  </si>
  <si>
    <t>B8b</t>
  </si>
  <si>
    <t>B8c</t>
  </si>
  <si>
    <t>B16b</t>
  </si>
  <si>
    <t>B17b</t>
  </si>
  <si>
    <t>B17c</t>
  </si>
  <si>
    <t>B18b</t>
  </si>
  <si>
    <t>CIG Pannónia Életbiztosító Nyrt.</t>
  </si>
  <si>
    <t>AS19g</t>
  </si>
  <si>
    <t>AS19ca</t>
  </si>
  <si>
    <r>
      <rPr>
        <sz val="11"/>
        <color theme="1"/>
        <rFont val="Calibri"/>
        <family val="2"/>
        <charset val="238"/>
        <scheme val="minor"/>
      </rPr>
      <t>B2a</t>
    </r>
    <r>
      <rPr>
        <vertAlign val="superscript"/>
        <sz val="11"/>
        <color theme="1"/>
        <rFont val="Calibri"/>
        <family val="2"/>
        <charset val="238"/>
        <scheme val="minor"/>
      </rPr>
      <t>1</t>
    </r>
  </si>
  <si>
    <r>
      <rPr>
        <sz val="11"/>
        <color theme="1"/>
        <rFont val="Calibri"/>
        <family val="2"/>
        <charset val="238"/>
        <scheme val="minor"/>
      </rPr>
      <t>B2aa</t>
    </r>
    <r>
      <rPr>
        <vertAlign val="superscript"/>
        <sz val="11"/>
        <color theme="1"/>
        <rFont val="Calibri"/>
        <family val="2"/>
        <charset val="238"/>
        <scheme val="minor"/>
      </rPr>
      <t>2</t>
    </r>
  </si>
  <si>
    <r>
      <rPr>
        <sz val="11"/>
        <color theme="1"/>
        <rFont val="Calibri"/>
        <family val="2"/>
        <charset val="238"/>
        <scheme val="minor"/>
      </rPr>
      <t>B2ab</t>
    </r>
    <r>
      <rPr>
        <vertAlign val="superscript"/>
        <sz val="11"/>
        <color theme="1"/>
        <rFont val="Calibri"/>
        <family val="2"/>
        <charset val="238"/>
        <scheme val="minor"/>
      </rPr>
      <t>3</t>
    </r>
  </si>
  <si>
    <r>
      <rPr>
        <sz val="11"/>
        <color theme="1"/>
        <rFont val="Calibri"/>
        <family val="2"/>
        <charset val="238"/>
        <scheme val="minor"/>
      </rPr>
      <t>B2ac</t>
    </r>
    <r>
      <rPr>
        <vertAlign val="superscript"/>
        <sz val="11"/>
        <color theme="1"/>
        <rFont val="Calibri"/>
        <family val="2"/>
        <charset val="238"/>
        <scheme val="minor"/>
      </rPr>
      <t>4</t>
    </r>
  </si>
  <si>
    <r>
      <rPr>
        <sz val="11"/>
        <color theme="1"/>
        <rFont val="Calibri"/>
        <family val="2"/>
        <charset val="238"/>
        <scheme val="minor"/>
      </rPr>
      <t>B2ad</t>
    </r>
    <r>
      <rPr>
        <vertAlign val="superscript"/>
        <sz val="11"/>
        <color theme="1"/>
        <rFont val="Calibri"/>
        <family val="2"/>
        <charset val="238"/>
        <scheme val="minor"/>
      </rPr>
      <t>5</t>
    </r>
  </si>
  <si>
    <r>
      <rPr>
        <sz val="11"/>
        <color theme="1"/>
        <rFont val="Calibri"/>
        <family val="2"/>
        <charset val="238"/>
        <scheme val="minor"/>
      </rPr>
      <t>B2ae</t>
    </r>
    <r>
      <rPr>
        <vertAlign val="superscript"/>
        <sz val="11"/>
        <color theme="1"/>
        <rFont val="Calibri"/>
        <family val="2"/>
        <charset val="238"/>
        <scheme val="minor"/>
      </rPr>
      <t>6</t>
    </r>
  </si>
  <si>
    <r>
      <rPr>
        <sz val="11"/>
        <color theme="1"/>
        <rFont val="Calibri"/>
        <family val="2"/>
        <charset val="238"/>
        <scheme val="minor"/>
      </rPr>
      <t>B2b</t>
    </r>
    <r>
      <rPr>
        <vertAlign val="superscript"/>
        <sz val="11"/>
        <color theme="1"/>
        <rFont val="Calibri"/>
        <family val="2"/>
        <charset val="238"/>
        <scheme val="minor"/>
      </rPr>
      <t>7</t>
    </r>
  </si>
  <si>
    <r>
      <rPr>
        <sz val="11"/>
        <color theme="1"/>
        <rFont val="Calibri"/>
        <family val="2"/>
        <charset val="238"/>
        <scheme val="minor"/>
      </rPr>
      <t>B3</t>
    </r>
    <r>
      <rPr>
        <vertAlign val="superscript"/>
        <sz val="11"/>
        <color theme="1"/>
        <rFont val="Calibri"/>
        <family val="2"/>
        <charset val="238"/>
        <scheme val="minor"/>
      </rPr>
      <t>8</t>
    </r>
  </si>
  <si>
    <r>
      <rPr>
        <sz val="11"/>
        <color theme="1"/>
        <rFont val="Calibri"/>
        <family val="2"/>
        <charset val="238"/>
        <scheme val="minor"/>
      </rPr>
      <t>B3a</t>
    </r>
    <r>
      <rPr>
        <vertAlign val="superscript"/>
        <sz val="11"/>
        <color theme="1"/>
        <rFont val="Calibri"/>
        <family val="2"/>
        <charset val="238"/>
        <scheme val="minor"/>
      </rPr>
      <t>9</t>
    </r>
  </si>
  <si>
    <t>EIOPA Follow-up on Past peer reviews;
EIOPA Peer Review on Regular Supervisory Reporting (RSR);
EIOPA Peer Review on the Decision on the collaboration of the insurance supervisory authorities.</t>
  </si>
  <si>
    <t>EIOPA Follow-up on peer review on Supervisory Practices for the Application of the Proportionality Principle in Governance Requirements regarding Key Functions</t>
  </si>
  <si>
    <t>Of which
* physical: 0;
* virtual: 0;
* hybrid: 0</t>
  </si>
  <si>
    <t>Of which
* physical: N.a.;
* virtual: N.a.;
* hybrid: N.a.</t>
  </si>
  <si>
    <t>Of which
* physical: 0;
* virtual: 1;
* hybrid: 0</t>
  </si>
  <si>
    <t>Of which
* physical: 1;
* virtual: 3;
* hybrid: 1</t>
  </si>
  <si>
    <t>Of which
* physical: 0;
* virtual: 8;
* hybrid: 0</t>
  </si>
  <si>
    <t>Of which
* physical: 0;
* virtual: 9;
* hybrid: 0</t>
  </si>
  <si>
    <t>In the light of the COVID-19 pandemic, in agreement with EIOPA, the following subdivision shall apply to the on-site inspection data for rows B2a-B3a referred to above, regarding year 2020:</t>
  </si>
  <si>
    <t>In the light of the COVID-19 pandemic, in agreement with EIOPA, the following subdivision shall apply to the on-site inspection data for rows B2a-B3a referred to above, regarding year 2021:</t>
  </si>
  <si>
    <t>The scope of peer review analyses organised and conducted by EIOPA in accordance with Article 30 of Regulation (EU) No 1094/2010, in which the supervisory authority participated</t>
  </si>
  <si>
    <t>N/A</t>
  </si>
  <si>
    <t>The method used to assess and classify the approved items of own-fund items, which are not covered by the relevant lists of the Articles 69, 72, 74, 76 and 78 of Delegated Regulation (EU) 2015/35</t>
  </si>
  <si>
    <t>The main features of the approved items of own-fund items, which are not covered by the relevant lists of the Articles 69, 72, 74, 76 and 78 of Delegated Regulation (EU) 2015/35</t>
  </si>
  <si>
    <t>Own-fund item as listed in Article 74 (i) of Commission Delegated Regulation (EU) 2015/35</t>
  </si>
  <si>
    <t>The main features of the approved items of ancillary own funds</t>
  </si>
  <si>
    <t>MNB did not set capital add-on till 31.12.2016.</t>
  </si>
  <si>
    <t>MNB did not set capital add-on till 31.12.2017.</t>
  </si>
  <si>
    <t>MNB did not set capital add-on till 31.12.2018.</t>
  </si>
  <si>
    <t>MNB did not set capital add-on till 31.12.2019.</t>
  </si>
  <si>
    <t>Government Decree 43/2015 on the Own Funds and Technical Provisions of Insurance Companies and Reinsurance Companies Part - 60. § (1)-(2)</t>
  </si>
  <si>
    <t>The criteria used for the removal of capital add-ons</t>
  </si>
  <si>
    <t>Government Decree 43/2015 on the Own Funds and Technical Provisions of Insurance Companies and Reinsurance Companies Part - 26. § (2)-(3)</t>
  </si>
  <si>
    <t>The criteria used for the calculation of capital add-ons</t>
  </si>
  <si>
    <t>Government Decree 43/2015 on the Own Funds and Technical Provisions of Insurance Companies and Reinsurance Companies Part - 59. §</t>
  </si>
  <si>
    <t>The criteria used for the application of capital add-ons</t>
  </si>
  <si>
    <t>https://www.mnb.hu/letoltes/organisation-chart.pdf</t>
  </si>
  <si>
    <t>The structure of the supervisory authority</t>
  </si>
  <si>
    <t>TEMPLATE D FOR THE DISCLOSURE OF QUALITATIVE AGGREGATE STATISTICAL DATA ON THE SUPERVISORY AUTHORITY*</t>
  </si>
  <si>
    <t>The number of peer review analyses organised and conducted by EIOPA in accordance with Article 30 of Regulation (EU) No 1094/2010, in which the supervisory authority participated</t>
  </si>
  <si>
    <t>PEER REVIEWS</t>
  </si>
  <si>
    <t xml:space="preserve">     Of which, the number of successful applications for the approval of the assessment and classification of own-fund items, which are not covered by the lists laid down in Articles 69, 72, 74, 76 and 78 of Delegated Regulation (EU) 2015/35</t>
  </si>
  <si>
    <t>The number of applications submitted to the supervisory authorities for approval of the assessment and classification of own-fund items, which are not covered by the lists laid down in Articles 69, 72, 74, 76 and 78 of Delegated Regulation (EU) 2015/35</t>
  </si>
  <si>
    <t xml:space="preserve">    Of which, the number of successful applications for approval of ancillary own funds</t>
  </si>
  <si>
    <t>The number of applications submitted to the supervisory authorities for the approval of ancillary own funds</t>
  </si>
  <si>
    <t>OWN FUND APPROVALS</t>
  </si>
  <si>
    <t>The number of meetings of Colleges of supervisors which the supervisory authority chaired as group supervisor</t>
  </si>
  <si>
    <t>The number of meetings of Colleges of supervisors which the supervisory authority attended as a member</t>
  </si>
  <si>
    <t>COLLEGES OF SUPERVISORS</t>
  </si>
  <si>
    <t xml:space="preserve">     Of which, the number of successful applications to use the transitional deduction to technical provisions referred to in Article 308d of Directive 2009/138/EC</t>
  </si>
  <si>
    <t>The number of applications submitted to the supervisory authority to use the transitional deduction to technical provisions referred to in Article 308d of Directive 2009/138/EC</t>
  </si>
  <si>
    <t xml:space="preserve">     The number of decisions to revoke the approval of this transitional measure pursuant to Article 308e of Directive 2009/138/EC.</t>
  </si>
  <si>
    <t xml:space="preserve">     Of which, the number of successful applications to use the transitional risk-free interest rate term structure referred to in Article 308c Directive 2009/138/EC</t>
  </si>
  <si>
    <t>The number of applications submitted to the supervisory authority to use the transitional risk-free interest rate term structure referred to in Article 308c Directive 2009/138/EC</t>
  </si>
  <si>
    <t>The number of authorisations granted in accordance with Article 304 of Directive 2009/138/EC</t>
  </si>
  <si>
    <t>The average duration of extensions granted in accordance with Article 138(4) of Directive 2009/138/EC</t>
  </si>
  <si>
    <t>The number of extensions granted in accordance with Article 138(4) of Directive 2009/138/EC</t>
  </si>
  <si>
    <t xml:space="preserve">     Of which, the number of successful applications to use the volatility adjustment referred to in Article 77d of Directive 2009/138/EC</t>
  </si>
  <si>
    <t>The number of applications submitted to the supervisory authorities to use the volatility adjustment referred to in Article 77d of Directive 2009/138/EC</t>
  </si>
  <si>
    <t xml:space="preserve">     Of which, the number of successful applications to use the matching adjustment referred to in Article 77b Directive 2009/138/EC</t>
  </si>
  <si>
    <t>The number of applications submitted to the supervisory authorities to use the matching adjustment referred to in Article 77b Directive 2009/138/EC.</t>
  </si>
  <si>
    <t>The number of authorisations granted to insurance or reinsurance undertakings</t>
  </si>
  <si>
    <t>The number of authorisations withdrawn</t>
  </si>
  <si>
    <t>The number of corrective measures taken, as defined by Articles 139 of Directive 2009/138/EC</t>
  </si>
  <si>
    <t>The number of corrective measures taken, as defined by Articles 138 of Directive 2009/138/EC</t>
  </si>
  <si>
    <t>The number of corrective measures taken, as defined by Articles 137 of Directive 2009/138/EC</t>
  </si>
  <si>
    <t xml:space="preserve">     Of which, the number of corrective measures which were triggered by a deviation of the risk profile of the insurance or reinsurance undertakings with respect to their credit risk</t>
  </si>
  <si>
    <t>The number of corrective measures taken, as defined by Articles 119 of Directive 2009/138/EC</t>
  </si>
  <si>
    <t>The number of corrective measures taken, as defined by Articles 117 of Directive 2009/138/EC</t>
  </si>
  <si>
    <t>The number of corrective measures taken, as defined by Articles 110 of Directive 2009/138/EC</t>
  </si>
  <si>
    <t>SUPERVISORY MEASURES AND POWERS</t>
  </si>
  <si>
    <t xml:space="preserve">     Of which, the number of partial and of full internal models which scope includes credit risk in both market risk and counterparty default risk at group level</t>
  </si>
  <si>
    <t>The number of successful application for approval of partial and of full internal models at group level</t>
  </si>
  <si>
    <t xml:space="preserve">     Of which, the number of partial and of full internal models which scope includes credit risk in both market risk and counterparty default risk submitted for approval at group level</t>
  </si>
  <si>
    <t>The number of partial and of full internal models submitted for approval at group level</t>
  </si>
  <si>
    <t xml:space="preserve">     Of which, the number of partial and of full internal models which scope includes credit risk in both market risk and counterparty default risk at solo level</t>
  </si>
  <si>
    <t>The number of successful applications for approval of partial and of full internal models at solo level</t>
  </si>
  <si>
    <t xml:space="preserve">     Of which, the number of partial and of full internal models which scope includes credit risk in both market risk and counterparty default risk submitted for approval at solo level</t>
  </si>
  <si>
    <t>The number of partial and of full internal models submitted for approval at solo level</t>
  </si>
  <si>
    <t>INTERNAL MODELS</t>
  </si>
  <si>
    <r>
      <t xml:space="preserve">     Of which, the number of reviews conducted in order to review and evaluate the reliance of undertakings on external ratings</t>
    </r>
    <r>
      <rPr>
        <vertAlign val="superscript"/>
        <sz val="11"/>
        <color theme="1"/>
        <rFont val="Calibri"/>
        <family val="2"/>
        <charset val="238"/>
        <scheme val="minor"/>
      </rPr>
      <t>9</t>
    </r>
  </si>
  <si>
    <r>
      <t>The number of formal reviews of ongoing compliance of full or partial internal models with the requirements both at solo and group level</t>
    </r>
    <r>
      <rPr>
        <vertAlign val="superscript"/>
        <sz val="11"/>
        <color theme="1"/>
        <rFont val="Calibri"/>
        <family val="2"/>
        <charset val="238"/>
        <scheme val="minor"/>
      </rPr>
      <t>8</t>
    </r>
  </si>
  <si>
    <r>
      <t>The total number of man-days spent on on-site inspections both at solo and group level</t>
    </r>
    <r>
      <rPr>
        <vertAlign val="superscript"/>
        <sz val="11"/>
        <color theme="1"/>
        <rFont val="Calibri"/>
        <family val="2"/>
        <charset val="238"/>
        <scheme val="minor"/>
      </rPr>
      <t>7</t>
    </r>
  </si>
  <si>
    <r>
      <t xml:space="preserve">      Of which, the total number of inspections conducted in order to review and evaluate the reliance of undertakings on external ratings</t>
    </r>
    <r>
      <rPr>
        <vertAlign val="superscript"/>
        <sz val="11"/>
        <color theme="1"/>
        <rFont val="Calibri"/>
        <family val="2"/>
        <charset val="238"/>
        <scheme val="minor"/>
      </rPr>
      <t>6</t>
    </r>
  </si>
  <si>
    <r>
      <t xml:space="preserve">     Of which, the number of on-site inspections under group supervision which were undertaken jointly with other members of the group's College of supervisors</t>
    </r>
    <r>
      <rPr>
        <vertAlign val="superscript"/>
        <sz val="11"/>
        <color theme="1"/>
        <rFont val="Calibri"/>
        <family val="2"/>
        <charset val="238"/>
        <scheme val="minor"/>
      </rPr>
      <t>5</t>
    </r>
  </si>
  <si>
    <r>
      <t xml:space="preserve">     Of which, the number of on-site inspections mandated to third parties</t>
    </r>
    <r>
      <rPr>
        <vertAlign val="superscript"/>
        <sz val="11"/>
        <color theme="1"/>
        <rFont val="Calibri"/>
        <family val="2"/>
        <charset val="238"/>
        <scheme val="minor"/>
      </rPr>
      <t>4</t>
    </r>
  </si>
  <si>
    <r>
      <t xml:space="preserve">     Of which, the number of ad-hoc inspections</t>
    </r>
    <r>
      <rPr>
        <vertAlign val="superscript"/>
        <sz val="11"/>
        <color theme="1"/>
        <rFont val="Calibri"/>
        <family val="2"/>
        <charset val="238"/>
        <scheme val="minor"/>
      </rPr>
      <t>3</t>
    </r>
  </si>
  <si>
    <r>
      <t xml:space="preserve">     Of which, the number of regular inspections</t>
    </r>
    <r>
      <rPr>
        <vertAlign val="superscript"/>
        <sz val="11"/>
        <color theme="1"/>
        <rFont val="Calibri"/>
        <family val="2"/>
        <charset val="238"/>
        <scheme val="minor"/>
      </rPr>
      <t>2</t>
    </r>
  </si>
  <si>
    <r>
      <t>The total number of on-site inspections undertaken both at solo and group level</t>
    </r>
    <r>
      <rPr>
        <vertAlign val="superscript"/>
        <sz val="11"/>
        <color theme="1"/>
        <rFont val="Calibri"/>
        <family val="2"/>
        <charset val="238"/>
        <scheme val="minor"/>
      </rPr>
      <t>1</t>
    </r>
  </si>
  <si>
    <t>ON-SITE INSPECTIONS</t>
  </si>
  <si>
    <t>1384 person, out of which 482 belong to the Deputy Government of Financial Institutions Supervision and Consumer Protection (responsible for the supervision of the 4 sectors)</t>
  </si>
  <si>
    <t>1407 person, out of which 471 belong to the Deputy Government of Financial Institutions Supervision and Consumer Protection (responsible for the supervision of the 4 sectors)</t>
  </si>
  <si>
    <t>1446 person, out of which 489 belong to the Deputy Government of Financial Institutions Supervision and Consumer Protection (responsible for the supervision of the 4 sectors)</t>
  </si>
  <si>
    <t>1452 person, out of which 478 belong to the Deputy Government of Financial Institutions Supervision and Consumer Protection (responsible for the supervision of the 4 sectors)</t>
  </si>
  <si>
    <t>1507 person, out of which 488 belong to the Deputy Government of Financial Institutions Supervision and Consumer Protection (responsible for the supervision of the 4 sectors)</t>
  </si>
  <si>
    <t>1557 person, out of which 496 belong to the Deputy Government of Financial Institutions Supervision and Consumer Protection (responsible for the supervision of the 4 sectors)</t>
  </si>
  <si>
    <t>The number of staff at the end of the calendar year</t>
  </si>
  <si>
    <t>STAFF OF THE SUPERVISORY AUTHORITY</t>
  </si>
  <si>
    <t>31.12.2016</t>
  </si>
  <si>
    <t>31.12.2017</t>
  </si>
  <si>
    <t>31.12.2018</t>
  </si>
  <si>
    <t>31.12.2019</t>
  </si>
  <si>
    <t>31.12.2020</t>
  </si>
  <si>
    <t>31.12.2021</t>
  </si>
  <si>
    <t>Item</t>
  </si>
  <si>
    <t>Cell number</t>
  </si>
  <si>
    <t>TEMPLATE C FOR THE DISCLOSURE OF QUANTITATIVE AGGREGATE STATISTICAL DATA ON THE SUPERVISORY AUTHORITY</t>
  </si>
  <si>
    <t xml:space="preserve">      Of which, approvals in accordance with Article 231 of Directive 2009/138/EC</t>
  </si>
  <si>
    <t xml:space="preserve">      Of which, approvals in accordance with Article 230 of Directive 2009/138/EC</t>
  </si>
  <si>
    <t>The number of insurance groups of which the supervisory authority is the group supervisor using an approved partial internal model for the calculation of the group Solvency Capital Requirement</t>
  </si>
  <si>
    <t xml:space="preserve">     Of which, approvals in accordance with Article 231 of Directive 2009/138/EC</t>
  </si>
  <si>
    <t xml:space="preserve">     Of which, approvals in accordance with Article 230 of Directive 2009/138/EC</t>
  </si>
  <si>
    <t>The number of insurance groups of which the supervisory authority is the group supervisor using an approved full internal model for the calculation of the group Solvency Capital Requirements</t>
  </si>
  <si>
    <t>GROUP INTERNAL MODELS</t>
  </si>
  <si>
    <t>The total amount of the group Solvency Capital Requirement calculated in accordance with a combination of methods 1 and 2 for the insurance groups of which the supervisory authority is the group supervisor for the group Solvency Capital Requirement</t>
  </si>
  <si>
    <t>The total amount of the group Solvency Capital Requirement calculated in accordance with method 2 as referred to in Article 233 of Directive 2009/138/EC for the insurance groups of which the supervisory authority is the group supervisor for the group Solvency Capital Requirement</t>
  </si>
  <si>
    <t>confidential</t>
  </si>
  <si>
    <t>The total amount of the group Solvency Capital Requirement calculated in accordance with method 1 as referred to in Article 230(1) of Directive 2009/138/EC for the insurance groups of which the supervisory authority is the group supervisor for the group Solvency Capital Requirement</t>
  </si>
  <si>
    <t>The total amount of the group Solvency Capital Requirement for the insurance groups of which the supervisory authority is the group supervisor</t>
  </si>
  <si>
    <t>GROUP SOLVENCY CAPITAL REQUIREMENT</t>
  </si>
  <si>
    <t>The total amount of the group eligible own funds calculated in accordance with the combination of method 1 and method 2 as referred to in Article 220 of Directive 2009/138/EC for the insurance groups of which the supervisory authority is the group supervisor</t>
  </si>
  <si>
    <t>The total amount of the group eligible own funds calculated in accordance with method 2 as referred to in Article 233 of Directive 2009/138/EC for the insurance groups of which the supervisory authority is the group supervisor</t>
  </si>
  <si>
    <t>The total amount of the group eligible own funds calculated in accordance with method 1 as referred to in Article 230(1) of Directive 2009/138/EC for the insurance groups of which the supervisory authority is the group supervisor</t>
  </si>
  <si>
    <t>The total amount of the group eligible own funds for the insurance groups of which the supervisory authority is the group supervisor</t>
  </si>
  <si>
    <t>The number of insurance groups that have been allowed to use method 2 or a combination of methods 1 and 2 in accordance with Article 220(2) of Directive 2009/138/EC for the calculation of the solvency at the level of the group</t>
  </si>
  <si>
    <r>
      <rPr>
        <sz val="11"/>
        <color rgb="FFFF0000"/>
        <rFont val="Calibri"/>
        <family val="2"/>
        <charset val="238"/>
        <scheme val="minor"/>
      </rPr>
      <t>ACCOUNTING METHOD</t>
    </r>
    <r>
      <rPr>
        <sz val="11"/>
        <rFont val="Calibri"/>
        <family val="2"/>
        <charset val="238"/>
        <scheme val="minor"/>
      </rPr>
      <t xml:space="preserve"> AND GROUP OWN FUNDS</t>
    </r>
  </si>
  <si>
    <t>The number of cross-border insurance groups where the supervisory authority is the group supervisor</t>
  </si>
  <si>
    <t>The number of ultimate parent insurance or reinsurance undertakings or insurance holding companies subject to group supervision at national level by the supervisory authority in accordance with Article 216 of Directive 2009/138/EC, where another related ultimate parent undertaking at national level is present as referred to in Article 217 of Directive 2009/138/EC</t>
  </si>
  <si>
    <t xml:space="preserve">             Of which, the number of its insurance and reinsurance subsidiary undertakings in non-equivalent third countries</t>
  </si>
  <si>
    <t xml:space="preserve">             Of which, the number of its insurance and reinsurance subsidiary undertakings in equivalent third countries</t>
  </si>
  <si>
    <t xml:space="preserve">       The number of its insurance and reinsurance subsidiary undertakings in third countries</t>
  </si>
  <si>
    <t xml:space="preserve">       The number of its insurance and reinsurance subsidiary undertakings in other Member States</t>
  </si>
  <si>
    <t xml:space="preserve">        The number of its insurance and reinsurance subsidiary undertakings at national level</t>
  </si>
  <si>
    <t xml:space="preserve">        Name of such undertaking or holding company</t>
  </si>
  <si>
    <t>The number of ultimate parent insurance or reinsurance undertakings or insurance holding companies or mixed financial holding companies subject to group supervision at national level by the supervisory authority in accordance with Article 216 of Directive 2009/138/EC, including:</t>
  </si>
  <si>
    <t>The number of insurance groups of which the supervisory authority is the group supervisor, where the ultimate parent insurance or reinsurance undertaking or insurance holding company which has its head office in the Union is a subsidiary undertaking of a company which has its head office outside of the Union</t>
  </si>
  <si>
    <t>Of which the number of insurance and reinsurance subsidiary undertakings in non-equivalent third countries</t>
  </si>
  <si>
    <t>Of which the number of insurance and reinsurance subsidiary undertakings in equivalent third countries</t>
  </si>
  <si>
    <t>The number of insurance and reinsurance subsidiary undertakings in third countries:</t>
  </si>
  <si>
    <t>The number of insurance and reinsurance subsidiary undertakings in other Member States</t>
  </si>
  <si>
    <t>The number of insurance and reinsurance subsidiary undertakings at national level</t>
  </si>
  <si>
    <t>The number of insurance groups of which the supervisory authority is the group supervisor including:</t>
  </si>
  <si>
    <t>TYPES OF GROUPS</t>
  </si>
  <si>
    <t>TEMPLATE B FOR THE DISCLOSURE OF AGGREGATE STATISTICAL DATA WITH REGARD TO INSURANCE GROUPS SUPERVISED UNDER DIRECTIVE 2009/138/EC</t>
  </si>
  <si>
    <t>The distribution of capital add-ons measured as a percentage of the Solvency Capital Requirement with regard to all insurance and reinsurance undertakings supervised under Directive 2009/138/EC</t>
  </si>
  <si>
    <t>The average capital add-on per undertaking</t>
  </si>
  <si>
    <t>The number of capital add-ons</t>
  </si>
  <si>
    <t>REGULATORY CAPITAL REQUIREMENTS — CAPITAL ADD-ONS</t>
  </si>
  <si>
    <t>The number of insurance and reinsurance undertakings using an approved internal model which scope includes credit risk in both market risk and counterparty default risk</t>
  </si>
  <si>
    <t>The number of insurance and reinsurance undertakings using an approved partial internal model for the calculation of the Solvency Capital Requirement</t>
  </si>
  <si>
    <t>The number of insurance and reinsurance undertakings using an approved full internal model for the calculation of the Solvency Capital Requirement</t>
  </si>
  <si>
    <t>Total amount of the Solvency Capital Requirement calculated using an approved partial internal model which scope includes credit risk in both market and counterparty default risk — at the level of aggregation available — expressed as percentage of the total amount of the Solvency Capital Requirement calculated using partial internal model</t>
  </si>
  <si>
    <t>Total amount of the Solvency Capital Requirement calculated using an approved partial internal model — at the level of aggregation available — expressed as percentage of the total amount of the Solvency Capital Requirement</t>
  </si>
  <si>
    <t>REGULATORY CAPITAL REQUIREMENTS — INTERNAL MODELS</t>
  </si>
  <si>
    <t>Counterparty default risk</t>
  </si>
  <si>
    <t>Market risk concentration</t>
  </si>
  <si>
    <t>Spread risk</t>
  </si>
  <si>
    <t>Total amount of the Solvency Capital Requirement for spread risk and market concentration sub-modules and counterparty default risk module for which a reassessment of the credit quality steps of the larger or more complex exposures has been conducted in accordance with Article 4(5) of Delegated Regulation (EU) 2015/35 — at the level of aggregation available — expressed as percentage of the total amount of the respective sub-modules or module (where the Solvency Capital Requirement for credit risk is calculated using the standard formula)</t>
  </si>
  <si>
    <t>Operational risk</t>
  </si>
  <si>
    <t>Intangible asset risk</t>
  </si>
  <si>
    <t>Non-life catastrophe risk</t>
  </si>
  <si>
    <t>Non-life lapse risk</t>
  </si>
  <si>
    <t>Non-life premium and reserve risk</t>
  </si>
  <si>
    <t>Non-life underwriting risk</t>
  </si>
  <si>
    <t>Health catastrophe risk</t>
  </si>
  <si>
    <t>NSLT health underwriting risk</t>
  </si>
  <si>
    <t>SLT health underwriting risk</t>
  </si>
  <si>
    <t>Health underwriting risk</t>
  </si>
  <si>
    <t>Life catastrophe risk</t>
  </si>
  <si>
    <t>Revision risk</t>
  </si>
  <si>
    <t>Life expense risk</t>
  </si>
  <si>
    <t>Lapse risk</t>
  </si>
  <si>
    <t>Disability-morbidity risk</t>
  </si>
  <si>
    <t>Longevity risk</t>
  </si>
  <si>
    <t>Mortality risk</t>
  </si>
  <si>
    <t>Life underwriting risk</t>
  </si>
  <si>
    <t>Currency risk</t>
  </si>
  <si>
    <t>Market risk concentrations</t>
  </si>
  <si>
    <t>Property risk</t>
  </si>
  <si>
    <t>Equity risk</t>
  </si>
  <si>
    <t>Interest rate risk</t>
  </si>
  <si>
    <t>Market risk</t>
  </si>
  <si>
    <t>Total amount of the Solvency Capital Requirement calculated using the standard formula by risk module and sub-module — at the level of aggregation available — expressed as percentage of the total amount of the Solvency Capital Requirement</t>
  </si>
  <si>
    <t>The total amount of the Solvency Capital Requirement</t>
  </si>
  <si>
    <t>The total amount of the Minimum Capital Requirement</t>
  </si>
  <si>
    <t>REGULATORY CAPITAL REQUIREMENTS - STANDARD FORMULA</t>
  </si>
  <si>
    <t>Tier 2</t>
  </si>
  <si>
    <t>Tier 1 restricted</t>
  </si>
  <si>
    <t>Tier 1 unrestricted</t>
  </si>
  <si>
    <t>The total eligible amount of basic own funds to cover the Minimum Capital Requirement</t>
  </si>
  <si>
    <t>Tier 3</t>
  </si>
  <si>
    <t>The total eligible amount of own funds to cover the Solvency Capital Requirement</t>
  </si>
  <si>
    <t>The total amount of ancillary own funds</t>
  </si>
  <si>
    <t xml:space="preserve">  Of which, subordinated liabilities</t>
  </si>
  <si>
    <t>The total amount of basic own funds</t>
  </si>
  <si>
    <t>Subordinated liabilities which are not included in the own funds</t>
  </si>
  <si>
    <t>Other liabilities, excluding subordinated liabilities which are not included in the own funds</t>
  </si>
  <si>
    <t>Technical provisons</t>
  </si>
  <si>
    <t>The total amount of liabilities of the insurance and reinsurance undertakings valued in accordance with Article 75 to 86 of Directive 2009/138/EC</t>
  </si>
  <si>
    <t>Any other assets, not elsewhere shown</t>
  </si>
  <si>
    <t>Cash and cash equivalents</t>
  </si>
  <si>
    <t>Amounts due in respect of own fund items or initial fund called up but not yet paid in</t>
  </si>
  <si>
    <t>Own shares</t>
  </si>
  <si>
    <t>Receivables (trade, not insurance)</t>
  </si>
  <si>
    <t>Reinsurance receivables</t>
  </si>
  <si>
    <t>Insurance &amp; intermediaries receivables</t>
  </si>
  <si>
    <t>Deposits to cedants</t>
  </si>
  <si>
    <t>Reinsurance recoverables</t>
  </si>
  <si>
    <t>Loans on policies</t>
  </si>
  <si>
    <t>Loans &amp; mortgages (except loans on policies)</t>
  </si>
  <si>
    <t>Assets held for unit-linked and index-linked contracts</t>
  </si>
  <si>
    <t>Investments (other than assets held for unit-linked and index-linked contracts)</t>
  </si>
  <si>
    <t>Property, plant&amp;equipment held for own use</t>
  </si>
  <si>
    <t>Pension benefit surplus</t>
  </si>
  <si>
    <t>Deferred tax assets</t>
  </si>
  <si>
    <t>Intangible assets</t>
  </si>
  <si>
    <t>The total amount of assets of the insurance and reinsurance undertakings valued in accordance with Article 75 of Directive 2009/138/EC</t>
  </si>
  <si>
    <t>AMOUNTS OF ASSETS, LIABILITIES AND OWN FUNDS</t>
  </si>
  <si>
    <t>The number of insurance and reinsurance undertakings applying the transitional deduction to technical provisions referred to in Article 308d Directive 2009/138/EC</t>
  </si>
  <si>
    <t>The number of insurance and reinsurance undertakings applying the transitional risk-free interest rate term structure referred to in Article 308c Directive 2009/138/EC</t>
  </si>
  <si>
    <t>The number of insurance and reinsurance undertakings applying the volatility adjustment referred to in Article 77d of Directive 2009/138/EC</t>
  </si>
  <si>
    <t>The number of insurance or reinsurance undertakings and the number of their portfolios where the matching adjustment referred to in Article 77b of Directive 2009/138/EC is applied</t>
  </si>
  <si>
    <t>USE OF ADJUSTMENTS OR TRANSTIONAL MEASURES BY UNDERTAKINGS</t>
  </si>
  <si>
    <t>The number of insurance and reinsurance undertakings subject to reorganisation measures or winding-up proceedings</t>
  </si>
  <si>
    <t>The number of special purpose vehicles authorised in accordance with Article 211 of Directive 2009/138/EC from insurance and reinsurance undertakings</t>
  </si>
  <si>
    <t>The number of insurance and reinsurance undertakings falling outside the scope of Directive 2009/138/EC</t>
  </si>
  <si>
    <t>The number of insurance undertakings established in other Member States which actually pursue business in the Member State of the supervisory authority under the freedom to provide services</t>
  </si>
  <si>
    <t>The number of insurance undertakings established in other Member States which have notified their intention to pursue business in the Member State of the supervisory authority under the freedom to provide services</t>
  </si>
  <si>
    <t>The number of insurance undertakings established in the Member State of the supervisory authority pursuing business in other Member States under the freedom to provide services</t>
  </si>
  <si>
    <t>The number of Union branches of insurance and reinsurance undertakings established in the Member State of the supervisory authority carrying out relevant business in one or more other Member States</t>
  </si>
  <si>
    <t>The number of branches as referred to in Article 162(3) of Directive 2009/138/EC established in the Member State of the supervisory authority</t>
  </si>
  <si>
    <t>The number of branches as referred to in Article 13(11) of Directive 2009/138/EC established in the Member State of the supervisory authority</t>
  </si>
  <si>
    <t>The number of insurance and reinsurance undertakings</t>
  </si>
  <si>
    <t>TYPES OF UNDERTAKINGS</t>
  </si>
  <si>
    <t>Reinsurance undertakings</t>
  </si>
  <si>
    <t>Insurance undertakings which simultaneously pursue both life and non-life insurance activities</t>
  </si>
  <si>
    <t>Non-life insurance undertakings</t>
  </si>
  <si>
    <t>Life insurance undertakings</t>
  </si>
  <si>
    <t>All insurance and reinsurance undertakings</t>
  </si>
  <si>
    <t>TEMPLATE A FOR THE DISCLOSURE OF AGGREGATE STATISTICAL DATA WITH REGARD TO INSURANCE AND REINSURANCE UNDERTAKINGS SUPERVISED UNDER DIRECTIVE 2009/138/EC</t>
  </si>
  <si>
    <t>Content</t>
  </si>
  <si>
    <t>III. Disclosure of information on aggregate statistical data</t>
  </si>
  <si>
    <t>EIOPA Peer Review on Outsourcing;
Follow-up on Peer Review on Propriety of AMSB Members and Qualifying Shareholders</t>
  </si>
  <si>
    <t>31.12.2022</t>
  </si>
  <si>
    <t>1573 person, out of which 518 belong to the Deputy Government of Financial Institutions Supervision and Consumer Protection (responsible for the supervision of the 4 sectors)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</si>
</sst>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H_U_F_-;\-* #,##0.00\ _H_U_F_-;_-* &quot;-&quot;??\ _H_U_F_-;_-@_-"/>
    <numFmt numFmtId="165" formatCode="###\ ###\ ###\ ###\ ###\ ###\ ##0"/>
  </numFmts>
  <fonts count="12" x14ac:knownFonts="1">
    <font>
      <sz val="11"/>
      <color theme="1"/>
      <name val="Calibri"/>
      <family val="2"/>
      <charset val="238"/>
      <scheme val="minor"/>
    </font>
    <font>
      <sz val="11"/>
      <color rgb="FFFF0000"/>
      <name val="Calibri"/>
      <family val="2"/>
      <charset val="238"/>
      <scheme val="minor"/>
    </font>
    <font>
      <b/>
      <i/>
      <sz val="14"/>
      <color theme="1"/>
      <name val="Calibri"/>
      <family val="2"/>
      <charset val="238"/>
      <scheme val="minor"/>
    </font>
    <font>
      <sz val="11"/>
      <name val="Calibri"/>
      <family val="2"/>
      <charset val="238"/>
      <scheme val="minor"/>
    </font>
    <font>
      <b/>
      <sz val="11"/>
      <color rgb="FFFF0000"/>
      <name val="Calibri"/>
      <family val="2"/>
      <charset val="238"/>
      <scheme val="minor"/>
    </font>
    <font>
      <sz val="8"/>
      <color theme="1"/>
      <name val="Calibri"/>
      <family val="2"/>
      <charset val="238"/>
      <scheme val="minor"/>
    </font>
    <font>
      <sz val="11"/>
      <color theme="1"/>
      <name val="Calibri"/>
      <family val="2"/>
      <charset val="238"/>
      <scheme val="minor"/>
    </font>
    <font>
      <b/>
      <sz val="11"/>
      <name val="Calibri"/>
      <family val="2"/>
      <charset val="238"/>
      <scheme val="minor"/>
    </font>
    <font>
      <u/>
      <sz val="11"/>
      <color theme="10"/>
      <name val="Calibri"/>
      <family val="2"/>
      <charset val="238"/>
      <scheme val="minor"/>
    </font>
    <font>
      <b/>
      <sz val="11"/>
      <color theme="1"/>
      <name val="Calibri"/>
      <family val="2"/>
      <charset val="238"/>
      <scheme val="minor"/>
    </font>
    <font>
      <sz val="11"/>
      <color theme="1"/>
      <name val="Calibri"/>
      <family val="2"/>
      <charset val="238"/>
    </font>
    <font>
      <vertAlign val="superscript"/>
      <sz val="11"/>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lightGray"/>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999999"/>
      </left>
      <right/>
      <top/>
      <bottom/>
      <diagonal/>
    </border>
    <border>
      <left style="thin">
        <color rgb="FF999999"/>
      </left>
      <right/>
      <top/>
      <bottom style="thin">
        <color rgb="FF999999"/>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rgb="FF999999"/>
      </left>
      <right style="thin">
        <color rgb="FF999999"/>
      </right>
      <top/>
      <bottom style="thin">
        <color rgb="FF999999"/>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cellStyleXfs>
  <cellXfs count="147">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5" xfId="0" applyBorder="1" applyAlignment="1">
      <alignment vertical="center"/>
    </xf>
    <xf numFmtId="0" fontId="0" fillId="0" borderId="5" xfId="0" applyBorder="1" applyAlignment="1">
      <alignment vertical="center" wrapText="1"/>
    </xf>
    <xf numFmtId="0" fontId="0" fillId="2" borderId="1" xfId="0" applyFill="1" applyBorder="1" applyAlignment="1">
      <alignment vertical="center"/>
    </xf>
    <xf numFmtId="0" fontId="1" fillId="2" borderId="1" xfId="0" applyFont="1" applyFill="1"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 fillId="2" borderId="4"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0" fillId="2" borderId="1" xfId="0" applyFill="1" applyBorder="1" applyAlignment="1">
      <alignment vertical="center"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textRotation="90" wrapText="1"/>
    </xf>
    <xf numFmtId="0" fontId="0" fillId="0" borderId="4" xfId="0" applyBorder="1" applyAlignment="1">
      <alignment horizontal="center" vertical="center"/>
    </xf>
    <xf numFmtId="0" fontId="0" fillId="0" borderId="6" xfId="0" applyBorder="1" applyAlignment="1">
      <alignment horizontal="center" vertical="center"/>
    </xf>
    <xf numFmtId="0" fontId="0" fillId="4" borderId="1" xfId="0" applyFill="1" applyBorder="1" applyAlignment="1">
      <alignment vertical="center" wrapText="1"/>
    </xf>
    <xf numFmtId="0" fontId="0" fillId="4" borderId="5" xfId="0" applyFill="1" applyBorder="1" applyAlignment="1">
      <alignment vertical="center" wrapText="1"/>
    </xf>
    <xf numFmtId="0" fontId="0" fillId="0" borderId="14" xfId="0" applyBorder="1" applyAlignment="1">
      <alignment horizontal="center" vertical="center"/>
    </xf>
    <xf numFmtId="0" fontId="0" fillId="0" borderId="0" xfId="0" applyAlignment="1">
      <alignment horizontal="center" vertical="center" wrapText="1"/>
    </xf>
    <xf numFmtId="165" fontId="0" fillId="2" borderId="1" xfId="0" applyNumberFormat="1" applyFill="1" applyBorder="1" applyAlignment="1">
      <alignment vertical="center" wrapText="1"/>
    </xf>
    <xf numFmtId="165" fontId="0" fillId="0" borderId="13" xfId="1" applyNumberFormat="1" applyFont="1" applyBorder="1" applyAlignment="1">
      <alignment horizontal="right" vertical="center" wrapText="1"/>
    </xf>
    <xf numFmtId="165" fontId="0" fillId="0" borderId="1" xfId="0" applyNumberFormat="1" applyBorder="1" applyAlignment="1">
      <alignment vertical="center" wrapText="1"/>
    </xf>
    <xf numFmtId="165" fontId="0" fillId="0" borderId="1" xfId="0" applyNumberFormat="1" applyBorder="1" applyAlignment="1">
      <alignment vertical="center"/>
    </xf>
    <xf numFmtId="165" fontId="0" fillId="0" borderId="19" xfId="0" applyNumberFormat="1" applyBorder="1"/>
    <xf numFmtId="3" fontId="0" fillId="2" borderId="1" xfId="0" applyNumberFormat="1" applyFill="1" applyBorder="1" applyAlignment="1">
      <alignment vertical="center"/>
    </xf>
    <xf numFmtId="9" fontId="0" fillId="2" borderId="1" xfId="2" applyFont="1" applyFill="1" applyBorder="1" applyAlignment="1">
      <alignment vertical="center"/>
    </xf>
    <xf numFmtId="0" fontId="0" fillId="2" borderId="1" xfId="0" applyFill="1" applyBorder="1" applyAlignment="1">
      <alignment horizontal="right" vertical="center"/>
    </xf>
    <xf numFmtId="9" fontId="0" fillId="2" borderId="7" xfId="2" applyFont="1" applyFill="1" applyBorder="1" applyAlignment="1">
      <alignment vertical="center"/>
    </xf>
    <xf numFmtId="165" fontId="0" fillId="0" borderId="20" xfId="0" applyNumberFormat="1" applyBorder="1"/>
    <xf numFmtId="9" fontId="0" fillId="2" borderId="1" xfId="0" applyNumberFormat="1" applyFill="1" applyBorder="1" applyAlignment="1">
      <alignment horizontal="right" vertical="center"/>
    </xf>
    <xf numFmtId="0" fontId="0" fillId="2" borderId="8" xfId="0" applyFill="1" applyBorder="1" applyAlignment="1">
      <alignment vertical="center" wrapText="1"/>
    </xf>
    <xf numFmtId="9" fontId="0" fillId="2" borderId="1" xfId="0" applyNumberFormat="1" applyFill="1" applyBorder="1" applyAlignment="1">
      <alignment vertical="center"/>
    </xf>
    <xf numFmtId="0" fontId="0" fillId="2" borderId="1" xfId="0" applyFill="1" applyBorder="1" applyAlignment="1">
      <alignment horizontal="right" vertical="center" wrapText="1"/>
    </xf>
    <xf numFmtId="0" fontId="0" fillId="0" borderId="1" xfId="0" applyBorder="1" applyAlignment="1">
      <alignment horizontal="right" vertical="center" wrapText="1"/>
    </xf>
    <xf numFmtId="165" fontId="0" fillId="0" borderId="1" xfId="0" applyNumberFormat="1" applyBorder="1"/>
    <xf numFmtId="10" fontId="0" fillId="2" borderId="7" xfId="0" applyNumberFormat="1" applyFill="1" applyBorder="1" applyAlignment="1">
      <alignment vertical="center"/>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5" fillId="0" borderId="24" xfId="0" applyFont="1" applyBorder="1" applyAlignment="1">
      <alignment vertical="center"/>
    </xf>
    <xf numFmtId="9" fontId="0" fillId="2" borderId="7" xfId="0" applyNumberFormat="1" applyFill="1" applyBorder="1" applyAlignment="1">
      <alignment vertical="center"/>
    </xf>
    <xf numFmtId="165" fontId="0" fillId="0" borderId="25" xfId="0" applyNumberFormat="1" applyBorder="1"/>
    <xf numFmtId="0" fontId="11" fillId="0" borderId="0" xfId="0" applyFont="1" applyAlignment="1">
      <alignment horizontal="right" vertical="center"/>
    </xf>
    <xf numFmtId="0" fontId="10" fillId="0" borderId="1" xfId="0" applyFont="1" applyBorder="1" applyAlignment="1">
      <alignment horizontal="right" vertical="center" wrapText="1"/>
    </xf>
    <xf numFmtId="0" fontId="0" fillId="0" borderId="5" xfId="0" applyBorder="1" applyAlignment="1">
      <alignment horizontal="right" vertical="center" wrapText="1"/>
    </xf>
    <xf numFmtId="0" fontId="0" fillId="0" borderId="0" xfId="0" quotePrefix="1" applyAlignment="1">
      <alignment horizontal="left"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9" xfId="0" applyBorder="1" applyAlignment="1">
      <alignment horizontal="center" vertical="center"/>
    </xf>
    <xf numFmtId="0" fontId="1" fillId="0" borderId="0" xfId="0" applyFont="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8" fillId="0" borderId="13" xfId="3"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5" borderId="13"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9" xfId="0" applyFill="1" applyBorder="1" applyAlignment="1">
      <alignment horizontal="center" vertical="center"/>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164" fontId="0" fillId="0" borderId="13" xfId="1" applyFont="1" applyBorder="1" applyAlignment="1">
      <alignment horizontal="center" vertical="center" wrapText="1"/>
    </xf>
    <xf numFmtId="164" fontId="0" fillId="0" borderId="11" xfId="1" applyFont="1" applyBorder="1" applyAlignment="1">
      <alignment horizontal="center" vertical="center" wrapText="1"/>
    </xf>
    <xf numFmtId="164" fontId="0" fillId="0" borderId="8" xfId="1" applyFont="1" applyBorder="1" applyAlignment="1">
      <alignment horizontal="center" vertical="center" wrapText="1"/>
    </xf>
    <xf numFmtId="0" fontId="3" fillId="5" borderId="1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4" borderId="13"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3" xfId="0" applyFill="1" applyBorder="1" applyAlignment="1">
      <alignment horizontal="center" vertical="center"/>
    </xf>
    <xf numFmtId="0" fontId="0" fillId="4" borderId="11" xfId="0" applyFill="1" applyBorder="1" applyAlignment="1">
      <alignment horizontal="center" vertical="center"/>
    </xf>
    <xf numFmtId="0" fontId="0" fillId="4" borderId="8" xfId="0" applyFill="1" applyBorder="1" applyAlignment="1">
      <alignment horizontal="center" vertical="center"/>
    </xf>
    <xf numFmtId="0" fontId="7" fillId="2" borderId="1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3" fillId="0" borderId="12" xfId="0" applyFont="1" applyBorder="1" applyAlignment="1">
      <alignment horizontal="center" vertical="center" wrapText="1"/>
    </xf>
    <xf numFmtId="0" fontId="0" fillId="0" borderId="12" xfId="0" applyBorder="1" applyAlignment="1">
      <alignment horizontal="center" vertical="center" wrapText="1"/>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wrapText="1"/>
    </xf>
    <xf numFmtId="0" fontId="2" fillId="3" borderId="2" xfId="0" applyFont="1" applyFill="1" applyBorder="1" applyAlignment="1">
      <alignment horizontal="left"/>
    </xf>
    <xf numFmtId="0" fontId="2" fillId="3" borderId="15" xfId="0" applyFont="1" applyFill="1" applyBorder="1" applyAlignment="1">
      <alignment horizontal="left"/>
    </xf>
    <xf numFmtId="0" fontId="2" fillId="3" borderId="3" xfId="0" applyFont="1" applyFill="1" applyBorder="1" applyAlignment="1">
      <alignment horizontal="left"/>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5"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9" fillId="2" borderId="1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0" fillId="4" borderId="18" xfId="0" applyFill="1" applyBorder="1" applyAlignment="1">
      <alignment horizontal="center" vertical="center"/>
    </xf>
    <xf numFmtId="0" fontId="4" fillId="2" borderId="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9" xfId="0" applyFill="1" applyBorder="1" applyAlignment="1">
      <alignment horizontal="center"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164" fontId="0" fillId="0" borderId="12" xfId="1" applyFont="1" applyBorder="1" applyAlignment="1">
      <alignment horizontal="center" vertical="center" wrapText="1"/>
    </xf>
    <xf numFmtId="0" fontId="0" fillId="0" borderId="16" xfId="0" applyBorder="1" applyAlignment="1">
      <alignment horizontal="center" vertical="center"/>
    </xf>
    <xf numFmtId="0" fontId="0" fillId="0" borderId="18" xfId="0" applyBorder="1" applyAlignment="1">
      <alignment horizontal="center" vertical="center"/>
    </xf>
    <xf numFmtId="0" fontId="0" fillId="5" borderId="13" xfId="0" applyFill="1" applyBorder="1" applyAlignment="1">
      <alignment horizontal="center" vertical="center"/>
    </xf>
    <xf numFmtId="0" fontId="0" fillId="5" borderId="11" xfId="0" applyFill="1" applyBorder="1" applyAlignment="1">
      <alignment horizontal="center" vertical="center"/>
    </xf>
    <xf numFmtId="0" fontId="0" fillId="5" borderId="8" xfId="0" applyFill="1" applyBorder="1" applyAlignment="1">
      <alignment horizontal="center" vertical="center"/>
    </xf>
    <xf numFmtId="0" fontId="0" fillId="0" borderId="12" xfId="0" applyBorder="1" applyAlignment="1">
      <alignment horizontal="center" vertical="center"/>
    </xf>
    <xf numFmtId="0" fontId="3" fillId="0" borderId="12" xfId="0" applyFont="1" applyBorder="1" applyAlignment="1">
      <alignment horizontal="center" vertical="center"/>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9" xfId="0" applyFill="1" applyBorder="1" applyAlignment="1">
      <alignment horizontal="center" vertical="center" wrapText="1"/>
    </xf>
    <xf numFmtId="0" fontId="0" fillId="0" borderId="18" xfId="0" applyBorder="1" applyAlignment="1">
      <alignment horizontal="center" vertical="center" wrapText="1"/>
    </xf>
    <xf numFmtId="0" fontId="1" fillId="3" borderId="2"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3" xfId="0" applyFont="1" applyFill="1" applyBorder="1" applyAlignment="1">
      <alignment horizontal="left" vertical="center" wrapText="1"/>
    </xf>
    <xf numFmtId="0" fontId="8" fillId="0" borderId="11" xfId="3" applyBorder="1" applyAlignment="1">
      <alignment horizontal="center" vertical="center"/>
    </xf>
    <xf numFmtId="0" fontId="0" fillId="0" borderId="7" xfId="0" quotePrefix="1" applyBorder="1" applyAlignment="1">
      <alignment horizontal="left" vertical="center" wrapText="1"/>
    </xf>
    <xf numFmtId="0" fontId="0" fillId="0" borderId="22" xfId="0" quotePrefix="1" applyBorder="1" applyAlignment="1">
      <alignment horizontal="left" vertical="center" wrapText="1"/>
    </xf>
    <xf numFmtId="0" fontId="0" fillId="0" borderId="1" xfId="0" quotePrefix="1" applyBorder="1" applyAlignment="1">
      <alignment horizontal="left" vertical="center" wrapText="1"/>
    </xf>
    <xf numFmtId="0" fontId="0" fillId="0" borderId="5" xfId="0" quotePrefix="1" applyBorder="1" applyAlignment="1">
      <alignment horizontal="left"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gy&#233;b,%20nem%20hitelint&#233;zeti%20csoport\1.%20ADATOK%20PUBLIK&#193;L&#193;SA%202013.%20okt.%201-t&#337;l\Id&#337;sorok\Biztos&#237;t&#243;k%20fel&#252;gyeleti%20k&#246;zz&#233;t&#233;tel\2019%20(2018.%20&#233;vr&#337;l)\PD_SCR_adatok_2018_201906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unka1"/>
    </sheetNames>
    <sheetDataSet>
      <sheetData sheetId="0">
        <row r="7">
          <cell r="H7">
            <v>4.856422457469272E-2</v>
          </cell>
        </row>
        <row r="9">
          <cell r="H9">
            <v>0.11925422110924849</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mnb.hu/letoltes/organisation-chart.pdf" TargetMode="External"/><Relationship Id="rId7" Type="http://schemas.openxmlformats.org/officeDocument/2006/relationships/hyperlink" Target="https://www.mnb.hu/letoltes/organisation-chart.pdf" TargetMode="External"/><Relationship Id="rId2" Type="http://schemas.openxmlformats.org/officeDocument/2006/relationships/hyperlink" Target="https://www.mnb.hu/letoltes/organisation-chart.pdf" TargetMode="External"/><Relationship Id="rId1" Type="http://schemas.openxmlformats.org/officeDocument/2006/relationships/hyperlink" Target="https://www.mnb.hu/letoltes/organisation-chart.pdf" TargetMode="External"/><Relationship Id="rId6" Type="http://schemas.openxmlformats.org/officeDocument/2006/relationships/hyperlink" Target="https://www.mnb.hu/letoltes/organisation-chart.pdf" TargetMode="External"/><Relationship Id="rId5" Type="http://schemas.openxmlformats.org/officeDocument/2006/relationships/hyperlink" Target="https://www.mnb.hu/letoltes/organisation-chart.pdf" TargetMode="External"/><Relationship Id="rId4" Type="http://schemas.openxmlformats.org/officeDocument/2006/relationships/hyperlink" Target="https://www.mnb.hu/letoltes/organisation-cha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616B-CAFD-4857-B578-865E26CE7542}">
  <dimension ref="A1:AK215"/>
  <sheetViews>
    <sheetView tabSelected="1" zoomScale="80" zoomScaleNormal="80" workbookViewId="0">
      <pane ySplit="5" topLeftCell="A6" activePane="bottomLeft" state="frozen"/>
      <selection pane="bottomLeft" activeCell="D12" sqref="D12"/>
    </sheetView>
  </sheetViews>
  <sheetFormatPr defaultRowHeight="15" x14ac:dyDescent="0.25"/>
  <cols>
    <col min="1" max="1" width="9.5703125" style="10" customWidth="1"/>
    <col min="2" max="2" width="76.5703125" style="1" customWidth="1"/>
    <col min="3" max="3" width="18.7109375" style="1" bestFit="1" customWidth="1"/>
    <col min="4" max="4" width="17.42578125" style="1" customWidth="1"/>
    <col min="5" max="5" width="17.42578125" style="1" bestFit="1" customWidth="1"/>
    <col min="6" max="6" width="18.7109375" style="1" bestFit="1" customWidth="1"/>
    <col min="7" max="7" width="4.42578125" style="1" customWidth="1"/>
    <col min="8" max="8" width="18.7109375" style="1" bestFit="1" customWidth="1"/>
    <col min="9" max="10" width="17.42578125" style="1" bestFit="1" customWidth="1"/>
    <col min="11" max="11" width="18.7109375" style="1" bestFit="1" customWidth="1"/>
    <col min="12" max="12" width="3.85546875" style="1" bestFit="1" customWidth="1"/>
    <col min="13" max="13" width="18.7109375" style="1" bestFit="1" customWidth="1"/>
    <col min="14" max="15" width="17.42578125" style="1" bestFit="1" customWidth="1"/>
    <col min="16" max="16" width="18.7109375" style="1" bestFit="1" customWidth="1"/>
    <col min="17" max="17" width="3.85546875" style="1" bestFit="1" customWidth="1"/>
    <col min="18" max="18" width="18.7109375" style="1" bestFit="1" customWidth="1"/>
    <col min="19" max="20" width="17.42578125" style="1" bestFit="1" customWidth="1"/>
    <col min="21" max="21" width="18.7109375" style="1" bestFit="1" customWidth="1"/>
    <col min="22" max="22" width="5.5703125" style="1" bestFit="1" customWidth="1"/>
    <col min="23" max="23" width="18.7109375" style="1" bestFit="1" customWidth="1"/>
    <col min="24" max="25" width="17.42578125" style="1" bestFit="1" customWidth="1"/>
    <col min="26" max="26" width="18.7109375" style="1" bestFit="1" customWidth="1"/>
    <col min="27" max="27" width="4.5703125" style="1" customWidth="1"/>
    <col min="28" max="28" width="18.7109375" style="1" bestFit="1" customWidth="1"/>
    <col min="29" max="30" width="17.42578125" style="1" bestFit="1" customWidth="1"/>
    <col min="31" max="31" width="18.7109375" style="1" bestFit="1" customWidth="1"/>
    <col min="32" max="32" width="4.5703125" style="1" customWidth="1"/>
    <col min="33" max="33" width="18.7109375" style="1" bestFit="1" customWidth="1"/>
    <col min="34" max="35" width="17.42578125" style="1" bestFit="1" customWidth="1"/>
    <col min="36" max="36" width="18.7109375" style="1" bestFit="1" customWidth="1"/>
    <col min="37" max="37" width="4.5703125" style="1" customWidth="1"/>
  </cols>
  <sheetData>
    <row r="1" spans="1:37" ht="18.75" x14ac:dyDescent="0.3">
      <c r="A1" s="102" t="s">
        <v>416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4"/>
    </row>
    <row r="2" spans="1:37" ht="18.75" x14ac:dyDescent="0.25">
      <c r="A2" s="105" t="s">
        <v>415</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7"/>
    </row>
    <row r="3" spans="1:37" ht="15" customHeight="1" x14ac:dyDescent="0.25">
      <c r="A3" s="108" t="s">
        <v>414</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10"/>
    </row>
    <row r="4" spans="1:37" ht="30" x14ac:dyDescent="0.25">
      <c r="A4" s="15" t="s">
        <v>280</v>
      </c>
      <c r="B4" s="14" t="s">
        <v>279</v>
      </c>
      <c r="C4" s="74" t="s">
        <v>418</v>
      </c>
      <c r="D4" s="75"/>
      <c r="E4" s="75"/>
      <c r="F4" s="75"/>
      <c r="G4" s="76"/>
      <c r="H4" s="89" t="s">
        <v>278</v>
      </c>
      <c r="I4" s="90"/>
      <c r="J4" s="90"/>
      <c r="K4" s="90"/>
      <c r="L4" s="91"/>
      <c r="M4" s="111" t="s">
        <v>277</v>
      </c>
      <c r="N4" s="112"/>
      <c r="O4" s="112"/>
      <c r="P4" s="112"/>
      <c r="Q4" s="113"/>
      <c r="R4" s="111" t="s">
        <v>276</v>
      </c>
      <c r="S4" s="112"/>
      <c r="T4" s="112"/>
      <c r="U4" s="112"/>
      <c r="V4" s="113"/>
      <c r="W4" s="111" t="s">
        <v>275</v>
      </c>
      <c r="X4" s="112"/>
      <c r="Y4" s="112"/>
      <c r="Z4" s="112"/>
      <c r="AA4" s="113"/>
      <c r="AB4" s="111" t="s">
        <v>274</v>
      </c>
      <c r="AC4" s="112"/>
      <c r="AD4" s="112"/>
      <c r="AE4" s="112"/>
      <c r="AF4" s="113"/>
      <c r="AG4" s="89" t="s">
        <v>273</v>
      </c>
      <c r="AH4" s="90"/>
      <c r="AI4" s="90"/>
      <c r="AJ4" s="90"/>
      <c r="AK4" s="114"/>
    </row>
    <row r="5" spans="1:37" ht="159.75" customHeight="1" x14ac:dyDescent="0.25">
      <c r="A5" s="11"/>
      <c r="B5" s="7"/>
      <c r="C5" s="12" t="s">
        <v>413</v>
      </c>
      <c r="D5" s="12" t="s">
        <v>412</v>
      </c>
      <c r="E5" s="12" t="s">
        <v>411</v>
      </c>
      <c r="F5" s="12" t="s">
        <v>410</v>
      </c>
      <c r="G5" s="12" t="s">
        <v>409</v>
      </c>
      <c r="H5" s="12" t="s">
        <v>413</v>
      </c>
      <c r="I5" s="12" t="s">
        <v>412</v>
      </c>
      <c r="J5" s="12" t="s">
        <v>411</v>
      </c>
      <c r="K5" s="12" t="s">
        <v>410</v>
      </c>
      <c r="L5" s="12" t="s">
        <v>409</v>
      </c>
      <c r="M5" s="12" t="s">
        <v>413</v>
      </c>
      <c r="N5" s="12" t="s">
        <v>412</v>
      </c>
      <c r="O5" s="12" t="s">
        <v>411</v>
      </c>
      <c r="P5" s="12" t="s">
        <v>410</v>
      </c>
      <c r="Q5" s="12" t="s">
        <v>409</v>
      </c>
      <c r="R5" s="12" t="s">
        <v>413</v>
      </c>
      <c r="S5" s="12" t="s">
        <v>412</v>
      </c>
      <c r="T5" s="12" t="s">
        <v>411</v>
      </c>
      <c r="U5" s="12" t="s">
        <v>410</v>
      </c>
      <c r="V5" s="12" t="s">
        <v>409</v>
      </c>
      <c r="W5" s="12" t="s">
        <v>413</v>
      </c>
      <c r="X5" s="12" t="s">
        <v>412</v>
      </c>
      <c r="Y5" s="12" t="s">
        <v>411</v>
      </c>
      <c r="Z5" s="12" t="s">
        <v>410</v>
      </c>
      <c r="AA5" s="12" t="s">
        <v>409</v>
      </c>
      <c r="AB5" s="12" t="s">
        <v>413</v>
      </c>
      <c r="AC5" s="12" t="s">
        <v>412</v>
      </c>
      <c r="AD5" s="12" t="s">
        <v>411</v>
      </c>
      <c r="AE5" s="12" t="s">
        <v>410</v>
      </c>
      <c r="AF5" s="12" t="s">
        <v>409</v>
      </c>
      <c r="AG5" s="12" t="s">
        <v>413</v>
      </c>
      <c r="AH5" s="12" t="s">
        <v>412</v>
      </c>
      <c r="AI5" s="12" t="s">
        <v>411</v>
      </c>
      <c r="AJ5" s="12" t="s">
        <v>410</v>
      </c>
      <c r="AK5" s="16" t="s">
        <v>409</v>
      </c>
    </row>
    <row r="6" spans="1:37" x14ac:dyDescent="0.25">
      <c r="A6" s="92" t="s">
        <v>408</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4"/>
    </row>
    <row r="7" spans="1:37" x14ac:dyDescent="0.25">
      <c r="A7" s="17" t="s">
        <v>0</v>
      </c>
      <c r="B7" s="3" t="s">
        <v>407</v>
      </c>
      <c r="C7" s="6">
        <v>22</v>
      </c>
      <c r="D7" s="3">
        <v>4</v>
      </c>
      <c r="E7" s="3">
        <v>9</v>
      </c>
      <c r="F7" s="3">
        <v>9</v>
      </c>
      <c r="G7" s="3">
        <v>0</v>
      </c>
      <c r="H7" s="6">
        <v>22</v>
      </c>
      <c r="I7" s="3">
        <v>4</v>
      </c>
      <c r="J7" s="3">
        <v>9</v>
      </c>
      <c r="K7" s="3">
        <v>9</v>
      </c>
      <c r="L7" s="3">
        <v>0</v>
      </c>
      <c r="M7" s="6">
        <v>22</v>
      </c>
      <c r="N7" s="3">
        <v>5</v>
      </c>
      <c r="O7" s="3">
        <v>9</v>
      </c>
      <c r="P7" s="3">
        <v>8</v>
      </c>
      <c r="Q7" s="3">
        <v>0</v>
      </c>
      <c r="R7" s="6">
        <v>22</v>
      </c>
      <c r="S7" s="3">
        <v>5</v>
      </c>
      <c r="T7" s="3">
        <v>9</v>
      </c>
      <c r="U7" s="3">
        <v>8</v>
      </c>
      <c r="V7" s="3">
        <v>0</v>
      </c>
      <c r="W7" s="6">
        <v>23</v>
      </c>
      <c r="X7" s="3">
        <v>6</v>
      </c>
      <c r="Y7" s="3">
        <v>9</v>
      </c>
      <c r="Z7" s="3">
        <v>8</v>
      </c>
      <c r="AA7" s="3">
        <v>0</v>
      </c>
      <c r="AB7" s="6">
        <v>25</v>
      </c>
      <c r="AC7" s="3">
        <v>7</v>
      </c>
      <c r="AD7" s="3">
        <v>9</v>
      </c>
      <c r="AE7" s="3">
        <v>9</v>
      </c>
      <c r="AF7" s="3">
        <v>0</v>
      </c>
      <c r="AG7" s="6">
        <v>27</v>
      </c>
      <c r="AH7" s="3">
        <v>8</v>
      </c>
      <c r="AI7" s="3">
        <v>10</v>
      </c>
      <c r="AJ7" s="3">
        <v>9</v>
      </c>
      <c r="AK7" s="4">
        <v>0</v>
      </c>
    </row>
    <row r="8" spans="1:37" ht="30" x14ac:dyDescent="0.25">
      <c r="A8" s="17" t="s">
        <v>1</v>
      </c>
      <c r="B8" s="2" t="s">
        <v>406</v>
      </c>
      <c r="C8" s="13">
        <v>14</v>
      </c>
      <c r="D8" s="2">
        <v>0</v>
      </c>
      <c r="E8" s="2">
        <v>13</v>
      </c>
      <c r="F8" s="2">
        <v>1</v>
      </c>
      <c r="G8" s="2">
        <v>0</v>
      </c>
      <c r="H8" s="13">
        <v>14</v>
      </c>
      <c r="I8" s="2">
        <v>0</v>
      </c>
      <c r="J8" s="2">
        <v>13</v>
      </c>
      <c r="K8" s="2">
        <v>1</v>
      </c>
      <c r="L8" s="2">
        <v>0</v>
      </c>
      <c r="M8" s="13">
        <v>13</v>
      </c>
      <c r="N8" s="2">
        <v>0</v>
      </c>
      <c r="O8" s="2">
        <v>12</v>
      </c>
      <c r="P8" s="2">
        <v>1</v>
      </c>
      <c r="Q8" s="2">
        <v>0</v>
      </c>
      <c r="R8" s="13">
        <v>12</v>
      </c>
      <c r="S8" s="2">
        <v>0</v>
      </c>
      <c r="T8" s="2">
        <v>11</v>
      </c>
      <c r="U8" s="2">
        <v>1</v>
      </c>
      <c r="V8" s="2">
        <v>0</v>
      </c>
      <c r="W8" s="13">
        <v>14</v>
      </c>
      <c r="X8" s="2">
        <v>0</v>
      </c>
      <c r="Y8" s="2">
        <v>12</v>
      </c>
      <c r="Z8" s="2">
        <v>2</v>
      </c>
      <c r="AA8" s="2">
        <v>0</v>
      </c>
      <c r="AB8" s="13">
        <v>15</v>
      </c>
      <c r="AC8" s="2">
        <v>0</v>
      </c>
      <c r="AD8" s="2">
        <v>13</v>
      </c>
      <c r="AE8" s="2">
        <v>2</v>
      </c>
      <c r="AF8" s="2">
        <v>0</v>
      </c>
      <c r="AG8" s="13">
        <v>17</v>
      </c>
      <c r="AH8" s="2">
        <v>0</v>
      </c>
      <c r="AI8" s="2">
        <v>15</v>
      </c>
      <c r="AJ8" s="2">
        <v>2</v>
      </c>
      <c r="AK8" s="5">
        <v>0</v>
      </c>
    </row>
    <row r="9" spans="1:37" ht="30" x14ac:dyDescent="0.25">
      <c r="A9" s="17" t="s">
        <v>2</v>
      </c>
      <c r="B9" s="2" t="s">
        <v>405</v>
      </c>
      <c r="C9" s="13">
        <v>0</v>
      </c>
      <c r="D9" s="2">
        <v>0</v>
      </c>
      <c r="E9" s="2">
        <v>0</v>
      </c>
      <c r="F9" s="2">
        <v>0</v>
      </c>
      <c r="G9" s="2">
        <v>0</v>
      </c>
      <c r="H9" s="13">
        <v>1</v>
      </c>
      <c r="I9" s="2">
        <v>0</v>
      </c>
      <c r="J9" s="2">
        <v>1</v>
      </c>
      <c r="K9" s="2">
        <v>0</v>
      </c>
      <c r="L9" s="2">
        <v>0</v>
      </c>
      <c r="M9" s="13">
        <v>0</v>
      </c>
      <c r="N9" s="2">
        <v>0</v>
      </c>
      <c r="O9" s="2">
        <v>0</v>
      </c>
      <c r="P9" s="2">
        <v>0</v>
      </c>
      <c r="Q9" s="2">
        <v>0</v>
      </c>
      <c r="R9" s="13">
        <v>0</v>
      </c>
      <c r="S9" s="2">
        <v>0</v>
      </c>
      <c r="T9" s="2">
        <v>0</v>
      </c>
      <c r="U9" s="2">
        <v>0</v>
      </c>
      <c r="V9" s="2">
        <v>0</v>
      </c>
      <c r="W9" s="13">
        <v>0</v>
      </c>
      <c r="X9" s="2">
        <v>0</v>
      </c>
      <c r="Y9" s="2">
        <v>0</v>
      </c>
      <c r="Z9" s="2">
        <v>0</v>
      </c>
      <c r="AA9" s="2">
        <v>0</v>
      </c>
      <c r="AB9" s="34">
        <v>0</v>
      </c>
      <c r="AC9" s="2">
        <v>0</v>
      </c>
      <c r="AD9" s="2">
        <v>0</v>
      </c>
      <c r="AE9" s="2">
        <v>0</v>
      </c>
      <c r="AF9" s="2">
        <v>0</v>
      </c>
      <c r="AG9" s="34">
        <v>0</v>
      </c>
      <c r="AH9" s="2">
        <v>0</v>
      </c>
      <c r="AI9" s="2">
        <v>0</v>
      </c>
      <c r="AJ9" s="2">
        <v>0</v>
      </c>
      <c r="AK9" s="5">
        <v>0</v>
      </c>
    </row>
    <row r="10" spans="1:37" ht="45" x14ac:dyDescent="0.25">
      <c r="A10" s="17" t="s">
        <v>3</v>
      </c>
      <c r="B10" s="2" t="s">
        <v>404</v>
      </c>
      <c r="C10" s="13">
        <v>4</v>
      </c>
      <c r="D10" s="2">
        <v>0</v>
      </c>
      <c r="E10" s="2">
        <v>0</v>
      </c>
      <c r="F10" s="2">
        <v>4</v>
      </c>
      <c r="G10" s="2">
        <v>0</v>
      </c>
      <c r="H10" s="13">
        <v>3</v>
      </c>
      <c r="I10" s="2">
        <v>0</v>
      </c>
      <c r="J10" s="2">
        <v>0</v>
      </c>
      <c r="K10" s="2">
        <v>3</v>
      </c>
      <c r="L10" s="2">
        <v>0</v>
      </c>
      <c r="M10" s="13">
        <v>3</v>
      </c>
      <c r="N10" s="2">
        <v>1</v>
      </c>
      <c r="O10" s="2">
        <v>0</v>
      </c>
      <c r="P10" s="2">
        <v>2</v>
      </c>
      <c r="Q10" s="2">
        <v>0</v>
      </c>
      <c r="R10" s="13">
        <v>4</v>
      </c>
      <c r="S10" s="2">
        <v>1</v>
      </c>
      <c r="T10" s="2">
        <v>0</v>
      </c>
      <c r="U10" s="2">
        <v>3</v>
      </c>
      <c r="V10" s="2">
        <v>0</v>
      </c>
      <c r="W10" s="13">
        <v>6</v>
      </c>
      <c r="X10" s="2">
        <v>1</v>
      </c>
      <c r="Y10" s="2">
        <v>0</v>
      </c>
      <c r="Z10" s="2">
        <v>5</v>
      </c>
      <c r="AA10" s="2">
        <v>0</v>
      </c>
      <c r="AB10" s="13">
        <v>5</v>
      </c>
      <c r="AC10" s="2">
        <v>1</v>
      </c>
      <c r="AD10" s="2">
        <v>0</v>
      </c>
      <c r="AE10" s="2">
        <v>4</v>
      </c>
      <c r="AF10" s="2">
        <v>0</v>
      </c>
      <c r="AG10" s="13">
        <v>6</v>
      </c>
      <c r="AH10" s="2">
        <v>1</v>
      </c>
      <c r="AI10" s="2">
        <v>0</v>
      </c>
      <c r="AJ10" s="2">
        <v>5</v>
      </c>
      <c r="AK10" s="5">
        <v>0</v>
      </c>
    </row>
    <row r="11" spans="1:37" ht="47.1" customHeight="1" x14ac:dyDescent="0.25">
      <c r="A11" s="17" t="s">
        <v>4</v>
      </c>
      <c r="B11" s="2" t="s">
        <v>403</v>
      </c>
      <c r="C11" s="13">
        <v>8</v>
      </c>
      <c r="D11" s="2">
        <v>1</v>
      </c>
      <c r="E11" s="2">
        <v>2</v>
      </c>
      <c r="F11" s="2">
        <v>5</v>
      </c>
      <c r="G11" s="19" t="s">
        <v>196</v>
      </c>
      <c r="H11" s="13">
        <v>8</v>
      </c>
      <c r="I11" s="2">
        <v>1</v>
      </c>
      <c r="J11" s="2">
        <v>2</v>
      </c>
      <c r="K11" s="2">
        <v>5</v>
      </c>
      <c r="L11" s="19" t="s">
        <v>196</v>
      </c>
      <c r="M11" s="13">
        <v>7</v>
      </c>
      <c r="N11" s="2">
        <v>1</v>
      </c>
      <c r="O11" s="2">
        <v>2</v>
      </c>
      <c r="P11" s="2">
        <v>4</v>
      </c>
      <c r="Q11" s="19" t="s">
        <v>196</v>
      </c>
      <c r="R11" s="13">
        <v>6</v>
      </c>
      <c r="S11" s="2">
        <v>1</v>
      </c>
      <c r="T11" s="2">
        <v>2</v>
      </c>
      <c r="U11" s="2">
        <v>3</v>
      </c>
      <c r="V11" s="19" t="s">
        <v>196</v>
      </c>
      <c r="W11" s="13">
        <v>8</v>
      </c>
      <c r="X11" s="2">
        <v>2</v>
      </c>
      <c r="Y11" s="2">
        <v>2</v>
      </c>
      <c r="Z11" s="2">
        <v>4</v>
      </c>
      <c r="AA11" s="19" t="s">
        <v>196</v>
      </c>
      <c r="AB11" s="13">
        <v>6</v>
      </c>
      <c r="AC11" s="2">
        <v>1</v>
      </c>
      <c r="AD11" s="2">
        <v>1</v>
      </c>
      <c r="AE11" s="2">
        <v>4</v>
      </c>
      <c r="AF11" s="19" t="s">
        <v>196</v>
      </c>
      <c r="AG11" s="13">
        <v>7</v>
      </c>
      <c r="AH11" s="2">
        <v>2</v>
      </c>
      <c r="AI11" s="2">
        <v>1</v>
      </c>
      <c r="AJ11" s="2">
        <v>4</v>
      </c>
      <c r="AK11" s="20" t="s">
        <v>196</v>
      </c>
    </row>
    <row r="12" spans="1:37" ht="45" x14ac:dyDescent="0.25">
      <c r="A12" s="17" t="s">
        <v>5</v>
      </c>
      <c r="B12" s="2" t="s">
        <v>402</v>
      </c>
      <c r="C12" s="13">
        <v>9</v>
      </c>
      <c r="D12" s="2">
        <v>3</v>
      </c>
      <c r="E12" s="2">
        <v>5</v>
      </c>
      <c r="F12" s="2">
        <v>1</v>
      </c>
      <c r="G12" s="19" t="s">
        <v>196</v>
      </c>
      <c r="H12" s="13">
        <v>19</v>
      </c>
      <c r="I12" s="2">
        <v>0</v>
      </c>
      <c r="J12" s="2">
        <v>19</v>
      </c>
      <c r="K12" s="2">
        <v>0</v>
      </c>
      <c r="L12" s="19" t="s">
        <v>196</v>
      </c>
      <c r="M12" s="13">
        <v>17</v>
      </c>
      <c r="N12" s="2">
        <v>2</v>
      </c>
      <c r="O12" s="2">
        <v>15</v>
      </c>
      <c r="P12" s="2">
        <v>0</v>
      </c>
      <c r="Q12" s="19" t="s">
        <v>196</v>
      </c>
      <c r="R12" s="13">
        <v>36</v>
      </c>
      <c r="S12" s="2">
        <v>6</v>
      </c>
      <c r="T12" s="2">
        <v>30</v>
      </c>
      <c r="U12" s="2">
        <v>0</v>
      </c>
      <c r="V12" s="19" t="s">
        <v>196</v>
      </c>
      <c r="W12" s="13">
        <v>31</v>
      </c>
      <c r="X12" s="2">
        <v>2</v>
      </c>
      <c r="Y12" s="2">
        <v>28</v>
      </c>
      <c r="Z12" s="2">
        <v>1</v>
      </c>
      <c r="AA12" s="19" t="s">
        <v>196</v>
      </c>
      <c r="AB12" s="13">
        <v>26</v>
      </c>
      <c r="AC12" s="2">
        <v>4</v>
      </c>
      <c r="AD12" s="2">
        <v>21</v>
      </c>
      <c r="AE12" s="2">
        <v>1</v>
      </c>
      <c r="AF12" s="19" t="s">
        <v>196</v>
      </c>
      <c r="AG12" s="13">
        <v>26</v>
      </c>
      <c r="AH12" s="2">
        <v>4</v>
      </c>
      <c r="AI12" s="2">
        <v>21</v>
      </c>
      <c r="AJ12" s="2">
        <v>1</v>
      </c>
      <c r="AK12" s="20" t="s">
        <v>196</v>
      </c>
    </row>
    <row r="13" spans="1:37" ht="45" x14ac:dyDescent="0.25">
      <c r="A13" s="17" t="s">
        <v>6</v>
      </c>
      <c r="B13" s="2" t="s">
        <v>401</v>
      </c>
      <c r="C13" s="36" t="s">
        <v>196</v>
      </c>
      <c r="D13" s="37" t="s">
        <v>196</v>
      </c>
      <c r="E13" s="37" t="s">
        <v>196</v>
      </c>
      <c r="F13" s="37" t="s">
        <v>196</v>
      </c>
      <c r="G13" s="19" t="s">
        <v>196</v>
      </c>
      <c r="H13" s="36" t="s">
        <v>196</v>
      </c>
      <c r="I13" s="37" t="s">
        <v>196</v>
      </c>
      <c r="J13" s="37" t="s">
        <v>196</v>
      </c>
      <c r="K13" s="37" t="s">
        <v>196</v>
      </c>
      <c r="L13" s="19" t="s">
        <v>196</v>
      </c>
      <c r="M13" s="36" t="s">
        <v>196</v>
      </c>
      <c r="N13" s="37" t="s">
        <v>196</v>
      </c>
      <c r="O13" s="37" t="s">
        <v>196</v>
      </c>
      <c r="P13" s="37" t="s">
        <v>196</v>
      </c>
      <c r="Q13" s="19" t="s">
        <v>196</v>
      </c>
      <c r="R13" s="36" t="s">
        <v>196</v>
      </c>
      <c r="S13" s="37" t="s">
        <v>196</v>
      </c>
      <c r="T13" s="37" t="s">
        <v>196</v>
      </c>
      <c r="U13" s="37" t="s">
        <v>196</v>
      </c>
      <c r="V13" s="19" t="s">
        <v>196</v>
      </c>
      <c r="W13" s="13">
        <v>210</v>
      </c>
      <c r="X13" s="2">
        <v>11</v>
      </c>
      <c r="Y13" s="2">
        <v>167</v>
      </c>
      <c r="Z13" s="2">
        <v>32</v>
      </c>
      <c r="AA13" s="19" t="s">
        <v>50</v>
      </c>
      <c r="AB13" s="13">
        <v>180</v>
      </c>
      <c r="AC13" s="2">
        <v>9</v>
      </c>
      <c r="AD13" s="2">
        <v>143</v>
      </c>
      <c r="AE13" s="2">
        <v>28</v>
      </c>
      <c r="AF13" s="19" t="s">
        <v>50</v>
      </c>
      <c r="AG13" s="13">
        <v>136</v>
      </c>
      <c r="AH13" s="2">
        <v>9</v>
      </c>
      <c r="AI13" s="2">
        <v>101</v>
      </c>
      <c r="AJ13" s="2">
        <v>26</v>
      </c>
      <c r="AK13" s="20" t="s">
        <v>50</v>
      </c>
    </row>
    <row r="14" spans="1:37" ht="30" x14ac:dyDescent="0.25">
      <c r="A14" s="17" t="s">
        <v>7</v>
      </c>
      <c r="B14" s="2" t="s">
        <v>400</v>
      </c>
      <c r="C14" s="13">
        <v>10</v>
      </c>
      <c r="D14" s="2">
        <v>0</v>
      </c>
      <c r="E14" s="2">
        <v>10</v>
      </c>
      <c r="F14" s="2">
        <v>0</v>
      </c>
      <c r="G14" s="2">
        <v>0</v>
      </c>
      <c r="H14" s="13">
        <v>10</v>
      </c>
      <c r="I14" s="2">
        <v>0</v>
      </c>
      <c r="J14" s="2">
        <v>10</v>
      </c>
      <c r="K14" s="2">
        <v>0</v>
      </c>
      <c r="L14" s="2">
        <v>0</v>
      </c>
      <c r="M14" s="13">
        <v>10</v>
      </c>
      <c r="N14" s="2">
        <v>0</v>
      </c>
      <c r="O14" s="2">
        <v>10</v>
      </c>
      <c r="P14" s="2">
        <v>0</v>
      </c>
      <c r="Q14" s="2">
        <v>0</v>
      </c>
      <c r="R14" s="13">
        <v>12</v>
      </c>
      <c r="S14" s="2">
        <v>0</v>
      </c>
      <c r="T14" s="2">
        <v>12</v>
      </c>
      <c r="U14" s="2">
        <v>0</v>
      </c>
      <c r="V14" s="2">
        <v>0</v>
      </c>
      <c r="W14" s="13">
        <v>11</v>
      </c>
      <c r="X14" s="2">
        <v>0</v>
      </c>
      <c r="Y14" s="2">
        <v>11</v>
      </c>
      <c r="Z14" s="2">
        <v>0</v>
      </c>
      <c r="AA14" s="2">
        <v>0</v>
      </c>
      <c r="AB14" s="13">
        <v>15</v>
      </c>
      <c r="AC14" s="2">
        <v>0</v>
      </c>
      <c r="AD14" s="2">
        <v>15</v>
      </c>
      <c r="AE14" s="2">
        <v>0</v>
      </c>
      <c r="AF14" s="2">
        <v>0</v>
      </c>
      <c r="AG14" s="13">
        <v>16</v>
      </c>
      <c r="AH14" s="2">
        <v>0</v>
      </c>
      <c r="AI14" s="2">
        <v>16</v>
      </c>
      <c r="AJ14" s="2">
        <v>0</v>
      </c>
      <c r="AK14" s="5">
        <v>0</v>
      </c>
    </row>
    <row r="15" spans="1:37" ht="30" x14ac:dyDescent="0.25">
      <c r="A15" s="17" t="s">
        <v>8</v>
      </c>
      <c r="B15" s="2" t="s">
        <v>399</v>
      </c>
      <c r="C15" s="13"/>
      <c r="D15" s="83" t="s">
        <v>196</v>
      </c>
      <c r="E15" s="84"/>
      <c r="F15" s="84"/>
      <c r="G15" s="85"/>
      <c r="H15" s="13"/>
      <c r="I15" s="83" t="s">
        <v>196</v>
      </c>
      <c r="J15" s="84"/>
      <c r="K15" s="84"/>
      <c r="L15" s="85"/>
      <c r="M15" s="13"/>
      <c r="N15" s="83" t="s">
        <v>196</v>
      </c>
      <c r="O15" s="84"/>
      <c r="P15" s="84"/>
      <c r="Q15" s="85"/>
      <c r="R15" s="13"/>
      <c r="S15" s="83" t="s">
        <v>196</v>
      </c>
      <c r="T15" s="84"/>
      <c r="U15" s="84"/>
      <c r="V15" s="85"/>
      <c r="W15" s="13"/>
      <c r="X15" s="83" t="s">
        <v>196</v>
      </c>
      <c r="Y15" s="84"/>
      <c r="Z15" s="84"/>
      <c r="AA15" s="85"/>
      <c r="AB15" s="13"/>
      <c r="AC15" s="83" t="s">
        <v>196</v>
      </c>
      <c r="AD15" s="84"/>
      <c r="AE15" s="84"/>
      <c r="AF15" s="85"/>
      <c r="AG15" s="13"/>
      <c r="AH15" s="83" t="s">
        <v>196</v>
      </c>
      <c r="AI15" s="84"/>
      <c r="AJ15" s="84"/>
      <c r="AK15" s="101"/>
    </row>
    <row r="16" spans="1:37" ht="30" x14ac:dyDescent="0.25">
      <c r="A16" s="17" t="s">
        <v>9</v>
      </c>
      <c r="B16" s="2" t="s">
        <v>398</v>
      </c>
      <c r="C16" s="2">
        <v>3</v>
      </c>
      <c r="D16" s="2">
        <v>0</v>
      </c>
      <c r="E16" s="2">
        <v>3</v>
      </c>
      <c r="F16" s="2">
        <v>0</v>
      </c>
      <c r="G16" s="2" t="s">
        <v>196</v>
      </c>
      <c r="H16" s="2">
        <v>3</v>
      </c>
      <c r="I16" s="2">
        <v>1</v>
      </c>
      <c r="J16" s="2">
        <v>2</v>
      </c>
      <c r="K16" s="2">
        <v>0</v>
      </c>
      <c r="L16" s="2" t="s">
        <v>196</v>
      </c>
      <c r="M16" s="2">
        <v>5</v>
      </c>
      <c r="N16" s="2">
        <v>1</v>
      </c>
      <c r="O16" s="2">
        <v>4</v>
      </c>
      <c r="P16" s="2">
        <v>0</v>
      </c>
      <c r="Q16" s="2">
        <v>0</v>
      </c>
      <c r="R16" s="37">
        <v>4</v>
      </c>
      <c r="S16" s="46">
        <v>1</v>
      </c>
      <c r="T16" s="46">
        <v>3</v>
      </c>
      <c r="U16" s="46">
        <v>0</v>
      </c>
      <c r="V16" s="37">
        <v>0</v>
      </c>
      <c r="W16" s="37">
        <v>4</v>
      </c>
      <c r="X16" s="37">
        <v>1</v>
      </c>
      <c r="Y16" s="37">
        <v>3</v>
      </c>
      <c r="Z16" s="37">
        <v>0</v>
      </c>
      <c r="AA16" s="37">
        <v>0</v>
      </c>
      <c r="AB16" s="37">
        <v>4</v>
      </c>
      <c r="AC16" s="37">
        <v>1</v>
      </c>
      <c r="AD16" s="37">
        <v>3</v>
      </c>
      <c r="AE16" s="37">
        <v>0</v>
      </c>
      <c r="AF16" s="37">
        <v>0</v>
      </c>
      <c r="AG16" s="37">
        <v>5</v>
      </c>
      <c r="AH16" s="37">
        <v>1</v>
      </c>
      <c r="AI16" s="37">
        <v>4</v>
      </c>
      <c r="AJ16" s="37">
        <v>0</v>
      </c>
      <c r="AK16" s="47">
        <v>0</v>
      </c>
    </row>
    <row r="17" spans="1:37" x14ac:dyDescent="0.25">
      <c r="A17" s="92" t="s">
        <v>397</v>
      </c>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4"/>
    </row>
    <row r="18" spans="1:37" ht="45" x14ac:dyDescent="0.25">
      <c r="A18" s="17" t="s">
        <v>10</v>
      </c>
      <c r="B18" s="2" t="s">
        <v>396</v>
      </c>
      <c r="C18" s="13">
        <v>0</v>
      </c>
      <c r="D18" s="2">
        <v>0</v>
      </c>
      <c r="E18" s="2">
        <v>0</v>
      </c>
      <c r="F18" s="2">
        <v>0</v>
      </c>
      <c r="G18" s="2">
        <v>0</v>
      </c>
      <c r="H18" s="13">
        <v>0</v>
      </c>
      <c r="I18" s="2">
        <v>0</v>
      </c>
      <c r="J18" s="2">
        <v>0</v>
      </c>
      <c r="K18" s="2">
        <v>0</v>
      </c>
      <c r="L18" s="2">
        <v>0</v>
      </c>
      <c r="M18" s="13">
        <v>0</v>
      </c>
      <c r="N18" s="2">
        <v>0</v>
      </c>
      <c r="O18" s="2">
        <v>0</v>
      </c>
      <c r="P18" s="2">
        <v>0</v>
      </c>
      <c r="Q18" s="2">
        <v>0</v>
      </c>
      <c r="R18" s="13">
        <v>0</v>
      </c>
      <c r="S18" s="2">
        <v>0</v>
      </c>
      <c r="T18" s="2">
        <v>0</v>
      </c>
      <c r="U18" s="2">
        <v>0</v>
      </c>
      <c r="V18" s="2">
        <v>0</v>
      </c>
      <c r="W18" s="13">
        <v>0</v>
      </c>
      <c r="X18" s="2">
        <v>0</v>
      </c>
      <c r="Y18" s="2">
        <v>0</v>
      </c>
      <c r="Z18" s="2">
        <v>0</v>
      </c>
      <c r="AA18" s="2">
        <v>0</v>
      </c>
      <c r="AB18" s="13">
        <v>0</v>
      </c>
      <c r="AC18" s="2">
        <v>0</v>
      </c>
      <c r="AD18" s="2">
        <v>0</v>
      </c>
      <c r="AE18" s="2">
        <v>0</v>
      </c>
      <c r="AF18" s="5">
        <v>0</v>
      </c>
      <c r="AG18" s="13">
        <v>0</v>
      </c>
      <c r="AH18" s="2">
        <v>0</v>
      </c>
      <c r="AI18" s="2">
        <v>0</v>
      </c>
      <c r="AJ18" s="2">
        <v>0</v>
      </c>
      <c r="AK18" s="5">
        <v>0</v>
      </c>
    </row>
    <row r="19" spans="1:37" ht="30" x14ac:dyDescent="0.25">
      <c r="A19" s="17" t="s">
        <v>11</v>
      </c>
      <c r="B19" s="2" t="s">
        <v>395</v>
      </c>
      <c r="C19" s="13">
        <v>5</v>
      </c>
      <c r="D19" s="2">
        <v>0</v>
      </c>
      <c r="E19" s="2">
        <v>1</v>
      </c>
      <c r="F19" s="2">
        <v>4</v>
      </c>
      <c r="G19" s="2">
        <v>0</v>
      </c>
      <c r="H19" s="13">
        <v>6</v>
      </c>
      <c r="I19" s="2">
        <v>1</v>
      </c>
      <c r="J19" s="2">
        <v>1</v>
      </c>
      <c r="K19" s="2">
        <v>4</v>
      </c>
      <c r="L19" s="2">
        <v>0</v>
      </c>
      <c r="M19" s="13">
        <v>6</v>
      </c>
      <c r="N19" s="2">
        <v>1</v>
      </c>
      <c r="O19" s="2">
        <v>1</v>
      </c>
      <c r="P19" s="2">
        <v>4</v>
      </c>
      <c r="Q19" s="2">
        <v>0</v>
      </c>
      <c r="R19" s="13">
        <v>6</v>
      </c>
      <c r="S19" s="2">
        <v>1</v>
      </c>
      <c r="T19" s="2">
        <v>1</v>
      </c>
      <c r="U19" s="2">
        <v>4</v>
      </c>
      <c r="V19" s="2">
        <v>0</v>
      </c>
      <c r="W19" s="13">
        <v>6</v>
      </c>
      <c r="X19" s="2">
        <v>1</v>
      </c>
      <c r="Y19" s="2">
        <v>1</v>
      </c>
      <c r="Z19" s="2">
        <v>4</v>
      </c>
      <c r="AA19" s="2">
        <v>0</v>
      </c>
      <c r="AB19" s="13">
        <v>7</v>
      </c>
      <c r="AC19" s="2">
        <v>1</v>
      </c>
      <c r="AD19" s="2">
        <v>1</v>
      </c>
      <c r="AE19" s="2">
        <v>5</v>
      </c>
      <c r="AF19" s="5">
        <v>0</v>
      </c>
      <c r="AG19" s="13">
        <v>7</v>
      </c>
      <c r="AH19" s="2">
        <v>1</v>
      </c>
      <c r="AI19" s="2">
        <v>1</v>
      </c>
      <c r="AJ19" s="2">
        <v>5</v>
      </c>
      <c r="AK19" s="5">
        <v>0</v>
      </c>
    </row>
    <row r="20" spans="1:37" ht="44.25" customHeight="1" x14ac:dyDescent="0.25">
      <c r="A20" s="17" t="s">
        <v>12</v>
      </c>
      <c r="B20" s="2" t="s">
        <v>394</v>
      </c>
      <c r="C20" s="13">
        <v>0</v>
      </c>
      <c r="D20" s="2">
        <v>0</v>
      </c>
      <c r="E20" s="2">
        <v>0</v>
      </c>
      <c r="F20" s="2">
        <v>0</v>
      </c>
      <c r="G20" s="2">
        <v>0</v>
      </c>
      <c r="H20" s="13">
        <v>0</v>
      </c>
      <c r="I20" s="2">
        <v>0</v>
      </c>
      <c r="J20" s="2">
        <v>0</v>
      </c>
      <c r="K20" s="2">
        <v>0</v>
      </c>
      <c r="L20" s="2">
        <v>0</v>
      </c>
      <c r="M20" s="13">
        <v>0</v>
      </c>
      <c r="N20" s="2">
        <v>0</v>
      </c>
      <c r="O20" s="2">
        <v>0</v>
      </c>
      <c r="P20" s="2">
        <v>0</v>
      </c>
      <c r="Q20" s="2">
        <v>0</v>
      </c>
      <c r="R20" s="13">
        <v>0</v>
      </c>
      <c r="S20" s="2">
        <v>0</v>
      </c>
      <c r="T20" s="2">
        <v>0</v>
      </c>
      <c r="U20" s="2">
        <v>0</v>
      </c>
      <c r="V20" s="2">
        <v>0</v>
      </c>
      <c r="W20" s="13">
        <v>0</v>
      </c>
      <c r="X20" s="2">
        <v>0</v>
      </c>
      <c r="Y20" s="2">
        <v>0</v>
      </c>
      <c r="Z20" s="2">
        <v>0</v>
      </c>
      <c r="AA20" s="2">
        <v>0</v>
      </c>
      <c r="AB20" s="13">
        <v>0</v>
      </c>
      <c r="AC20" s="2">
        <v>0</v>
      </c>
      <c r="AD20" s="2">
        <v>0</v>
      </c>
      <c r="AE20" s="2">
        <v>0</v>
      </c>
      <c r="AF20" s="5">
        <v>0</v>
      </c>
      <c r="AG20" s="13">
        <v>0</v>
      </c>
      <c r="AH20" s="2">
        <v>0</v>
      </c>
      <c r="AI20" s="2">
        <v>0</v>
      </c>
      <c r="AJ20" s="2">
        <v>0</v>
      </c>
      <c r="AK20" s="5">
        <v>0</v>
      </c>
    </row>
    <row r="21" spans="1:37" ht="30" x14ac:dyDescent="0.25">
      <c r="A21" s="17" t="s">
        <v>13</v>
      </c>
      <c r="B21" s="2" t="s">
        <v>393</v>
      </c>
      <c r="C21" s="13">
        <v>0</v>
      </c>
      <c r="D21" s="2">
        <v>0</v>
      </c>
      <c r="E21" s="2">
        <v>0</v>
      </c>
      <c r="F21" s="2">
        <v>0</v>
      </c>
      <c r="G21" s="2">
        <v>0</v>
      </c>
      <c r="H21" s="13">
        <v>0</v>
      </c>
      <c r="I21" s="2">
        <v>0</v>
      </c>
      <c r="J21" s="2">
        <v>0</v>
      </c>
      <c r="K21" s="2">
        <v>0</v>
      </c>
      <c r="L21" s="2">
        <v>0</v>
      </c>
      <c r="M21" s="13">
        <v>0</v>
      </c>
      <c r="N21" s="2">
        <v>0</v>
      </c>
      <c r="O21" s="2">
        <v>0</v>
      </c>
      <c r="P21" s="2">
        <v>0</v>
      </c>
      <c r="Q21" s="2">
        <v>0</v>
      </c>
      <c r="R21" s="13">
        <v>0</v>
      </c>
      <c r="S21" s="2">
        <v>0</v>
      </c>
      <c r="T21" s="2">
        <v>0</v>
      </c>
      <c r="U21" s="2">
        <v>0</v>
      </c>
      <c r="V21" s="2">
        <v>0</v>
      </c>
      <c r="W21" s="13">
        <v>0</v>
      </c>
      <c r="X21" s="2">
        <v>0</v>
      </c>
      <c r="Y21" s="2">
        <v>0</v>
      </c>
      <c r="Z21" s="2">
        <v>0</v>
      </c>
      <c r="AA21" s="2">
        <v>0</v>
      </c>
      <c r="AB21" s="13">
        <v>0</v>
      </c>
      <c r="AC21" s="2">
        <v>0</v>
      </c>
      <c r="AD21" s="2">
        <v>0</v>
      </c>
      <c r="AE21" s="2">
        <v>0</v>
      </c>
      <c r="AF21" s="5">
        <v>0</v>
      </c>
      <c r="AG21" s="13">
        <v>0</v>
      </c>
      <c r="AH21" s="2">
        <v>0</v>
      </c>
      <c r="AI21" s="2">
        <v>0</v>
      </c>
      <c r="AJ21" s="2">
        <v>0</v>
      </c>
      <c r="AK21" s="5">
        <v>0</v>
      </c>
    </row>
    <row r="22" spans="1:37" x14ac:dyDescent="0.25">
      <c r="A22" s="92" t="s">
        <v>392</v>
      </c>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4"/>
    </row>
    <row r="23" spans="1:37" ht="30" x14ac:dyDescent="0.25">
      <c r="A23" s="17" t="s">
        <v>14</v>
      </c>
      <c r="B23" s="2" t="s">
        <v>391</v>
      </c>
      <c r="C23" s="23">
        <v>3081507452544.5923</v>
      </c>
      <c r="D23" s="25">
        <v>398197546230.90393</v>
      </c>
      <c r="E23" s="25">
        <v>158537390136.78348</v>
      </c>
      <c r="F23" s="25">
        <v>2524772516176.9043</v>
      </c>
      <c r="G23" s="2">
        <v>0</v>
      </c>
      <c r="H23" s="23">
        <v>3335276390786.1694</v>
      </c>
      <c r="I23" s="25">
        <v>455223345108.71777</v>
      </c>
      <c r="J23" s="25">
        <v>155356828507.33868</v>
      </c>
      <c r="K23" s="25">
        <v>2724696217170.1133</v>
      </c>
      <c r="L23" s="2">
        <v>0</v>
      </c>
      <c r="M23" s="23">
        <v>3283224836449.0757</v>
      </c>
      <c r="N23" s="25">
        <v>973849422244.11987</v>
      </c>
      <c r="O23" s="25">
        <v>150402071328.46088</v>
      </c>
      <c r="P23" s="25">
        <v>2158973342876.4946</v>
      </c>
      <c r="Q23" s="2">
        <v>0</v>
      </c>
      <c r="R23" s="23">
        <v>3049526763060.4238</v>
      </c>
      <c r="S23" s="25">
        <v>911417182696.526</v>
      </c>
      <c r="T23" s="25">
        <v>140780465132.14508</v>
      </c>
      <c r="U23" s="25">
        <v>1997329115231.7522</v>
      </c>
      <c r="V23" s="2">
        <v>0</v>
      </c>
      <c r="W23" s="23">
        <f t="shared" ref="W23:W56" si="0">X23+Y23+Z23+AA23</f>
        <v>2776110200239.0708</v>
      </c>
      <c r="X23" s="25">
        <v>855767840476.41309</v>
      </c>
      <c r="Y23" s="25">
        <v>131122517009.65233</v>
      </c>
      <c r="Z23" s="25">
        <v>1789219842753.0054</v>
      </c>
      <c r="AA23" s="2">
        <v>0</v>
      </c>
      <c r="AB23" s="23">
        <f t="shared" ref="AB23:AB56" si="1">AC23+AD23+AE23+AF23</f>
        <v>2775224157460.9482</v>
      </c>
      <c r="AC23" s="25">
        <v>933112059248.42749</v>
      </c>
      <c r="AD23" s="25">
        <v>114453071035.02385</v>
      </c>
      <c r="AE23" s="25">
        <v>1727659027177.4971</v>
      </c>
      <c r="AF23" s="2">
        <v>0</v>
      </c>
      <c r="AG23" s="23">
        <f t="shared" ref="AG23:AG29" si="2">AH23+AI23+AJ23+AK23</f>
        <v>2625380026702.9424</v>
      </c>
      <c r="AH23" s="24">
        <v>882472350344.18079</v>
      </c>
      <c r="AI23" s="25">
        <v>104650593157.97444</v>
      </c>
      <c r="AJ23" s="25">
        <v>1638257083200.7871</v>
      </c>
      <c r="AK23" s="5">
        <v>0</v>
      </c>
    </row>
    <row r="24" spans="1:37" x14ac:dyDescent="0.25">
      <c r="A24" s="17" t="s">
        <v>15</v>
      </c>
      <c r="B24" s="3" t="s">
        <v>390</v>
      </c>
      <c r="C24" s="23">
        <v>0</v>
      </c>
      <c r="D24" s="25">
        <v>0</v>
      </c>
      <c r="E24" s="25">
        <v>0</v>
      </c>
      <c r="F24" s="25">
        <v>0</v>
      </c>
      <c r="G24" s="2">
        <v>0</v>
      </c>
      <c r="H24" s="23">
        <v>0</v>
      </c>
      <c r="I24" s="25">
        <v>0</v>
      </c>
      <c r="J24" s="25">
        <v>0</v>
      </c>
      <c r="K24" s="25">
        <v>0</v>
      </c>
      <c r="L24" s="2">
        <v>0</v>
      </c>
      <c r="M24" s="23">
        <v>0</v>
      </c>
      <c r="N24" s="25">
        <v>-1.00002288E-2</v>
      </c>
      <c r="O24" s="25">
        <v>0</v>
      </c>
      <c r="P24" s="25">
        <v>0</v>
      </c>
      <c r="Q24" s="2">
        <v>0</v>
      </c>
      <c r="R24" s="23">
        <v>-1.00002288E-2</v>
      </c>
      <c r="S24" s="25">
        <v>-1.00002288E-2</v>
      </c>
      <c r="T24" s="25">
        <v>0</v>
      </c>
      <c r="U24" s="25">
        <v>0</v>
      </c>
      <c r="V24" s="2">
        <v>0</v>
      </c>
      <c r="W24" s="23">
        <f t="shared" si="0"/>
        <v>-1.00002288E-2</v>
      </c>
      <c r="X24" s="25">
        <v>-1.00002288E-2</v>
      </c>
      <c r="Y24" s="25">
        <v>0</v>
      </c>
      <c r="Z24" s="25">
        <v>0</v>
      </c>
      <c r="AA24" s="2">
        <v>0</v>
      </c>
      <c r="AB24" s="23">
        <f t="shared" si="1"/>
        <v>-1.00002288E-2</v>
      </c>
      <c r="AC24" s="25">
        <v>-1.00002288E-2</v>
      </c>
      <c r="AD24" s="25">
        <v>0</v>
      </c>
      <c r="AE24" s="25">
        <v>0</v>
      </c>
      <c r="AF24" s="3">
        <v>0</v>
      </c>
      <c r="AG24" s="23">
        <f t="shared" si="2"/>
        <v>273606075</v>
      </c>
      <c r="AH24" s="24">
        <v>23693595</v>
      </c>
      <c r="AI24" s="26">
        <v>0</v>
      </c>
      <c r="AJ24" s="25">
        <v>249912480</v>
      </c>
      <c r="AK24" s="4">
        <v>0</v>
      </c>
    </row>
    <row r="25" spans="1:37" x14ac:dyDescent="0.25">
      <c r="A25" s="17" t="s">
        <v>16</v>
      </c>
      <c r="B25" s="3" t="s">
        <v>389</v>
      </c>
      <c r="C25" s="23">
        <v>4606526625.0741634</v>
      </c>
      <c r="D25" s="25">
        <v>2351515354.3432999</v>
      </c>
      <c r="E25" s="25">
        <v>1624272521.7698641</v>
      </c>
      <c r="F25" s="25">
        <v>630738748.96099997</v>
      </c>
      <c r="G25" s="2">
        <v>0</v>
      </c>
      <c r="H25" s="23">
        <v>677413667.40989995</v>
      </c>
      <c r="I25" s="25">
        <v>266767570.40989998</v>
      </c>
      <c r="J25" s="25">
        <v>0</v>
      </c>
      <c r="K25" s="25">
        <v>410646097</v>
      </c>
      <c r="L25" s="2">
        <v>0</v>
      </c>
      <c r="M25" s="23">
        <v>1163081593.0061998</v>
      </c>
      <c r="N25" s="25">
        <v>820658581.00619996</v>
      </c>
      <c r="O25" s="25">
        <v>0</v>
      </c>
      <c r="P25" s="25">
        <v>342423012</v>
      </c>
      <c r="Q25" s="2">
        <v>0</v>
      </c>
      <c r="R25" s="23">
        <v>1643655930</v>
      </c>
      <c r="S25" s="25">
        <v>1285057912.8234999</v>
      </c>
      <c r="T25" s="25">
        <v>0</v>
      </c>
      <c r="U25" s="25">
        <v>358598017</v>
      </c>
      <c r="V25" s="25">
        <v>0</v>
      </c>
      <c r="W25" s="23">
        <f t="shared" si="0"/>
        <v>1608937709.5964</v>
      </c>
      <c r="X25" s="25">
        <v>625740028.72689998</v>
      </c>
      <c r="Y25" s="25">
        <v>106179342</v>
      </c>
      <c r="Z25" s="25">
        <v>877018338.86950004</v>
      </c>
      <c r="AA25" s="2">
        <v>0</v>
      </c>
      <c r="AB25" s="23">
        <f t="shared" si="1"/>
        <v>4900140695.4167004</v>
      </c>
      <c r="AC25" s="25">
        <v>1149601606.1389999</v>
      </c>
      <c r="AD25" s="25">
        <v>72554348</v>
      </c>
      <c r="AE25" s="25">
        <v>3677984741.2776999</v>
      </c>
      <c r="AF25" s="3">
        <v>0</v>
      </c>
      <c r="AG25" s="23">
        <f t="shared" si="2"/>
        <v>1111808368.504977</v>
      </c>
      <c r="AH25" s="24">
        <v>419407783.3283</v>
      </c>
      <c r="AI25" s="26">
        <v>285573208.09407699</v>
      </c>
      <c r="AJ25" s="25">
        <v>406827377.0826</v>
      </c>
      <c r="AK25" s="4">
        <v>0</v>
      </c>
    </row>
    <row r="26" spans="1:37" x14ac:dyDescent="0.25">
      <c r="A26" s="17" t="s">
        <v>17</v>
      </c>
      <c r="B26" s="3" t="s">
        <v>388</v>
      </c>
      <c r="C26" s="23">
        <v>0</v>
      </c>
      <c r="D26" s="25">
        <v>0</v>
      </c>
      <c r="E26" s="25">
        <v>0</v>
      </c>
      <c r="F26" s="25">
        <v>0</v>
      </c>
      <c r="G26" s="2">
        <v>0</v>
      </c>
      <c r="H26" s="23">
        <v>0</v>
      </c>
      <c r="I26" s="25">
        <v>0</v>
      </c>
      <c r="J26" s="25">
        <v>0</v>
      </c>
      <c r="K26" s="25">
        <v>0</v>
      </c>
      <c r="L26" s="2">
        <v>0</v>
      </c>
      <c r="M26" s="23">
        <v>0</v>
      </c>
      <c r="N26" s="25">
        <v>0</v>
      </c>
      <c r="O26" s="25">
        <v>0</v>
      </c>
      <c r="P26" s="25">
        <v>0</v>
      </c>
      <c r="Q26" s="2">
        <v>0</v>
      </c>
      <c r="R26" s="23">
        <v>0</v>
      </c>
      <c r="S26" s="25">
        <v>0</v>
      </c>
      <c r="T26" s="25">
        <v>0</v>
      </c>
      <c r="U26" s="25">
        <v>0</v>
      </c>
      <c r="V26" s="2">
        <v>0</v>
      </c>
      <c r="W26" s="23">
        <f t="shared" si="0"/>
        <v>0</v>
      </c>
      <c r="X26" s="25">
        <v>0</v>
      </c>
      <c r="Y26" s="25">
        <v>0</v>
      </c>
      <c r="Z26" s="25">
        <v>0</v>
      </c>
      <c r="AA26" s="2">
        <v>0</v>
      </c>
      <c r="AB26" s="23">
        <f t="shared" si="1"/>
        <v>0</v>
      </c>
      <c r="AC26" s="25">
        <v>0</v>
      </c>
      <c r="AD26" s="25">
        <v>0</v>
      </c>
      <c r="AE26" s="25">
        <v>0</v>
      </c>
      <c r="AF26" s="3">
        <v>0</v>
      </c>
      <c r="AG26" s="23">
        <f t="shared" si="2"/>
        <v>0</v>
      </c>
      <c r="AH26" s="24">
        <v>0</v>
      </c>
      <c r="AI26" s="26">
        <v>0</v>
      </c>
      <c r="AJ26" s="25">
        <v>0</v>
      </c>
      <c r="AK26" s="4">
        <v>0</v>
      </c>
    </row>
    <row r="27" spans="1:37" x14ac:dyDescent="0.25">
      <c r="A27" s="17" t="s">
        <v>18</v>
      </c>
      <c r="B27" s="3" t="s">
        <v>387</v>
      </c>
      <c r="C27" s="23">
        <v>54652258774.236725</v>
      </c>
      <c r="D27" s="25">
        <v>1509509734.01</v>
      </c>
      <c r="E27" s="25">
        <v>2459986089.7267303</v>
      </c>
      <c r="F27" s="25">
        <v>50682762950.5</v>
      </c>
      <c r="G27" s="2">
        <v>0</v>
      </c>
      <c r="H27" s="23">
        <v>48354050509.031258</v>
      </c>
      <c r="I27" s="25">
        <v>1393681063</v>
      </c>
      <c r="J27" s="25">
        <v>2280703180.0312619</v>
      </c>
      <c r="K27" s="25">
        <v>44679666266</v>
      </c>
      <c r="L27" s="2">
        <v>0</v>
      </c>
      <c r="M27" s="23">
        <v>49624876102.524208</v>
      </c>
      <c r="N27" s="25">
        <v>4262130041.9822431</v>
      </c>
      <c r="O27" s="25">
        <v>2376776711.5419712</v>
      </c>
      <c r="P27" s="25">
        <v>42985969349</v>
      </c>
      <c r="Q27" s="2">
        <v>0</v>
      </c>
      <c r="R27" s="23">
        <v>41225331154.347786</v>
      </c>
      <c r="S27" s="25">
        <v>2027958210.7980001</v>
      </c>
      <c r="T27" s="25">
        <v>1905345270.5497959</v>
      </c>
      <c r="U27" s="25">
        <v>37292027673</v>
      </c>
      <c r="V27" s="2">
        <v>0</v>
      </c>
      <c r="W27" s="23">
        <f t="shared" si="0"/>
        <v>25927766244.00177</v>
      </c>
      <c r="X27" s="25">
        <v>1597094418.648</v>
      </c>
      <c r="Y27" s="25">
        <v>794438704.35377097</v>
      </c>
      <c r="Z27" s="25">
        <v>23536233121</v>
      </c>
      <c r="AA27" s="2">
        <v>0</v>
      </c>
      <c r="AB27" s="23">
        <f t="shared" si="1"/>
        <v>24741020413.829597</v>
      </c>
      <c r="AC27" s="25">
        <v>1634888749.5479999</v>
      </c>
      <c r="AD27" s="25">
        <v>728977874.28159797</v>
      </c>
      <c r="AE27" s="25">
        <v>22377153790</v>
      </c>
      <c r="AF27" s="3">
        <v>0</v>
      </c>
      <c r="AG27" s="23">
        <f t="shared" si="2"/>
        <v>25125585967.783344</v>
      </c>
      <c r="AH27" s="24">
        <v>1341628051.4000001</v>
      </c>
      <c r="AI27" s="26">
        <v>627540483.38334298</v>
      </c>
      <c r="AJ27" s="25">
        <v>23156417433</v>
      </c>
      <c r="AK27" s="4">
        <v>0</v>
      </c>
    </row>
    <row r="28" spans="1:37" x14ac:dyDescent="0.25">
      <c r="A28" s="17" t="s">
        <v>19</v>
      </c>
      <c r="B28" s="2" t="s">
        <v>386</v>
      </c>
      <c r="C28" s="23">
        <v>1283698073894.8096</v>
      </c>
      <c r="D28" s="25">
        <v>276758858435.67493</v>
      </c>
      <c r="E28" s="25">
        <v>111335553868.1311</v>
      </c>
      <c r="F28" s="25">
        <v>895603661591.00342</v>
      </c>
      <c r="G28" s="2">
        <v>0</v>
      </c>
      <c r="H28" s="23">
        <v>1512919843227.4683</v>
      </c>
      <c r="I28" s="25">
        <v>351550842715.01868</v>
      </c>
      <c r="J28" s="25">
        <v>113633639010.54555</v>
      </c>
      <c r="K28" s="25">
        <v>1047735361501.9041</v>
      </c>
      <c r="L28" s="2">
        <v>0</v>
      </c>
      <c r="M28" s="23">
        <v>1620529899617.428</v>
      </c>
      <c r="N28" s="25">
        <v>549696023655.04663</v>
      </c>
      <c r="O28" s="25">
        <v>107508142808.12695</v>
      </c>
      <c r="P28" s="25">
        <v>963325733154.25439</v>
      </c>
      <c r="Q28" s="2">
        <v>0</v>
      </c>
      <c r="R28" s="23">
        <v>1517019258291.509</v>
      </c>
      <c r="S28" s="25">
        <v>525377790495.93506</v>
      </c>
      <c r="T28" s="25">
        <v>97347419260.713699</v>
      </c>
      <c r="U28" s="25">
        <v>894294048534.86035</v>
      </c>
      <c r="V28" s="2">
        <v>0</v>
      </c>
      <c r="W28" s="23">
        <f t="shared" si="0"/>
        <v>1409623652884.2415</v>
      </c>
      <c r="X28" s="25">
        <v>489284802219.8363</v>
      </c>
      <c r="Y28" s="25">
        <v>89561716358.815216</v>
      </c>
      <c r="Z28" s="25">
        <v>830777134305.58997</v>
      </c>
      <c r="AA28" s="2">
        <v>0</v>
      </c>
      <c r="AB28" s="23">
        <f t="shared" si="1"/>
        <v>1373448379808.6743</v>
      </c>
      <c r="AC28" s="25">
        <v>491560590691.90442</v>
      </c>
      <c r="AD28" s="25">
        <v>76468635140.769989</v>
      </c>
      <c r="AE28" s="25">
        <v>805419153976</v>
      </c>
      <c r="AF28" s="3">
        <v>0</v>
      </c>
      <c r="AG28" s="23">
        <f t="shared" si="2"/>
        <v>1298873409870.429</v>
      </c>
      <c r="AH28" s="24">
        <v>444347077907.21252</v>
      </c>
      <c r="AI28" s="25">
        <v>65889877283.216499</v>
      </c>
      <c r="AJ28" s="25">
        <v>788636454680</v>
      </c>
      <c r="AK28" s="4">
        <v>0</v>
      </c>
    </row>
    <row r="29" spans="1:37" x14ac:dyDescent="0.25">
      <c r="A29" s="17" t="s">
        <v>20</v>
      </c>
      <c r="B29" s="2" t="s">
        <v>385</v>
      </c>
      <c r="C29" s="23">
        <v>1500311060043.6899</v>
      </c>
      <c r="D29" s="25">
        <v>105379591647</v>
      </c>
      <c r="E29" s="25">
        <v>0</v>
      </c>
      <c r="F29" s="25">
        <v>1394931468396.6899</v>
      </c>
      <c r="G29" s="2">
        <v>0</v>
      </c>
      <c r="H29" s="23">
        <v>1566092283812.7502</v>
      </c>
      <c r="I29" s="25">
        <v>92727837013</v>
      </c>
      <c r="J29" s="25">
        <v>0</v>
      </c>
      <c r="K29" s="25">
        <v>1473364446799.7502</v>
      </c>
      <c r="L29" s="2">
        <v>0</v>
      </c>
      <c r="M29" s="23">
        <v>1402209560355.1335</v>
      </c>
      <c r="N29" s="25">
        <v>395077325032.61365</v>
      </c>
      <c r="O29" s="25">
        <v>0</v>
      </c>
      <c r="P29" s="25">
        <v>1007132235322.5199</v>
      </c>
      <c r="Q29" s="2">
        <v>0</v>
      </c>
      <c r="R29" s="23">
        <v>1284640343970.8848</v>
      </c>
      <c r="S29" s="25">
        <v>354214203309.70477</v>
      </c>
      <c r="T29" s="25">
        <v>0</v>
      </c>
      <c r="U29" s="25">
        <v>930426140661.17993</v>
      </c>
      <c r="V29" s="2">
        <v>0</v>
      </c>
      <c r="W29" s="23">
        <f t="shared" si="0"/>
        <v>1154062517889.3423</v>
      </c>
      <c r="X29" s="25">
        <v>334631590963.37238</v>
      </c>
      <c r="Y29" s="25">
        <v>0</v>
      </c>
      <c r="Z29" s="25">
        <v>819430926925.96997</v>
      </c>
      <c r="AA29" s="2">
        <v>0</v>
      </c>
      <c r="AB29" s="23">
        <f t="shared" si="1"/>
        <v>1198956141299.7454</v>
      </c>
      <c r="AC29" s="25">
        <v>402458168249.74542</v>
      </c>
      <c r="AD29" s="25">
        <v>0</v>
      </c>
      <c r="AE29" s="25">
        <v>796497973050</v>
      </c>
      <c r="AF29" s="3">
        <v>0</v>
      </c>
      <c r="AG29" s="23">
        <f t="shared" si="2"/>
        <v>1129618065679.7961</v>
      </c>
      <c r="AH29" s="24">
        <v>397522913563.79614</v>
      </c>
      <c r="AI29" s="25">
        <v>0</v>
      </c>
      <c r="AJ29" s="25">
        <v>732095152116</v>
      </c>
      <c r="AK29" s="4">
        <v>0</v>
      </c>
    </row>
    <row r="30" spans="1:37" x14ac:dyDescent="0.25">
      <c r="A30" s="17" t="s">
        <v>21</v>
      </c>
      <c r="B30" s="3" t="s">
        <v>384</v>
      </c>
      <c r="C30" s="23">
        <v>4244182808.9000001</v>
      </c>
      <c r="D30" s="25">
        <v>142962596.90000001</v>
      </c>
      <c r="E30" s="25">
        <v>1710419</v>
      </c>
      <c r="F30" s="25">
        <v>4099509793</v>
      </c>
      <c r="G30" s="2">
        <v>0</v>
      </c>
      <c r="H30" s="23">
        <v>3162352647</v>
      </c>
      <c r="I30" s="25">
        <v>169129096</v>
      </c>
      <c r="J30" s="25">
        <v>2236951</v>
      </c>
      <c r="K30" s="25">
        <v>2990986600</v>
      </c>
      <c r="L30" s="2">
        <v>0</v>
      </c>
      <c r="M30" s="23">
        <v>17303421032</v>
      </c>
      <c r="N30" s="25">
        <v>1126200423</v>
      </c>
      <c r="O30" s="25">
        <v>8016300</v>
      </c>
      <c r="P30" s="25">
        <v>16169204309</v>
      </c>
      <c r="Q30" s="2">
        <v>0</v>
      </c>
      <c r="R30" s="23">
        <v>5658423540.4140301</v>
      </c>
      <c r="S30" s="25">
        <v>1101506736</v>
      </c>
      <c r="T30" s="25">
        <v>10187236</v>
      </c>
      <c r="U30" s="25">
        <v>4546729568.4140301</v>
      </c>
      <c r="V30" s="2">
        <v>0</v>
      </c>
      <c r="W30" s="23">
        <f t="shared" si="0"/>
        <v>3997642310</v>
      </c>
      <c r="X30" s="25">
        <v>59141669</v>
      </c>
      <c r="Y30" s="25">
        <v>12974571</v>
      </c>
      <c r="Z30" s="25">
        <v>3925526070</v>
      </c>
      <c r="AA30" s="2">
        <v>0</v>
      </c>
      <c r="AB30" s="23">
        <f t="shared" si="1"/>
        <v>1123189296</v>
      </c>
      <c r="AC30" s="25">
        <v>65173491</v>
      </c>
      <c r="AD30" s="25">
        <v>27417670</v>
      </c>
      <c r="AE30" s="25">
        <v>1030598135</v>
      </c>
      <c r="AF30" s="3">
        <v>0</v>
      </c>
      <c r="AG30" s="23">
        <v>884746402</v>
      </c>
      <c r="AH30" s="24">
        <v>9606176</v>
      </c>
      <c r="AI30" s="26">
        <v>44596596</v>
      </c>
      <c r="AJ30" s="25">
        <v>830543630</v>
      </c>
      <c r="AK30" s="4">
        <v>0</v>
      </c>
    </row>
    <row r="31" spans="1:37" x14ac:dyDescent="0.25">
      <c r="A31" s="17" t="s">
        <v>22</v>
      </c>
      <c r="B31" s="3" t="s">
        <v>383</v>
      </c>
      <c r="C31" s="23">
        <v>1259685675.9000001</v>
      </c>
      <c r="D31" s="25">
        <v>132145000.90000001</v>
      </c>
      <c r="E31" s="25">
        <v>0</v>
      </c>
      <c r="F31" s="25">
        <v>1127540675</v>
      </c>
      <c r="G31" s="2">
        <v>0</v>
      </c>
      <c r="H31" s="23">
        <v>1565960761</v>
      </c>
      <c r="I31" s="25">
        <v>149871350</v>
      </c>
      <c r="J31" s="25">
        <v>0</v>
      </c>
      <c r="K31" s="25">
        <v>1416089411</v>
      </c>
      <c r="L31" s="2">
        <v>0</v>
      </c>
      <c r="M31" s="23">
        <v>2193959761</v>
      </c>
      <c r="N31" s="25">
        <v>1084502262</v>
      </c>
      <c r="O31" s="25">
        <v>0</v>
      </c>
      <c r="P31" s="25">
        <v>1109457499</v>
      </c>
      <c r="Q31" s="2">
        <v>0</v>
      </c>
      <c r="R31" s="23">
        <v>2086584181</v>
      </c>
      <c r="S31" s="25">
        <v>1040449180</v>
      </c>
      <c r="T31" s="25">
        <v>0</v>
      </c>
      <c r="U31" s="25">
        <v>1046135001</v>
      </c>
      <c r="V31" s="2">
        <v>0</v>
      </c>
      <c r="W31" s="23">
        <f t="shared" si="0"/>
        <v>2380317360</v>
      </c>
      <c r="X31" s="25">
        <v>1062882434</v>
      </c>
      <c r="Y31" s="25">
        <v>0</v>
      </c>
      <c r="Z31" s="25">
        <v>1317434926</v>
      </c>
      <c r="AA31" s="2">
        <v>0</v>
      </c>
      <c r="AB31" s="23">
        <f t="shared" si="1"/>
        <v>2801880586</v>
      </c>
      <c r="AC31" s="25">
        <v>1132217793</v>
      </c>
      <c r="AD31" s="25">
        <v>0</v>
      </c>
      <c r="AE31" s="25">
        <v>1669662793</v>
      </c>
      <c r="AF31" s="3">
        <v>0</v>
      </c>
      <c r="AG31" s="23">
        <f t="shared" ref="AG31:AG56" si="3">AH31+AI31+AJ31+AK31</f>
        <v>3308456363</v>
      </c>
      <c r="AH31" s="24">
        <v>1233668617</v>
      </c>
      <c r="AI31" s="26">
        <v>0</v>
      </c>
      <c r="AJ31" s="25">
        <v>2074787746</v>
      </c>
      <c r="AK31" s="4">
        <v>0</v>
      </c>
    </row>
    <row r="32" spans="1:37" x14ac:dyDescent="0.25">
      <c r="A32" s="17" t="s">
        <v>23</v>
      </c>
      <c r="B32" s="3" t="s">
        <v>382</v>
      </c>
      <c r="C32" s="23">
        <v>58788547698.982994</v>
      </c>
      <c r="D32" s="25">
        <v>1085577306.4343972</v>
      </c>
      <c r="E32" s="25">
        <v>14857455253.448027</v>
      </c>
      <c r="F32" s="25">
        <v>42845515139.100563</v>
      </c>
      <c r="G32" s="2">
        <v>0</v>
      </c>
      <c r="H32" s="23">
        <v>60256898176.120079</v>
      </c>
      <c r="I32" s="25">
        <v>-592608842.123142</v>
      </c>
      <c r="J32" s="25">
        <v>21261598865.474373</v>
      </c>
      <c r="K32" s="25">
        <v>39587908152.768845</v>
      </c>
      <c r="L32" s="2">
        <v>0</v>
      </c>
      <c r="M32" s="23">
        <v>64082011093.997574</v>
      </c>
      <c r="N32" s="25">
        <v>2689826088.4573984</v>
      </c>
      <c r="O32" s="25">
        <v>21725785330.479603</v>
      </c>
      <c r="P32" s="25">
        <v>39666399675.060577</v>
      </c>
      <c r="Q32" s="2">
        <v>0</v>
      </c>
      <c r="R32" s="23">
        <v>60856839896.533401</v>
      </c>
      <c r="S32" s="25">
        <v>1219123526.1033945</v>
      </c>
      <c r="T32" s="25">
        <v>23032633991.951611</v>
      </c>
      <c r="U32" s="25">
        <v>36605082378.478378</v>
      </c>
      <c r="V32" s="2">
        <v>0</v>
      </c>
      <c r="W32" s="23">
        <f t="shared" si="0"/>
        <v>61455610871.406693</v>
      </c>
      <c r="X32" s="25">
        <v>2232529140.477448</v>
      </c>
      <c r="Y32" s="25">
        <v>23157907147.663342</v>
      </c>
      <c r="Z32" s="25">
        <v>36065174583.2659</v>
      </c>
      <c r="AA32" s="2">
        <v>0</v>
      </c>
      <c r="AB32" s="23">
        <f t="shared" si="1"/>
        <v>54932633545.779404</v>
      </c>
      <c r="AC32" s="25">
        <v>845887986.41418815</v>
      </c>
      <c r="AD32" s="25">
        <v>20042283254.145966</v>
      </c>
      <c r="AE32" s="25">
        <v>34044462305.21925</v>
      </c>
      <c r="AF32" s="3">
        <v>0</v>
      </c>
      <c r="AG32" s="23">
        <f t="shared" si="3"/>
        <v>55174789034.990585</v>
      </c>
      <c r="AH32" s="24">
        <v>2054484972.6425197</v>
      </c>
      <c r="AI32" s="26">
        <v>17423439394.643562</v>
      </c>
      <c r="AJ32" s="25">
        <v>35696864667.704498</v>
      </c>
      <c r="AK32" s="4">
        <v>0</v>
      </c>
    </row>
    <row r="33" spans="1:37" x14ac:dyDescent="0.25">
      <c r="A33" s="17" t="s">
        <v>24</v>
      </c>
      <c r="B33" s="3" t="s">
        <v>381</v>
      </c>
      <c r="C33" s="23">
        <v>531196156</v>
      </c>
      <c r="D33" s="25">
        <v>0</v>
      </c>
      <c r="E33" s="25">
        <v>0</v>
      </c>
      <c r="F33" s="25">
        <v>531196156</v>
      </c>
      <c r="G33" s="2">
        <v>0</v>
      </c>
      <c r="H33" s="23">
        <v>374644560</v>
      </c>
      <c r="I33" s="25">
        <v>0</v>
      </c>
      <c r="J33" s="25">
        <v>0</v>
      </c>
      <c r="K33" s="25">
        <v>374644560</v>
      </c>
      <c r="L33" s="2">
        <v>0</v>
      </c>
      <c r="M33" s="23">
        <v>257237000</v>
      </c>
      <c r="N33" s="25">
        <v>0</v>
      </c>
      <c r="O33" s="25">
        <v>0</v>
      </c>
      <c r="P33" s="25">
        <v>257237000</v>
      </c>
      <c r="Q33" s="2">
        <v>0</v>
      </c>
      <c r="R33" s="23">
        <v>515480000</v>
      </c>
      <c r="S33" s="25">
        <v>0</v>
      </c>
      <c r="T33" s="25">
        <v>0</v>
      </c>
      <c r="U33" s="25">
        <v>515480000</v>
      </c>
      <c r="V33" s="2">
        <v>0</v>
      </c>
      <c r="W33" s="23">
        <f t="shared" si="0"/>
        <v>456285000</v>
      </c>
      <c r="X33" s="25">
        <v>0</v>
      </c>
      <c r="Y33" s="25">
        <v>0</v>
      </c>
      <c r="Z33" s="25">
        <v>456285000</v>
      </c>
      <c r="AA33" s="2">
        <v>0</v>
      </c>
      <c r="AB33" s="23">
        <f t="shared" si="1"/>
        <v>394450000</v>
      </c>
      <c r="AC33" s="25">
        <v>0</v>
      </c>
      <c r="AD33" s="25">
        <v>0</v>
      </c>
      <c r="AE33" s="25">
        <v>394450000</v>
      </c>
      <c r="AF33" s="3">
        <v>0</v>
      </c>
      <c r="AG33" s="23">
        <f t="shared" si="3"/>
        <v>370997000</v>
      </c>
      <c r="AH33" s="24">
        <v>0</v>
      </c>
      <c r="AI33" s="26">
        <v>0</v>
      </c>
      <c r="AJ33" s="25">
        <v>370997000</v>
      </c>
      <c r="AK33" s="4">
        <v>0</v>
      </c>
    </row>
    <row r="34" spans="1:37" x14ac:dyDescent="0.25">
      <c r="A34" s="17" t="s">
        <v>25</v>
      </c>
      <c r="B34" s="3" t="s">
        <v>380</v>
      </c>
      <c r="C34" s="23">
        <v>45305551514.459999</v>
      </c>
      <c r="D34" s="25">
        <v>2841211809.7799997</v>
      </c>
      <c r="E34" s="25">
        <v>5169106097</v>
      </c>
      <c r="F34" s="25">
        <v>37295233607.68</v>
      </c>
      <c r="G34" s="2">
        <v>0</v>
      </c>
      <c r="H34" s="23">
        <v>38388774174.769997</v>
      </c>
      <c r="I34" s="25">
        <v>2300280158.0999999</v>
      </c>
      <c r="J34" s="25">
        <v>4002623848.7199998</v>
      </c>
      <c r="K34" s="25">
        <v>32085870167.950001</v>
      </c>
      <c r="L34" s="2">
        <v>0</v>
      </c>
      <c r="M34" s="23">
        <v>35617954700.386002</v>
      </c>
      <c r="N34" s="25">
        <v>5288004550.7259998</v>
      </c>
      <c r="O34" s="25">
        <v>3228144102.6599998</v>
      </c>
      <c r="P34" s="25">
        <v>27101806047</v>
      </c>
      <c r="Q34" s="2">
        <v>0</v>
      </c>
      <c r="R34" s="23">
        <v>33990458462.386002</v>
      </c>
      <c r="S34" s="25">
        <v>4908818090.9160004</v>
      </c>
      <c r="T34" s="25">
        <v>4564549906.4699993</v>
      </c>
      <c r="U34" s="25">
        <v>24517090465</v>
      </c>
      <c r="V34" s="2">
        <v>0</v>
      </c>
      <c r="W34" s="23">
        <f t="shared" si="0"/>
        <v>30425185380.585999</v>
      </c>
      <c r="X34" s="25">
        <v>4407788900.1960001</v>
      </c>
      <c r="Y34" s="25">
        <v>4037805414.3900003</v>
      </c>
      <c r="Z34" s="25">
        <v>21979591066</v>
      </c>
      <c r="AA34" s="2">
        <v>0</v>
      </c>
      <c r="AB34" s="23">
        <f t="shared" si="1"/>
        <v>24120924238.910999</v>
      </c>
      <c r="AC34" s="25">
        <v>4267184219.7409997</v>
      </c>
      <c r="AD34" s="25">
        <v>2757095410.1700001</v>
      </c>
      <c r="AE34" s="25">
        <v>17096644609</v>
      </c>
      <c r="AF34" s="3">
        <v>0</v>
      </c>
      <c r="AG34" s="23">
        <f t="shared" si="3"/>
        <v>21661702225.991001</v>
      </c>
      <c r="AH34" s="24">
        <v>4116193941.7010002</v>
      </c>
      <c r="AI34" s="26">
        <v>3009357681.29</v>
      </c>
      <c r="AJ34" s="25">
        <v>14536150603</v>
      </c>
      <c r="AK34" s="4">
        <v>0</v>
      </c>
    </row>
    <row r="35" spans="1:37" x14ac:dyDescent="0.25">
      <c r="A35" s="17" t="s">
        <v>26</v>
      </c>
      <c r="B35" s="3" t="s">
        <v>379</v>
      </c>
      <c r="C35" s="23">
        <v>18562144485.116501</v>
      </c>
      <c r="D35" s="25">
        <v>378406587.80682403</v>
      </c>
      <c r="E35" s="25">
        <v>12767508499.309675</v>
      </c>
      <c r="F35" s="25">
        <v>5416229398</v>
      </c>
      <c r="G35" s="2">
        <v>0</v>
      </c>
      <c r="H35" s="23">
        <v>4137270402.7061949</v>
      </c>
      <c r="I35" s="25">
        <v>15663122</v>
      </c>
      <c r="J35" s="25">
        <v>866636328.706195</v>
      </c>
      <c r="K35" s="25">
        <v>3254970952</v>
      </c>
      <c r="L35" s="2">
        <v>0</v>
      </c>
      <c r="M35" s="23">
        <v>4113473858.218348</v>
      </c>
      <c r="N35" s="25">
        <v>14023219</v>
      </c>
      <c r="O35" s="25">
        <v>1229478704.218348</v>
      </c>
      <c r="P35" s="25">
        <v>2869971935</v>
      </c>
      <c r="Q35" s="2">
        <v>0</v>
      </c>
      <c r="R35" s="23">
        <v>3459653684</v>
      </c>
      <c r="S35" s="25">
        <v>9610674</v>
      </c>
      <c r="T35" s="25">
        <v>322338762</v>
      </c>
      <c r="U35" s="25">
        <v>3127704248</v>
      </c>
      <c r="V35" s="2">
        <v>0</v>
      </c>
      <c r="W35" s="23">
        <f t="shared" si="0"/>
        <v>3778102341.2600002</v>
      </c>
      <c r="X35" s="25">
        <v>149206290</v>
      </c>
      <c r="Y35" s="25">
        <v>256751195.25999999</v>
      </c>
      <c r="Z35" s="25">
        <v>3372144856</v>
      </c>
      <c r="AA35" s="2">
        <v>0</v>
      </c>
      <c r="AB35" s="23">
        <f t="shared" si="1"/>
        <v>2656166822.6999998</v>
      </c>
      <c r="AC35" s="25">
        <v>289849407</v>
      </c>
      <c r="AD35" s="25">
        <v>285633693.69999999</v>
      </c>
      <c r="AE35" s="25">
        <v>2080683722</v>
      </c>
      <c r="AF35" s="3">
        <v>0</v>
      </c>
      <c r="AG35" s="23">
        <f t="shared" si="3"/>
        <v>3713776643</v>
      </c>
      <c r="AH35" s="24">
        <v>265588063</v>
      </c>
      <c r="AI35" s="26">
        <v>1722160614</v>
      </c>
      <c r="AJ35" s="25">
        <v>1726027966</v>
      </c>
      <c r="AK35" s="4">
        <v>0</v>
      </c>
    </row>
    <row r="36" spans="1:37" x14ac:dyDescent="0.25">
      <c r="A36" s="17" t="s">
        <v>27</v>
      </c>
      <c r="B36" s="3" t="s">
        <v>378</v>
      </c>
      <c r="C36" s="23">
        <v>25822123112.48</v>
      </c>
      <c r="D36" s="25">
        <v>1206792995</v>
      </c>
      <c r="E36" s="25">
        <v>1847701225.8600001</v>
      </c>
      <c r="F36" s="25">
        <v>22767628891.619999</v>
      </c>
      <c r="G36" s="2">
        <v>0</v>
      </c>
      <c r="H36" s="23">
        <v>25548539770.959995</v>
      </c>
      <c r="I36" s="25">
        <v>1662070154</v>
      </c>
      <c r="J36" s="25">
        <v>2260460190.9000001</v>
      </c>
      <c r="K36" s="25">
        <v>21626009426.059998</v>
      </c>
      <c r="L36" s="2">
        <v>0</v>
      </c>
      <c r="M36" s="23">
        <v>20443717274.490002</v>
      </c>
      <c r="N36" s="25">
        <v>1919561618.1500001</v>
      </c>
      <c r="O36" s="25">
        <v>2493103242.3400002</v>
      </c>
      <c r="P36" s="25">
        <v>16031052414</v>
      </c>
      <c r="Q36" s="2">
        <v>0</v>
      </c>
      <c r="R36" s="23">
        <v>18673388334.41</v>
      </c>
      <c r="S36" s="25">
        <v>2013752572.77</v>
      </c>
      <c r="T36" s="25">
        <v>2003282112.6400001</v>
      </c>
      <c r="U36" s="25">
        <v>14656353649</v>
      </c>
      <c r="V36" s="2">
        <v>0</v>
      </c>
      <c r="W36" s="23">
        <f t="shared" si="0"/>
        <v>18853574582.690002</v>
      </c>
      <c r="X36" s="25">
        <v>3428787846.5599999</v>
      </c>
      <c r="Y36" s="25">
        <v>1772448780.1300001</v>
      </c>
      <c r="Z36" s="25">
        <v>13652337956</v>
      </c>
      <c r="AA36" s="2">
        <v>0</v>
      </c>
      <c r="AB36" s="23">
        <f t="shared" si="1"/>
        <v>18949567859.056709</v>
      </c>
      <c r="AC36" s="25">
        <v>3066297727.0499997</v>
      </c>
      <c r="AD36" s="25">
        <v>1938944737.006712</v>
      </c>
      <c r="AE36" s="25">
        <v>13944325395</v>
      </c>
      <c r="AF36" s="3">
        <v>0</v>
      </c>
      <c r="AG36" s="23">
        <f t="shared" si="3"/>
        <v>16331836750.789999</v>
      </c>
      <c r="AH36" s="24">
        <v>2868472678.7399988</v>
      </c>
      <c r="AI36" s="26">
        <v>2020591165.05</v>
      </c>
      <c r="AJ36" s="25">
        <v>11442772907</v>
      </c>
      <c r="AK36" s="4">
        <v>0</v>
      </c>
    </row>
    <row r="37" spans="1:37" x14ac:dyDescent="0.25">
      <c r="A37" s="17" t="s">
        <v>28</v>
      </c>
      <c r="B37" s="3" t="s">
        <v>377</v>
      </c>
      <c r="C37" s="23">
        <v>0</v>
      </c>
      <c r="D37" s="25">
        <v>0</v>
      </c>
      <c r="E37" s="25">
        <v>0</v>
      </c>
      <c r="F37" s="25">
        <v>0</v>
      </c>
      <c r="G37" s="2">
        <v>0</v>
      </c>
      <c r="H37" s="23">
        <v>0</v>
      </c>
      <c r="I37" s="25">
        <v>0</v>
      </c>
      <c r="J37" s="25">
        <v>0</v>
      </c>
      <c r="K37" s="25">
        <v>0</v>
      </c>
      <c r="L37" s="2">
        <v>0</v>
      </c>
      <c r="M37" s="23">
        <v>0</v>
      </c>
      <c r="N37" s="25">
        <v>0</v>
      </c>
      <c r="O37" s="25">
        <v>0</v>
      </c>
      <c r="P37" s="25">
        <v>0</v>
      </c>
      <c r="Q37" s="2">
        <v>0</v>
      </c>
      <c r="R37" s="23">
        <v>0</v>
      </c>
      <c r="S37" s="25">
        <v>0</v>
      </c>
      <c r="T37" s="25">
        <v>0</v>
      </c>
      <c r="U37" s="25">
        <v>0</v>
      </c>
      <c r="V37" s="2">
        <v>0</v>
      </c>
      <c r="W37" s="23">
        <f t="shared" si="0"/>
        <v>0</v>
      </c>
      <c r="X37" s="25">
        <v>0</v>
      </c>
      <c r="Y37" s="25">
        <v>0</v>
      </c>
      <c r="Z37" s="25">
        <v>0</v>
      </c>
      <c r="AA37" s="2">
        <v>0</v>
      </c>
      <c r="AB37" s="23">
        <f t="shared" si="1"/>
        <v>0</v>
      </c>
      <c r="AC37" s="25">
        <v>0</v>
      </c>
      <c r="AD37" s="25">
        <v>0</v>
      </c>
      <c r="AE37" s="25">
        <v>0</v>
      </c>
      <c r="AF37" s="3">
        <v>0</v>
      </c>
      <c r="AG37" s="23">
        <f t="shared" si="3"/>
        <v>0</v>
      </c>
      <c r="AH37" s="24">
        <v>0</v>
      </c>
      <c r="AI37" s="26">
        <v>0</v>
      </c>
      <c r="AJ37" s="25">
        <v>0</v>
      </c>
      <c r="AK37" s="4">
        <v>0</v>
      </c>
    </row>
    <row r="38" spans="1:37" ht="30" x14ac:dyDescent="0.25">
      <c r="A38" s="17" t="s">
        <v>29</v>
      </c>
      <c r="B38" s="2" t="s">
        <v>376</v>
      </c>
      <c r="C38" s="23">
        <v>0</v>
      </c>
      <c r="D38" s="25">
        <v>0</v>
      </c>
      <c r="E38" s="25">
        <v>0</v>
      </c>
      <c r="F38" s="25">
        <v>0</v>
      </c>
      <c r="G38" s="2">
        <v>0</v>
      </c>
      <c r="H38" s="23">
        <v>0</v>
      </c>
      <c r="I38" s="25">
        <v>0</v>
      </c>
      <c r="J38" s="25">
        <v>0</v>
      </c>
      <c r="K38" s="25">
        <v>0</v>
      </c>
      <c r="L38" s="2">
        <v>0</v>
      </c>
      <c r="M38" s="23">
        <v>0</v>
      </c>
      <c r="N38" s="25">
        <v>0</v>
      </c>
      <c r="O38" s="25">
        <v>0</v>
      </c>
      <c r="P38" s="25">
        <v>0</v>
      </c>
      <c r="Q38" s="2">
        <v>0</v>
      </c>
      <c r="R38" s="23">
        <v>0</v>
      </c>
      <c r="S38" s="25">
        <v>0</v>
      </c>
      <c r="T38" s="25">
        <v>0</v>
      </c>
      <c r="U38" s="25">
        <v>0</v>
      </c>
      <c r="V38" s="2">
        <v>0</v>
      </c>
      <c r="W38" s="23">
        <f t="shared" si="0"/>
        <v>0</v>
      </c>
      <c r="X38" s="25">
        <v>0</v>
      </c>
      <c r="Y38" s="25">
        <v>0</v>
      </c>
      <c r="Z38" s="25">
        <v>0</v>
      </c>
      <c r="AA38" s="2">
        <v>0</v>
      </c>
      <c r="AB38" s="23">
        <f t="shared" si="1"/>
        <v>0</v>
      </c>
      <c r="AC38" s="25">
        <v>0</v>
      </c>
      <c r="AD38" s="25">
        <v>0</v>
      </c>
      <c r="AE38" s="25">
        <v>0</v>
      </c>
      <c r="AF38" s="3">
        <v>0</v>
      </c>
      <c r="AG38" s="23">
        <f t="shared" si="3"/>
        <v>0</v>
      </c>
      <c r="AH38" s="24">
        <v>0</v>
      </c>
      <c r="AI38" s="25">
        <v>0</v>
      </c>
      <c r="AJ38" s="25">
        <v>0</v>
      </c>
      <c r="AK38" s="4">
        <v>0</v>
      </c>
    </row>
    <row r="39" spans="1:37" x14ac:dyDescent="0.25">
      <c r="A39" s="17" t="s">
        <v>30</v>
      </c>
      <c r="B39" s="3" t="s">
        <v>375</v>
      </c>
      <c r="C39" s="23">
        <v>74759168641.322601</v>
      </c>
      <c r="D39" s="25">
        <v>6512751192.3745003</v>
      </c>
      <c r="E39" s="25">
        <v>8244533845.5980997</v>
      </c>
      <c r="F39" s="25">
        <v>60001883603.349991</v>
      </c>
      <c r="G39" s="2">
        <v>0</v>
      </c>
      <c r="H39" s="23">
        <v>66300855411.833603</v>
      </c>
      <c r="I39" s="25">
        <v>5678792417.0723</v>
      </c>
      <c r="J39" s="25">
        <v>10843895022.021301</v>
      </c>
      <c r="K39" s="25">
        <v>49778167972.740005</v>
      </c>
      <c r="L39" s="2">
        <v>0</v>
      </c>
      <c r="M39" s="23">
        <v>60517887400.456703</v>
      </c>
      <c r="N39" s="25">
        <v>12655565016.6427</v>
      </c>
      <c r="O39" s="25">
        <v>11526841150.153999</v>
      </c>
      <c r="P39" s="25">
        <v>36335481233.660004</v>
      </c>
      <c r="Q39" s="2">
        <v>0</v>
      </c>
      <c r="R39" s="23">
        <v>74473719834.000214</v>
      </c>
      <c r="S39" s="25">
        <v>18931877036.360199</v>
      </c>
      <c r="T39" s="25">
        <v>11389531126.709999</v>
      </c>
      <c r="U39" s="25">
        <v>44152311670.93</v>
      </c>
      <c r="V39" s="2">
        <v>0</v>
      </c>
      <c r="W39" s="23">
        <f t="shared" si="0"/>
        <v>58628975945.710999</v>
      </c>
      <c r="X39" s="25">
        <v>17884031187.660999</v>
      </c>
      <c r="Y39" s="25">
        <v>10649818036.74</v>
      </c>
      <c r="Z39" s="25">
        <v>30095126721.309998</v>
      </c>
      <c r="AA39" s="2">
        <v>0</v>
      </c>
      <c r="AB39" s="23">
        <f t="shared" si="1"/>
        <v>63540253916.040451</v>
      </c>
      <c r="AC39" s="25">
        <v>26037109710.150448</v>
      </c>
      <c r="AD39" s="25">
        <v>11395712730.889999</v>
      </c>
      <c r="AE39" s="25">
        <v>26107431475</v>
      </c>
      <c r="AF39" s="3">
        <v>0</v>
      </c>
      <c r="AG39" s="23">
        <f t="shared" si="3"/>
        <v>64157416921.122589</v>
      </c>
      <c r="AH39" s="24">
        <v>27381429178.115559</v>
      </c>
      <c r="AI39" s="26">
        <v>12893140728.00703</v>
      </c>
      <c r="AJ39" s="25">
        <v>23882847015</v>
      </c>
      <c r="AK39" s="4">
        <v>0</v>
      </c>
    </row>
    <row r="40" spans="1:37" x14ac:dyDescent="0.25">
      <c r="A40" s="17" t="s">
        <v>31</v>
      </c>
      <c r="B40" s="3" t="s">
        <v>374</v>
      </c>
      <c r="C40" s="23">
        <v>10226618789.509998</v>
      </c>
      <c r="D40" s="25">
        <v>30368571.57</v>
      </c>
      <c r="E40" s="25">
        <v>229562316.94</v>
      </c>
      <c r="F40" s="25">
        <v>9966687901</v>
      </c>
      <c r="G40" s="2">
        <v>0</v>
      </c>
      <c r="H40" s="23">
        <v>9063464426.1199989</v>
      </c>
      <c r="I40" s="25">
        <v>50890642.240000002</v>
      </c>
      <c r="J40" s="25">
        <v>205035109.94</v>
      </c>
      <c r="K40" s="25">
        <v>8807538673.9400005</v>
      </c>
      <c r="L40" s="2">
        <v>0</v>
      </c>
      <c r="M40" s="23">
        <v>7361716421.4449997</v>
      </c>
      <c r="N40" s="25">
        <v>300104017.505</v>
      </c>
      <c r="O40" s="25">
        <v>305782978.94</v>
      </c>
      <c r="P40" s="25">
        <v>6755829425</v>
      </c>
      <c r="Q40" s="2">
        <v>0</v>
      </c>
      <c r="R40" s="23">
        <v>6533459242.6069469</v>
      </c>
      <c r="S40" s="25">
        <v>327484131.125</v>
      </c>
      <c r="T40" s="25">
        <v>205177465.11000001</v>
      </c>
      <c r="U40" s="25">
        <v>6000797646.3719473</v>
      </c>
      <c r="V40" s="2">
        <v>0</v>
      </c>
      <c r="W40" s="23">
        <f t="shared" si="0"/>
        <v>4911631720.2449999</v>
      </c>
      <c r="X40" s="25">
        <v>404245377.94499999</v>
      </c>
      <c r="Y40" s="25">
        <v>772477459.29999995</v>
      </c>
      <c r="Z40" s="25">
        <v>3734908883</v>
      </c>
      <c r="AA40" s="2">
        <v>0</v>
      </c>
      <c r="AB40" s="23">
        <f t="shared" si="1"/>
        <v>4659408977.8045998</v>
      </c>
      <c r="AC40" s="25">
        <v>605089616.74499989</v>
      </c>
      <c r="AD40" s="25">
        <v>735816176.0596</v>
      </c>
      <c r="AE40" s="25">
        <v>3318503185</v>
      </c>
      <c r="AF40" s="3">
        <v>0</v>
      </c>
      <c r="AG40" s="23">
        <f t="shared" si="3"/>
        <v>4773829398.5349998</v>
      </c>
      <c r="AH40" s="24">
        <v>888185816.24500012</v>
      </c>
      <c r="AI40" s="26">
        <v>734316001.28999996</v>
      </c>
      <c r="AJ40" s="25">
        <v>3151327581</v>
      </c>
      <c r="AK40" s="4">
        <v>0</v>
      </c>
    </row>
    <row r="41" spans="1:37" ht="30" x14ac:dyDescent="0.25">
      <c r="A41" s="17" t="s">
        <v>32</v>
      </c>
      <c r="B41" s="2" t="s">
        <v>373</v>
      </c>
      <c r="C41" s="23">
        <v>2447700816502.7075</v>
      </c>
      <c r="D41" s="25">
        <v>330166661051.25452</v>
      </c>
      <c r="E41" s="25">
        <v>87240196537.856598</v>
      </c>
      <c r="F41" s="25">
        <v>2030293958913.5964</v>
      </c>
      <c r="G41" s="2">
        <v>0</v>
      </c>
      <c r="H41" s="23">
        <v>2594959895753.6353</v>
      </c>
      <c r="I41" s="25">
        <v>386541735475.9104</v>
      </c>
      <c r="J41" s="25">
        <v>84735433722.625305</v>
      </c>
      <c r="K41" s="25">
        <v>2123682726555.0991</v>
      </c>
      <c r="L41" s="2">
        <v>0</v>
      </c>
      <c r="M41" s="23">
        <v>2588594623918.7256</v>
      </c>
      <c r="N41" s="25">
        <v>855926246392.13647</v>
      </c>
      <c r="O41" s="25">
        <v>84718577464.847397</v>
      </c>
      <c r="P41" s="25">
        <v>1647949800061.7424</v>
      </c>
      <c r="Q41" s="2">
        <v>0</v>
      </c>
      <c r="R41" s="23">
        <v>2420418630274.9229</v>
      </c>
      <c r="S41" s="25">
        <v>794497745737.14844</v>
      </c>
      <c r="T41" s="25">
        <v>82093327113.834946</v>
      </c>
      <c r="U41" s="25">
        <v>1543827557423.9395</v>
      </c>
      <c r="V41" s="2">
        <v>0</v>
      </c>
      <c r="W41" s="23">
        <f t="shared" si="0"/>
        <v>2175015649077.1833</v>
      </c>
      <c r="X41" s="25">
        <v>738626316749.96167</v>
      </c>
      <c r="Y41" s="25">
        <v>70402486886.322052</v>
      </c>
      <c r="Z41" s="25">
        <v>1365986845440.8997</v>
      </c>
      <c r="AA41" s="2">
        <v>0</v>
      </c>
      <c r="AB41" s="23">
        <f t="shared" si="1"/>
        <v>2199654051923.8594</v>
      </c>
      <c r="AC41" s="25">
        <v>810388739081.52197</v>
      </c>
      <c r="AD41" s="25">
        <v>63627130786.699203</v>
      </c>
      <c r="AE41" s="25">
        <v>1325638182055.6382</v>
      </c>
      <c r="AF41" s="3">
        <v>0</v>
      </c>
      <c r="AG41" s="23">
        <f t="shared" si="3"/>
        <v>2081866619897.6379</v>
      </c>
      <c r="AH41" s="24">
        <v>774663365656.68298</v>
      </c>
      <c r="AI41" s="25">
        <v>62226319552.9599</v>
      </c>
      <c r="AJ41" s="25">
        <v>1244976934687.9951</v>
      </c>
      <c r="AK41" s="4">
        <v>0</v>
      </c>
    </row>
    <row r="42" spans="1:37" x14ac:dyDescent="0.25">
      <c r="A42" s="17" t="s">
        <v>33</v>
      </c>
      <c r="B42" s="3" t="s">
        <v>372</v>
      </c>
      <c r="C42" s="23">
        <v>2161021953913.7893</v>
      </c>
      <c r="D42" s="25">
        <v>310649730004.33594</v>
      </c>
      <c r="E42" s="25">
        <v>62235697780.869766</v>
      </c>
      <c r="F42" s="25">
        <v>1788136526128.5835</v>
      </c>
      <c r="G42" s="2">
        <v>0</v>
      </c>
      <c r="H42" s="23">
        <v>2330619600392.4106</v>
      </c>
      <c r="I42" s="25">
        <v>373630988630.8548</v>
      </c>
      <c r="J42" s="25">
        <v>58874508353.913651</v>
      </c>
      <c r="K42" s="25">
        <v>1898114103407.6421</v>
      </c>
      <c r="L42" s="2">
        <v>0</v>
      </c>
      <c r="M42" s="23">
        <v>2318860386249</v>
      </c>
      <c r="N42" s="25">
        <v>826695323552</v>
      </c>
      <c r="O42" s="25">
        <v>58362307074</v>
      </c>
      <c r="P42" s="25">
        <v>1433802755623</v>
      </c>
      <c r="Q42" s="2">
        <v>0</v>
      </c>
      <c r="R42" s="23">
        <v>2196155181178.3921</v>
      </c>
      <c r="S42" s="25">
        <v>768200557491.89734</v>
      </c>
      <c r="T42" s="25">
        <v>58178020284.355942</v>
      </c>
      <c r="U42" s="25">
        <v>1369776603402.1387</v>
      </c>
      <c r="V42" s="2">
        <v>0</v>
      </c>
      <c r="W42" s="23">
        <f t="shared" si="0"/>
        <v>1991645306371.9531</v>
      </c>
      <c r="X42" s="25">
        <v>712791062514.44617</v>
      </c>
      <c r="Y42" s="25">
        <v>48529507903.914154</v>
      </c>
      <c r="Z42" s="25">
        <v>1230324735953.5928</v>
      </c>
      <c r="AA42" s="2">
        <v>0</v>
      </c>
      <c r="AB42" s="23">
        <f t="shared" si="1"/>
        <v>2024062834496.4148</v>
      </c>
      <c r="AC42" s="25">
        <v>780468400221.52002</v>
      </c>
      <c r="AD42" s="25">
        <v>44535455590.064415</v>
      </c>
      <c r="AE42" s="25">
        <v>1199058978684.8303</v>
      </c>
      <c r="AF42" s="3">
        <v>0</v>
      </c>
      <c r="AG42" s="23">
        <f t="shared" si="3"/>
        <v>1915446701236.166</v>
      </c>
      <c r="AH42" s="24">
        <v>746620694789.97852</v>
      </c>
      <c r="AI42" s="25">
        <v>42977797913.265594</v>
      </c>
      <c r="AJ42" s="25">
        <v>1125848208532.9219</v>
      </c>
      <c r="AK42" s="4">
        <v>0</v>
      </c>
    </row>
    <row r="43" spans="1:37" ht="30" x14ac:dyDescent="0.25">
      <c r="A43" s="17" t="s">
        <v>34</v>
      </c>
      <c r="B43" s="2" t="s">
        <v>371</v>
      </c>
      <c r="C43" s="23">
        <v>286678862588.91821</v>
      </c>
      <c r="D43" s="24">
        <v>19516931046.918579</v>
      </c>
      <c r="E43" s="25">
        <v>25004498756.986832</v>
      </c>
      <c r="F43" s="25">
        <v>242157432785.01294</v>
      </c>
      <c r="G43" s="2">
        <v>0</v>
      </c>
      <c r="H43" s="23">
        <v>264340295361.22461</v>
      </c>
      <c r="I43" s="24">
        <v>12910746845.055603</v>
      </c>
      <c r="J43" s="25">
        <v>25860925368.711655</v>
      </c>
      <c r="K43" s="25">
        <v>225568623147.45703</v>
      </c>
      <c r="L43" s="2">
        <v>0</v>
      </c>
      <c r="M43" s="23">
        <f>M41-M42-M44</f>
        <v>269734237669.72559</v>
      </c>
      <c r="N43" s="24">
        <f>N41-N42-N44</f>
        <v>29230922840.136475</v>
      </c>
      <c r="O43" s="25">
        <f>O41-O42-O44</f>
        <v>26356270390.847397</v>
      </c>
      <c r="P43" s="25">
        <f>P41-P42-P44</f>
        <v>214147044438.74243</v>
      </c>
      <c r="Q43" s="2">
        <v>0</v>
      </c>
      <c r="R43" s="23">
        <f>R41-R42-R44</f>
        <v>224263449096.53076</v>
      </c>
      <c r="S43" s="24">
        <f>S41-S42-S44</f>
        <v>26297188245.251099</v>
      </c>
      <c r="T43" s="25">
        <f>T41-T42-T44</f>
        <v>23915306829.479004</v>
      </c>
      <c r="U43" s="25">
        <f>U41-U42-U44</f>
        <v>174050954021.80078</v>
      </c>
      <c r="V43" s="2">
        <v>0</v>
      </c>
      <c r="W43" s="23">
        <f t="shared" si="0"/>
        <v>183370342705.23029</v>
      </c>
      <c r="X43" s="24">
        <f>X41-X42-X44</f>
        <v>25835254235.515503</v>
      </c>
      <c r="Y43" s="24">
        <f>Y41-Y42-Y44</f>
        <v>21872978982.407898</v>
      </c>
      <c r="Z43" s="24">
        <f>Z41-Z42-Z44</f>
        <v>135662109487.30688</v>
      </c>
      <c r="AA43" s="2">
        <v>0</v>
      </c>
      <c r="AB43" s="23">
        <f t="shared" si="1"/>
        <v>175591217427.44461</v>
      </c>
      <c r="AC43" s="24">
        <f>AC41-AC42-AC44</f>
        <v>29920338860.001953</v>
      </c>
      <c r="AD43" s="24">
        <f>AD41-AD42-AD44</f>
        <v>19091675196.634789</v>
      </c>
      <c r="AE43" s="24">
        <f>AE41-AE42-AE44</f>
        <v>126579203370.80786</v>
      </c>
      <c r="AF43" s="3">
        <v>0</v>
      </c>
      <c r="AG43" s="23">
        <f t="shared" si="3"/>
        <v>166419918661.47202</v>
      </c>
      <c r="AH43" s="24">
        <f>AH41-AH42-AH44</f>
        <v>28042670866.704468</v>
      </c>
      <c r="AI43" s="24">
        <f>AI41-AI42-AI44</f>
        <v>19248521639.694305</v>
      </c>
      <c r="AJ43" s="24">
        <f>AJ41-AJ42-AJ44</f>
        <v>119128726155.07324</v>
      </c>
      <c r="AK43" s="4">
        <v>0</v>
      </c>
    </row>
    <row r="44" spans="1:37" x14ac:dyDescent="0.25">
      <c r="A44" s="17" t="s">
        <v>35</v>
      </c>
      <c r="B44" s="3" t="s">
        <v>370</v>
      </c>
      <c r="C44" s="23">
        <v>0</v>
      </c>
      <c r="D44" s="25">
        <v>0</v>
      </c>
      <c r="E44" s="25">
        <v>0</v>
      </c>
      <c r="F44" s="25">
        <v>0</v>
      </c>
      <c r="G44" s="2">
        <v>0</v>
      </c>
      <c r="H44" s="23">
        <v>0</v>
      </c>
      <c r="I44" s="25">
        <v>0</v>
      </c>
      <c r="J44" s="25">
        <v>0</v>
      </c>
      <c r="K44" s="25">
        <v>0</v>
      </c>
      <c r="L44" s="2">
        <v>0</v>
      </c>
      <c r="M44" s="23">
        <v>0</v>
      </c>
      <c r="N44" s="25">
        <v>0</v>
      </c>
      <c r="O44" s="25">
        <v>0</v>
      </c>
      <c r="P44" s="25">
        <v>0</v>
      </c>
      <c r="Q44" s="2">
        <v>0</v>
      </c>
      <c r="R44" s="23">
        <v>0</v>
      </c>
      <c r="S44" s="25">
        <v>0</v>
      </c>
      <c r="T44" s="25">
        <v>0</v>
      </c>
      <c r="U44" s="25">
        <v>0</v>
      </c>
      <c r="V44" s="2">
        <v>0</v>
      </c>
      <c r="W44" s="23">
        <f t="shared" si="0"/>
        <v>0</v>
      </c>
      <c r="X44" s="25">
        <v>0</v>
      </c>
      <c r="Y44" s="25">
        <v>0</v>
      </c>
      <c r="Z44" s="25">
        <v>0</v>
      </c>
      <c r="AA44" s="2">
        <v>0</v>
      </c>
      <c r="AB44" s="23">
        <f t="shared" si="1"/>
        <v>0</v>
      </c>
      <c r="AC44" s="25">
        <v>0</v>
      </c>
      <c r="AD44" s="24">
        <v>0</v>
      </c>
      <c r="AE44" s="24">
        <v>0</v>
      </c>
      <c r="AF44" s="3">
        <v>0</v>
      </c>
      <c r="AG44" s="23">
        <f t="shared" si="3"/>
        <v>0</v>
      </c>
      <c r="AH44" s="24">
        <v>0</v>
      </c>
      <c r="AI44" s="3">
        <v>0</v>
      </c>
      <c r="AJ44" s="27">
        <v>0</v>
      </c>
      <c r="AK44" s="4">
        <v>0</v>
      </c>
    </row>
    <row r="45" spans="1:37" x14ac:dyDescent="0.25">
      <c r="A45" s="17" t="s">
        <v>36</v>
      </c>
      <c r="B45" s="3" t="s">
        <v>369</v>
      </c>
      <c r="C45" s="23">
        <v>631446968322.66736</v>
      </c>
      <c r="D45" s="25">
        <v>73804234085.250473</v>
      </c>
      <c r="E45" s="25">
        <v>70120692942.92688</v>
      </c>
      <c r="F45" s="25">
        <v>487522041294.4906</v>
      </c>
      <c r="G45" s="2">
        <v>0</v>
      </c>
      <c r="H45" s="23">
        <v>658436957257.10693</v>
      </c>
      <c r="I45" s="25">
        <v>68965675695.040466</v>
      </c>
      <c r="J45" s="25">
        <v>69323156969.702576</v>
      </c>
      <c r="K45" s="25">
        <v>520148124592.36395</v>
      </c>
      <c r="L45" s="2">
        <v>0</v>
      </c>
      <c r="M45" s="23">
        <v>661967085071.38818</v>
      </c>
      <c r="N45" s="25">
        <v>117738173904.22157</v>
      </c>
      <c r="O45" s="25">
        <v>64431600471.533478</v>
      </c>
      <c r="P45" s="25">
        <v>479797310695.63312</v>
      </c>
      <c r="Q45" s="2">
        <v>0</v>
      </c>
      <c r="R45" s="23">
        <v>572295807935.55249</v>
      </c>
      <c r="S45" s="25">
        <v>119316355622.90228</v>
      </c>
      <c r="T45" s="25">
        <v>56662875178.310158</v>
      </c>
      <c r="U45" s="25">
        <v>396316577134.33997</v>
      </c>
      <c r="V45" s="2">
        <v>0</v>
      </c>
      <c r="W45" s="23">
        <f t="shared" si="0"/>
        <v>537998936186.59595</v>
      </c>
      <c r="X45" s="25">
        <v>113535034633.24078</v>
      </c>
      <c r="Y45" s="25">
        <v>55274558144.330284</v>
      </c>
      <c r="Z45" s="25">
        <v>369189343409.02484</v>
      </c>
      <c r="AA45" s="2">
        <v>0</v>
      </c>
      <c r="AB45" s="23">
        <f t="shared" si="1"/>
        <v>531449616090.04883</v>
      </c>
      <c r="AC45" s="25">
        <v>121403752559.13553</v>
      </c>
      <c r="AD45" s="24">
        <v>50059873093.680176</v>
      </c>
      <c r="AE45" s="24">
        <v>359985990437.23309</v>
      </c>
      <c r="AF45" s="3">
        <v>0</v>
      </c>
      <c r="AG45" s="23">
        <f t="shared" si="3"/>
        <v>484576270388.60614</v>
      </c>
      <c r="AH45" s="24">
        <v>107527079090.91689</v>
      </c>
      <c r="AI45" s="24">
        <v>42009452933.024582</v>
      </c>
      <c r="AJ45" s="24">
        <v>335039738364.66467</v>
      </c>
      <c r="AK45" s="4">
        <v>0</v>
      </c>
    </row>
    <row r="46" spans="1:37" x14ac:dyDescent="0.25">
      <c r="A46" s="17" t="s">
        <v>38</v>
      </c>
      <c r="B46" s="3" t="s">
        <v>368</v>
      </c>
      <c r="C46" s="23">
        <v>12424314250.841339</v>
      </c>
      <c r="D46" s="25">
        <v>7473057585.6013393</v>
      </c>
      <c r="E46" s="25">
        <v>0</v>
      </c>
      <c r="F46" s="25">
        <v>5951881665.2399998</v>
      </c>
      <c r="G46" s="2">
        <v>0</v>
      </c>
      <c r="H46" s="23">
        <v>6168310962.2134094</v>
      </c>
      <c r="I46" s="25">
        <v>2343774742.2234101</v>
      </c>
      <c r="J46" s="25">
        <v>0</v>
      </c>
      <c r="K46" s="25">
        <v>3824536219.9899998</v>
      </c>
      <c r="L46" s="2">
        <v>0</v>
      </c>
      <c r="M46" s="23">
        <v>6192469932.9079494</v>
      </c>
      <c r="N46" s="25">
        <v>2382876797.2379498</v>
      </c>
      <c r="O46" s="25">
        <v>0</v>
      </c>
      <c r="P46" s="25">
        <v>3809593135.6700001</v>
      </c>
      <c r="Q46" s="2">
        <v>0</v>
      </c>
      <c r="R46" s="23">
        <v>6215011197.5748501</v>
      </c>
      <c r="S46" s="25">
        <v>2777278303.5248499</v>
      </c>
      <c r="T46" s="25">
        <v>0</v>
      </c>
      <c r="U46" s="25">
        <v>3437732894.0500002</v>
      </c>
      <c r="V46" s="2">
        <v>0</v>
      </c>
      <c r="W46" s="23">
        <f t="shared" si="0"/>
        <v>2825068326.8394799</v>
      </c>
      <c r="X46" s="25">
        <v>2825068326.8394799</v>
      </c>
      <c r="Y46" s="25">
        <v>0</v>
      </c>
      <c r="Z46" s="25">
        <v>0</v>
      </c>
      <c r="AA46" s="2">
        <v>0</v>
      </c>
      <c r="AB46" s="23">
        <f t="shared" si="1"/>
        <v>2752416175.22998</v>
      </c>
      <c r="AC46" s="25">
        <v>2752416175.22998</v>
      </c>
      <c r="AD46" s="24">
        <v>0</v>
      </c>
      <c r="AE46" s="24">
        <v>0</v>
      </c>
      <c r="AF46" s="3">
        <v>0</v>
      </c>
      <c r="AG46" s="23">
        <f t="shared" si="3"/>
        <v>6239491675.4190102</v>
      </c>
      <c r="AH46" s="24">
        <v>2824656729.4190102</v>
      </c>
      <c r="AI46" s="3">
        <v>0</v>
      </c>
      <c r="AJ46" s="24">
        <v>3414834946</v>
      </c>
      <c r="AK46" s="4">
        <v>0</v>
      </c>
    </row>
    <row r="47" spans="1:37" x14ac:dyDescent="0.25">
      <c r="A47" s="17" t="s">
        <v>37</v>
      </c>
      <c r="B47" s="3" t="s">
        <v>367</v>
      </c>
      <c r="C47" s="23">
        <v>0</v>
      </c>
      <c r="D47" s="25">
        <v>0</v>
      </c>
      <c r="E47" s="25">
        <v>0</v>
      </c>
      <c r="F47" s="25">
        <v>0</v>
      </c>
      <c r="G47" s="2">
        <v>0</v>
      </c>
      <c r="H47" s="23">
        <v>0</v>
      </c>
      <c r="I47" s="25">
        <v>0</v>
      </c>
      <c r="J47" s="25">
        <v>0</v>
      </c>
      <c r="K47" s="25">
        <v>0</v>
      </c>
      <c r="L47" s="2">
        <v>0</v>
      </c>
      <c r="M47" s="23">
        <v>400000000</v>
      </c>
      <c r="N47" s="25">
        <v>0</v>
      </c>
      <c r="O47" s="25">
        <v>400000000</v>
      </c>
      <c r="P47" s="25">
        <v>0</v>
      </c>
      <c r="Q47" s="2">
        <v>0</v>
      </c>
      <c r="R47" s="6">
        <v>0</v>
      </c>
      <c r="S47" s="25">
        <v>0</v>
      </c>
      <c r="T47" s="25">
        <v>0</v>
      </c>
      <c r="U47" s="25">
        <v>0</v>
      </c>
      <c r="V47" s="2">
        <v>0</v>
      </c>
      <c r="W47" s="23">
        <f t="shared" si="0"/>
        <v>0</v>
      </c>
      <c r="X47" s="25">
        <v>0</v>
      </c>
      <c r="Y47" s="25">
        <v>0</v>
      </c>
      <c r="Z47" s="25">
        <v>0</v>
      </c>
      <c r="AA47" s="2">
        <v>0</v>
      </c>
      <c r="AB47" s="23">
        <f t="shared" si="1"/>
        <v>0</v>
      </c>
      <c r="AC47" s="25">
        <v>0</v>
      </c>
      <c r="AD47" s="24">
        <v>0</v>
      </c>
      <c r="AE47" s="24">
        <v>0</v>
      </c>
      <c r="AF47" s="3">
        <v>0</v>
      </c>
      <c r="AG47" s="23">
        <f t="shared" si="3"/>
        <v>0</v>
      </c>
      <c r="AH47" s="24">
        <v>0</v>
      </c>
      <c r="AI47" s="3">
        <v>0</v>
      </c>
      <c r="AJ47" s="24">
        <v>0</v>
      </c>
      <c r="AK47" s="4">
        <v>0</v>
      </c>
    </row>
    <row r="48" spans="1:37" x14ac:dyDescent="0.25">
      <c r="A48" s="17" t="s">
        <v>39</v>
      </c>
      <c r="B48" s="2" t="s">
        <v>366</v>
      </c>
      <c r="C48" s="23">
        <v>631446968322.66736</v>
      </c>
      <c r="D48" s="25">
        <v>73804234085.250473</v>
      </c>
      <c r="E48" s="25">
        <v>70120692942.926285</v>
      </c>
      <c r="F48" s="25">
        <v>487522041294.4906</v>
      </c>
      <c r="G48" s="2">
        <v>0</v>
      </c>
      <c r="H48" s="23">
        <v>658436957257.10693</v>
      </c>
      <c r="I48" s="25">
        <v>68965675695.040466</v>
      </c>
      <c r="J48" s="25">
        <v>69323156969.702576</v>
      </c>
      <c r="K48" s="25">
        <v>520148124592.36395</v>
      </c>
      <c r="L48" s="2">
        <v>0</v>
      </c>
      <c r="M48" s="23">
        <v>662367085071.38818</v>
      </c>
      <c r="N48" s="25">
        <v>117738173904.22157</v>
      </c>
      <c r="O48" s="25">
        <v>64831600471.533478</v>
      </c>
      <c r="P48" s="25">
        <v>479797310695.63312</v>
      </c>
      <c r="Q48" s="2">
        <v>0</v>
      </c>
      <c r="R48" s="23">
        <v>572295807935.55249</v>
      </c>
      <c r="S48" s="25">
        <v>119316355622.90228</v>
      </c>
      <c r="T48" s="25">
        <v>56662875178.310158</v>
      </c>
      <c r="U48" s="25">
        <v>396316577134.33997</v>
      </c>
      <c r="V48" s="2">
        <v>0</v>
      </c>
      <c r="W48" s="23">
        <f t="shared" si="0"/>
        <v>537998936186.59595</v>
      </c>
      <c r="X48" s="25">
        <v>113535034633.24078</v>
      </c>
      <c r="Y48" s="25">
        <v>55274558144.330284</v>
      </c>
      <c r="Z48" s="25">
        <v>369189343409.02484</v>
      </c>
      <c r="AA48" s="2">
        <v>0</v>
      </c>
      <c r="AB48" s="23">
        <f t="shared" si="1"/>
        <v>531449616090.04883</v>
      </c>
      <c r="AC48" s="25">
        <v>121403752559.13553</v>
      </c>
      <c r="AD48" s="24">
        <v>50059873093.680176</v>
      </c>
      <c r="AE48" s="24">
        <v>359985990437.23309</v>
      </c>
      <c r="AF48" s="3">
        <v>0</v>
      </c>
      <c r="AG48" s="23">
        <f t="shared" si="3"/>
        <v>484576270388.60614</v>
      </c>
      <c r="AH48" s="25">
        <v>107527079090.91689</v>
      </c>
      <c r="AI48" s="24">
        <v>42009452933.024582</v>
      </c>
      <c r="AJ48" s="24">
        <v>335039738364.66467</v>
      </c>
      <c r="AK48" s="4">
        <v>0</v>
      </c>
    </row>
    <row r="49" spans="1:37" x14ac:dyDescent="0.25">
      <c r="A49" s="17" t="s">
        <v>40</v>
      </c>
      <c r="B49" s="3" t="s">
        <v>363</v>
      </c>
      <c r="C49" s="23">
        <v>617538273118.46252</v>
      </c>
      <c r="D49" s="25">
        <v>66178366473.325432</v>
      </c>
      <c r="E49" s="25">
        <v>69789747015.886292</v>
      </c>
      <c r="F49" s="25">
        <v>481570159629.25061</v>
      </c>
      <c r="G49" s="2">
        <v>0</v>
      </c>
      <c r="H49" s="23">
        <v>652264788675.71362</v>
      </c>
      <c r="I49" s="25">
        <v>66618043333.637047</v>
      </c>
      <c r="J49" s="25">
        <v>69323156969.702576</v>
      </c>
      <c r="K49" s="25">
        <v>516323588372.37396</v>
      </c>
      <c r="L49" s="2">
        <v>0</v>
      </c>
      <c r="M49" s="23">
        <v>655751397404.48022</v>
      </c>
      <c r="N49" s="25">
        <v>115332079372.98363</v>
      </c>
      <c r="O49" s="25">
        <v>64431600471.533478</v>
      </c>
      <c r="P49" s="25">
        <v>475987717559.96313</v>
      </c>
      <c r="Q49" s="2">
        <v>0</v>
      </c>
      <c r="R49" s="23">
        <v>566080796737.97766</v>
      </c>
      <c r="S49" s="25">
        <v>116539077319.37744</v>
      </c>
      <c r="T49" s="25">
        <v>56662875178.310158</v>
      </c>
      <c r="U49" s="25">
        <v>392878844240.28998</v>
      </c>
      <c r="V49" s="2">
        <v>0</v>
      </c>
      <c r="W49" s="23">
        <f t="shared" si="0"/>
        <v>535067688517.75647</v>
      </c>
      <c r="X49" s="25">
        <v>110709966306.40131</v>
      </c>
      <c r="Y49" s="25">
        <v>55168378802.330284</v>
      </c>
      <c r="Z49" s="25">
        <v>369189343409.02484</v>
      </c>
      <c r="AA49" s="2">
        <v>0</v>
      </c>
      <c r="AB49" s="23">
        <f t="shared" si="1"/>
        <v>528603462689.1745</v>
      </c>
      <c r="AC49" s="25">
        <v>118630153504.63554</v>
      </c>
      <c r="AD49" s="24">
        <v>49987318745.680176</v>
      </c>
      <c r="AE49" s="24">
        <v>359985990438.85876</v>
      </c>
      <c r="AF49" s="3">
        <v>0</v>
      </c>
      <c r="AG49" s="23">
        <f t="shared" si="3"/>
        <v>478215494823.04346</v>
      </c>
      <c r="AH49" s="26">
        <v>104674793175.00786</v>
      </c>
      <c r="AI49" s="24">
        <v>41915798229.464584</v>
      </c>
      <c r="AJ49" s="24">
        <v>331624903418.57104</v>
      </c>
      <c r="AK49" s="4">
        <v>0</v>
      </c>
    </row>
    <row r="50" spans="1:37" x14ac:dyDescent="0.25">
      <c r="A50" s="17" t="s">
        <v>41</v>
      </c>
      <c r="B50" s="3" t="s">
        <v>362</v>
      </c>
      <c r="C50" s="23">
        <v>0</v>
      </c>
      <c r="D50" s="25">
        <v>0</v>
      </c>
      <c r="E50" s="25">
        <v>0</v>
      </c>
      <c r="F50" s="25">
        <v>0</v>
      </c>
      <c r="G50" s="2">
        <v>0</v>
      </c>
      <c r="H50" s="23">
        <v>0</v>
      </c>
      <c r="I50" s="25">
        <v>0</v>
      </c>
      <c r="J50" s="25">
        <v>0</v>
      </c>
      <c r="K50" s="25">
        <v>0</v>
      </c>
      <c r="L50" s="2">
        <v>0</v>
      </c>
      <c r="M50" s="23">
        <v>0</v>
      </c>
      <c r="N50" s="25">
        <v>0</v>
      </c>
      <c r="O50" s="25">
        <v>0</v>
      </c>
      <c r="P50" s="25">
        <v>0</v>
      </c>
      <c r="Q50" s="2">
        <v>0</v>
      </c>
      <c r="R50" s="23">
        <v>0</v>
      </c>
      <c r="S50" s="25">
        <v>0</v>
      </c>
      <c r="T50" s="25">
        <v>0</v>
      </c>
      <c r="U50" s="25">
        <v>0</v>
      </c>
      <c r="V50" s="2">
        <v>0</v>
      </c>
      <c r="W50" s="23">
        <f t="shared" si="0"/>
        <v>0</v>
      </c>
      <c r="X50" s="25">
        <v>0</v>
      </c>
      <c r="Y50" s="25">
        <v>0</v>
      </c>
      <c r="Z50" s="25">
        <v>0</v>
      </c>
      <c r="AA50" s="2">
        <v>0</v>
      </c>
      <c r="AB50" s="23">
        <f t="shared" si="1"/>
        <v>0</v>
      </c>
      <c r="AC50" s="25">
        <v>0</v>
      </c>
      <c r="AD50" s="24">
        <v>0</v>
      </c>
      <c r="AE50" s="24">
        <v>0</v>
      </c>
      <c r="AF50" s="3">
        <v>0</v>
      </c>
      <c r="AG50" s="23">
        <f t="shared" si="3"/>
        <v>0</v>
      </c>
      <c r="AH50" s="26">
        <v>0</v>
      </c>
      <c r="AI50" s="24">
        <v>0</v>
      </c>
      <c r="AJ50" s="24">
        <v>0</v>
      </c>
      <c r="AK50" s="4">
        <v>0</v>
      </c>
    </row>
    <row r="51" spans="1:37" x14ac:dyDescent="0.25">
      <c r="A51" s="17" t="s">
        <v>42</v>
      </c>
      <c r="B51" s="3" t="s">
        <v>361</v>
      </c>
      <c r="C51" s="23">
        <v>12424314250.841339</v>
      </c>
      <c r="D51" s="38">
        <v>6472432585.6013393</v>
      </c>
      <c r="E51" s="25">
        <v>0</v>
      </c>
      <c r="F51" s="25">
        <v>5951881665.2399998</v>
      </c>
      <c r="G51" s="2">
        <v>0</v>
      </c>
      <c r="H51" s="23">
        <v>6168310962.2134094</v>
      </c>
      <c r="I51" s="38">
        <v>2343774742.2234101</v>
      </c>
      <c r="J51" s="25">
        <v>0</v>
      </c>
      <c r="K51" s="25">
        <v>3824536219.9899998</v>
      </c>
      <c r="L51" s="2">
        <v>0</v>
      </c>
      <c r="M51" s="23">
        <v>6592469932.9079494</v>
      </c>
      <c r="N51" s="25">
        <v>2382876797.2379498</v>
      </c>
      <c r="O51" s="25">
        <v>400000000</v>
      </c>
      <c r="P51" s="25">
        <v>3809593135.6700001</v>
      </c>
      <c r="Q51" s="2">
        <v>0</v>
      </c>
      <c r="R51" s="23">
        <v>6215011197.5748501</v>
      </c>
      <c r="S51" s="25">
        <v>2777278303.5248499</v>
      </c>
      <c r="T51" s="25">
        <v>0</v>
      </c>
      <c r="U51" s="25">
        <v>3437732894.0500002</v>
      </c>
      <c r="V51" s="2">
        <v>0</v>
      </c>
      <c r="W51" s="23">
        <f t="shared" si="0"/>
        <v>2825068326.8394799</v>
      </c>
      <c r="X51" s="25">
        <v>2825068326.8394799</v>
      </c>
      <c r="Y51" s="25">
        <v>0</v>
      </c>
      <c r="Z51" s="25">
        <v>0</v>
      </c>
      <c r="AA51" s="2">
        <v>0</v>
      </c>
      <c r="AB51" s="23">
        <f t="shared" si="1"/>
        <v>2752416175.22998</v>
      </c>
      <c r="AC51" s="25">
        <v>2752416175.22998</v>
      </c>
      <c r="AD51" s="24">
        <v>0</v>
      </c>
      <c r="AE51" s="24">
        <v>0</v>
      </c>
      <c r="AF51" s="3">
        <v>0</v>
      </c>
      <c r="AG51" s="23">
        <f t="shared" si="3"/>
        <v>6239491675.4190102</v>
      </c>
      <c r="AH51" s="26">
        <v>2824656729.4190102</v>
      </c>
      <c r="AI51" s="24">
        <v>0</v>
      </c>
      <c r="AJ51" s="24">
        <v>3414834946</v>
      </c>
      <c r="AK51" s="4">
        <v>0</v>
      </c>
    </row>
    <row r="52" spans="1:37" x14ac:dyDescent="0.25">
      <c r="A52" s="17" t="s">
        <v>43</v>
      </c>
      <c r="B52" s="3" t="s">
        <v>365</v>
      </c>
      <c r="C52" s="23">
        <v>1484380953.3636999</v>
      </c>
      <c r="D52" s="27">
        <v>1153435026.3237</v>
      </c>
      <c r="E52" s="25">
        <v>330945927.03999996</v>
      </c>
      <c r="F52" s="25">
        <v>0</v>
      </c>
      <c r="G52" s="2">
        <v>0</v>
      </c>
      <c r="H52" s="23">
        <v>3857619.17</v>
      </c>
      <c r="I52" s="27">
        <v>3857619.17</v>
      </c>
      <c r="J52" s="25">
        <v>0</v>
      </c>
      <c r="K52" s="25">
        <v>0</v>
      </c>
      <c r="L52" s="2">
        <v>0</v>
      </c>
      <c r="M52" s="23">
        <v>23217734</v>
      </c>
      <c r="N52" s="27">
        <v>23217734</v>
      </c>
      <c r="O52" s="25">
        <v>0</v>
      </c>
      <c r="P52" s="25">
        <v>0</v>
      </c>
      <c r="Q52" s="2">
        <v>0</v>
      </c>
      <c r="R52" s="23">
        <v>0</v>
      </c>
      <c r="S52" s="25">
        <v>0</v>
      </c>
      <c r="T52" s="25">
        <v>0</v>
      </c>
      <c r="U52" s="25">
        <v>0</v>
      </c>
      <c r="V52" s="2">
        <v>0</v>
      </c>
      <c r="W52" s="23">
        <f t="shared" si="0"/>
        <v>106179342</v>
      </c>
      <c r="X52" s="25">
        <v>0</v>
      </c>
      <c r="Y52" s="25">
        <v>106179342</v>
      </c>
      <c r="Z52" s="25">
        <v>0</v>
      </c>
      <c r="AA52" s="2">
        <v>0</v>
      </c>
      <c r="AB52" s="23">
        <f t="shared" si="1"/>
        <v>93737227.269999996</v>
      </c>
      <c r="AC52" s="25">
        <v>21182879.27</v>
      </c>
      <c r="AD52" s="24">
        <v>72554348</v>
      </c>
      <c r="AE52" s="24">
        <v>0</v>
      </c>
      <c r="AF52" s="3">
        <v>0</v>
      </c>
      <c r="AG52" s="23">
        <f t="shared" si="3"/>
        <v>121283890.03999999</v>
      </c>
      <c r="AH52" s="26">
        <v>27629186.489999998</v>
      </c>
      <c r="AI52" s="24">
        <v>93654703.549999997</v>
      </c>
      <c r="AJ52" s="24">
        <v>0</v>
      </c>
      <c r="AK52" s="4">
        <v>0</v>
      </c>
    </row>
    <row r="53" spans="1:37" ht="30" x14ac:dyDescent="0.25">
      <c r="A53" s="17" t="s">
        <v>44</v>
      </c>
      <c r="B53" s="2" t="s">
        <v>364</v>
      </c>
      <c r="C53" s="23">
        <v>620029816232.99829</v>
      </c>
      <c r="D53" s="25">
        <v>67638059948.029236</v>
      </c>
      <c r="E53" s="25">
        <v>69789747015.886292</v>
      </c>
      <c r="F53" s="25">
        <v>482602009269.08264</v>
      </c>
      <c r="G53" s="2">
        <v>0</v>
      </c>
      <c r="H53" s="23">
        <v>654251860017.20166</v>
      </c>
      <c r="I53" s="25">
        <v>67685497264.657043</v>
      </c>
      <c r="J53" s="25">
        <v>69323156969.702576</v>
      </c>
      <c r="K53" s="25">
        <v>517243205782.84198</v>
      </c>
      <c r="L53" s="2">
        <v>0</v>
      </c>
      <c r="M53" s="23">
        <v>657786722948.49023</v>
      </c>
      <c r="N53" s="25">
        <v>116470442531.57362</v>
      </c>
      <c r="O53" s="25">
        <v>64431600471.533478</v>
      </c>
      <c r="P53" s="25">
        <v>476884679945.38312</v>
      </c>
      <c r="Q53" s="2">
        <v>0</v>
      </c>
      <c r="R53" s="23">
        <v>568139323008.19604</v>
      </c>
      <c r="S53" s="25">
        <v>117708708540.30373</v>
      </c>
      <c r="T53" s="25">
        <v>56662875178.310158</v>
      </c>
      <c r="U53" s="25">
        <v>393767739289.58197</v>
      </c>
      <c r="V53" s="2">
        <v>0</v>
      </c>
      <c r="W53" s="23">
        <f t="shared" si="0"/>
        <v>536035747301.3949</v>
      </c>
      <c r="X53" s="25">
        <v>111678025090.03981</v>
      </c>
      <c r="Y53" s="25">
        <v>55168378802.330284</v>
      </c>
      <c r="Z53" s="25">
        <v>369189343409.02484</v>
      </c>
      <c r="AA53" s="2">
        <v>0</v>
      </c>
      <c r="AB53" s="23">
        <f t="shared" si="1"/>
        <v>529559304423.25641</v>
      </c>
      <c r="AC53" s="25">
        <v>119585995238.71747</v>
      </c>
      <c r="AD53" s="24">
        <v>49987318745.680176</v>
      </c>
      <c r="AE53" s="24">
        <v>359985990438.85876</v>
      </c>
      <c r="AF53" s="3">
        <v>0</v>
      </c>
      <c r="AG53" s="23">
        <f t="shared" si="3"/>
        <v>479631496014.76935</v>
      </c>
      <c r="AH53" s="25">
        <v>105632794366.73373</v>
      </c>
      <c r="AI53" s="24">
        <v>41915798229.464584</v>
      </c>
      <c r="AJ53" s="24">
        <v>332082903418.57104</v>
      </c>
      <c r="AK53" s="4">
        <v>0</v>
      </c>
    </row>
    <row r="54" spans="1:37" x14ac:dyDescent="0.25">
      <c r="A54" s="17" t="s">
        <v>45</v>
      </c>
      <c r="B54" s="3" t="s">
        <v>363</v>
      </c>
      <c r="C54" s="23">
        <v>617538273118.46252</v>
      </c>
      <c r="D54" s="25">
        <v>66178366473.325432</v>
      </c>
      <c r="E54" s="25">
        <v>69789747015.886292</v>
      </c>
      <c r="F54" s="25">
        <v>481570159629.25061</v>
      </c>
      <c r="G54" s="2">
        <v>0</v>
      </c>
      <c r="H54" s="23">
        <v>652264788675.71362</v>
      </c>
      <c r="I54" s="25">
        <v>66618043333.637047</v>
      </c>
      <c r="J54" s="25">
        <v>69323156969.702576</v>
      </c>
      <c r="K54" s="25">
        <v>516323588372.37396</v>
      </c>
      <c r="L54" s="2">
        <v>0</v>
      </c>
      <c r="M54" s="23">
        <v>655751397404.48022</v>
      </c>
      <c r="N54" s="25">
        <v>115332079372.98363</v>
      </c>
      <c r="O54" s="25">
        <v>64431600471.533478</v>
      </c>
      <c r="P54" s="25">
        <v>475987717559.96313</v>
      </c>
      <c r="Q54" s="2">
        <v>0</v>
      </c>
      <c r="R54" s="23">
        <v>566080796737.97766</v>
      </c>
      <c r="S54" s="25">
        <v>116539077319.37744</v>
      </c>
      <c r="T54" s="25">
        <v>56662875178.310158</v>
      </c>
      <c r="U54" s="25">
        <v>392878844240.28998</v>
      </c>
      <c r="V54" s="2">
        <v>0</v>
      </c>
      <c r="W54" s="23">
        <f t="shared" si="0"/>
        <v>535067688517.75647</v>
      </c>
      <c r="X54" s="25">
        <v>110709966306.40131</v>
      </c>
      <c r="Y54" s="25">
        <v>55168378802.330284</v>
      </c>
      <c r="Z54" s="25">
        <v>369189343409.02484</v>
      </c>
      <c r="AA54" s="2">
        <v>0</v>
      </c>
      <c r="AB54" s="23">
        <f t="shared" si="1"/>
        <v>528603462689.1745</v>
      </c>
      <c r="AC54" s="25">
        <v>118630153504.63554</v>
      </c>
      <c r="AD54" s="24">
        <v>49987318745.680176</v>
      </c>
      <c r="AE54" s="24">
        <v>359985990438.85876</v>
      </c>
      <c r="AF54" s="3">
        <v>0</v>
      </c>
      <c r="AG54" s="23">
        <f t="shared" si="3"/>
        <v>478215494823.04346</v>
      </c>
      <c r="AH54" s="26">
        <v>104674793175.00786</v>
      </c>
      <c r="AI54" s="24">
        <v>41915798229.464584</v>
      </c>
      <c r="AJ54" s="24">
        <v>331624903418.57104</v>
      </c>
      <c r="AK54" s="4">
        <v>0</v>
      </c>
    </row>
    <row r="55" spans="1:37" x14ac:dyDescent="0.25">
      <c r="A55" s="17" t="s">
        <v>46</v>
      </c>
      <c r="B55" s="3" t="s">
        <v>362</v>
      </c>
      <c r="C55" s="23">
        <v>0</v>
      </c>
      <c r="D55" s="25">
        <v>0</v>
      </c>
      <c r="E55" s="25">
        <v>0</v>
      </c>
      <c r="F55" s="25">
        <v>0</v>
      </c>
      <c r="G55" s="2">
        <v>0</v>
      </c>
      <c r="H55" s="23">
        <v>0</v>
      </c>
      <c r="I55" s="25">
        <v>0</v>
      </c>
      <c r="J55" s="25">
        <v>0</v>
      </c>
      <c r="K55" s="25">
        <v>0</v>
      </c>
      <c r="L55" s="2">
        <v>0</v>
      </c>
      <c r="M55" s="23">
        <v>0</v>
      </c>
      <c r="N55" s="25">
        <v>0</v>
      </c>
      <c r="O55" s="25">
        <v>0</v>
      </c>
      <c r="P55" s="25">
        <v>0</v>
      </c>
      <c r="Q55" s="2">
        <v>0</v>
      </c>
      <c r="R55" s="23">
        <v>0</v>
      </c>
      <c r="S55" s="25">
        <v>0</v>
      </c>
      <c r="T55" s="25">
        <v>0</v>
      </c>
      <c r="U55" s="25">
        <v>0</v>
      </c>
      <c r="V55" s="2">
        <v>0</v>
      </c>
      <c r="W55" s="23">
        <f t="shared" si="0"/>
        <v>0</v>
      </c>
      <c r="X55" s="25">
        <v>0</v>
      </c>
      <c r="Y55" s="25">
        <v>0</v>
      </c>
      <c r="Z55" s="25">
        <v>0</v>
      </c>
      <c r="AA55" s="2">
        <v>0</v>
      </c>
      <c r="AB55" s="23">
        <f t="shared" si="1"/>
        <v>0</v>
      </c>
      <c r="AC55" s="25">
        <v>0</v>
      </c>
      <c r="AD55" s="24">
        <v>0</v>
      </c>
      <c r="AE55" s="24">
        <v>0</v>
      </c>
      <c r="AF55" s="3">
        <v>0</v>
      </c>
      <c r="AG55" s="23">
        <f t="shared" si="3"/>
        <v>0</v>
      </c>
      <c r="AH55" s="26">
        <v>0</v>
      </c>
      <c r="AI55" s="3">
        <v>0</v>
      </c>
      <c r="AJ55" s="24">
        <v>0</v>
      </c>
      <c r="AK55" s="4">
        <v>0</v>
      </c>
    </row>
    <row r="56" spans="1:37" x14ac:dyDescent="0.25">
      <c r="A56" s="17" t="s">
        <v>47</v>
      </c>
      <c r="B56" s="3" t="s">
        <v>361</v>
      </c>
      <c r="C56" s="23">
        <v>2491543114.5358</v>
      </c>
      <c r="D56" s="25">
        <v>1459693474.7038</v>
      </c>
      <c r="E56" s="25">
        <v>0</v>
      </c>
      <c r="F56" s="25">
        <v>1031849639.832</v>
      </c>
      <c r="G56" s="2">
        <v>0</v>
      </c>
      <c r="H56" s="23">
        <v>1987071341.4879999</v>
      </c>
      <c r="I56" s="25">
        <v>1067453931.02</v>
      </c>
      <c r="J56" s="25">
        <v>0</v>
      </c>
      <c r="K56" s="25">
        <v>919617410.46800005</v>
      </c>
      <c r="L56" s="2">
        <v>0</v>
      </c>
      <c r="M56" s="23">
        <v>2035325544.01</v>
      </c>
      <c r="N56" s="25">
        <v>1138363158.5899999</v>
      </c>
      <c r="O56" s="25">
        <v>0</v>
      </c>
      <c r="P56" s="25">
        <v>896962385.41999996</v>
      </c>
      <c r="Q56" s="2">
        <v>0</v>
      </c>
      <c r="R56" s="23">
        <v>2058526270.2182927</v>
      </c>
      <c r="S56" s="25">
        <v>1169631220.9262927</v>
      </c>
      <c r="T56" s="25">
        <v>0</v>
      </c>
      <c r="U56" s="25">
        <v>888895049.29200006</v>
      </c>
      <c r="V56" s="2">
        <v>0</v>
      </c>
      <c r="W56" s="23">
        <f t="shared" si="0"/>
        <v>968058783.6385088</v>
      </c>
      <c r="X56" s="25">
        <v>968058783.6385088</v>
      </c>
      <c r="Y56" s="25">
        <v>0</v>
      </c>
      <c r="Z56" s="25">
        <v>0</v>
      </c>
      <c r="AA56" s="2">
        <v>0</v>
      </c>
      <c r="AB56" s="23">
        <f t="shared" si="1"/>
        <v>955841734.08192968</v>
      </c>
      <c r="AC56" s="25">
        <v>955841734.08192968</v>
      </c>
      <c r="AD56" s="24">
        <v>0</v>
      </c>
      <c r="AE56" s="24">
        <v>0</v>
      </c>
      <c r="AF56" s="3">
        <v>0</v>
      </c>
      <c r="AG56" s="23">
        <f t="shared" si="3"/>
        <v>1416001191.7258863</v>
      </c>
      <c r="AH56" s="26">
        <v>958001191.72588634</v>
      </c>
      <c r="AI56" s="3">
        <v>0</v>
      </c>
      <c r="AJ56" s="24">
        <v>458000000</v>
      </c>
      <c r="AK56" s="4">
        <v>0</v>
      </c>
    </row>
    <row r="57" spans="1:37" x14ac:dyDescent="0.25">
      <c r="A57" s="92" t="s">
        <v>360</v>
      </c>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4"/>
    </row>
    <row r="58" spans="1:37" x14ac:dyDescent="0.25">
      <c r="A58" s="17" t="s">
        <v>48</v>
      </c>
      <c r="B58" s="3" t="s">
        <v>359</v>
      </c>
      <c r="C58" s="23">
        <v>118439673092.57034</v>
      </c>
      <c r="D58" s="25">
        <v>11118467373.514965</v>
      </c>
      <c r="E58" s="44">
        <v>15205641956.89938</v>
      </c>
      <c r="F58" s="32">
        <v>92115563762.155991</v>
      </c>
      <c r="G58" s="3">
        <v>0</v>
      </c>
      <c r="H58" s="23">
        <v>116275531074.51114</v>
      </c>
      <c r="I58" s="25">
        <v>11258904891.318184</v>
      </c>
      <c r="J58" s="32">
        <v>13360104588.105858</v>
      </c>
      <c r="K58" s="32">
        <v>91656521595.087112</v>
      </c>
      <c r="L58" s="3">
        <v>0</v>
      </c>
      <c r="M58" s="23">
        <v>111288056027.68201</v>
      </c>
      <c r="N58" s="25">
        <v>18853215796.455513</v>
      </c>
      <c r="O58" s="32">
        <v>12805956727.646305</v>
      </c>
      <c r="P58" s="32">
        <v>79628883503.580185</v>
      </c>
      <c r="Q58" s="3">
        <v>0</v>
      </c>
      <c r="R58" s="23">
        <v>103522399459.61081</v>
      </c>
      <c r="S58" s="25">
        <v>17435696503.053455</v>
      </c>
      <c r="T58" s="25">
        <v>12565868140.776718</v>
      </c>
      <c r="U58" s="25">
        <v>73520834815.78064</v>
      </c>
      <c r="V58" s="3">
        <v>0</v>
      </c>
      <c r="W58" s="23">
        <f>X58+Y58+Z58+AA58</f>
        <v>92669767414.942825</v>
      </c>
      <c r="X58" s="25">
        <v>16371099794.878056</v>
      </c>
      <c r="Y58" s="25">
        <v>11114133146.752014</v>
      </c>
      <c r="Z58" s="25">
        <v>65184534473.312759</v>
      </c>
      <c r="AA58" s="2">
        <v>0</v>
      </c>
      <c r="AB58" s="23">
        <v>90158402621.284363</v>
      </c>
      <c r="AC58" s="25">
        <v>18089458561.533169</v>
      </c>
      <c r="AD58" s="32">
        <v>11276001730.491608</v>
      </c>
      <c r="AE58" s="25">
        <v>60792942329.25959</v>
      </c>
      <c r="AF58" s="3">
        <v>0</v>
      </c>
      <c r="AG58" s="23">
        <f>AH58+AI58+AJ58+AK58</f>
        <v>80230995318.772629</v>
      </c>
      <c r="AH58" s="32">
        <v>11361430817.206846</v>
      </c>
      <c r="AI58" s="32">
        <v>12172108138.29578</v>
      </c>
      <c r="AJ58" s="24">
        <v>56697456363.270004</v>
      </c>
      <c r="AK58" s="4">
        <v>0</v>
      </c>
    </row>
    <row r="59" spans="1:37" ht="15" customHeight="1" x14ac:dyDescent="0.25">
      <c r="A59" s="17" t="s">
        <v>49</v>
      </c>
      <c r="B59" s="2" t="s">
        <v>358</v>
      </c>
      <c r="C59" s="23">
        <v>365330118763.64832</v>
      </c>
      <c r="D59" s="83" t="s">
        <v>196</v>
      </c>
      <c r="E59" s="84"/>
      <c r="F59" s="84"/>
      <c r="G59" s="85"/>
      <c r="H59" s="23">
        <v>335801401996.32025</v>
      </c>
      <c r="I59" s="83" t="s">
        <v>196</v>
      </c>
      <c r="J59" s="84"/>
      <c r="K59" s="84"/>
      <c r="L59" s="85"/>
      <c r="M59" s="23">
        <v>299586775227</v>
      </c>
      <c r="N59" s="83" t="s">
        <v>196</v>
      </c>
      <c r="O59" s="84"/>
      <c r="P59" s="84"/>
      <c r="Q59" s="85"/>
      <c r="R59" s="23">
        <v>279320415435.823</v>
      </c>
      <c r="S59" s="83" t="s">
        <v>196</v>
      </c>
      <c r="T59" s="84"/>
      <c r="U59" s="84"/>
      <c r="V59" s="85"/>
      <c r="W59" s="23">
        <v>247120941470.90082</v>
      </c>
      <c r="X59" s="83" t="s">
        <v>196</v>
      </c>
      <c r="Y59" s="84"/>
      <c r="Z59" s="84"/>
      <c r="AA59" s="85"/>
      <c r="AB59" s="23">
        <v>235786187006.68518</v>
      </c>
      <c r="AC59" s="83" t="s">
        <v>196</v>
      </c>
      <c r="AD59" s="84"/>
      <c r="AE59" s="84"/>
      <c r="AF59" s="85"/>
      <c r="AG59" s="28">
        <v>223408686863</v>
      </c>
      <c r="AH59" s="86" t="s">
        <v>196</v>
      </c>
      <c r="AI59" s="87"/>
      <c r="AJ59" s="87"/>
      <c r="AK59" s="97"/>
    </row>
    <row r="60" spans="1:37" ht="45" x14ac:dyDescent="0.25">
      <c r="A60" s="17" t="s">
        <v>51</v>
      </c>
      <c r="B60" s="2" t="s">
        <v>357</v>
      </c>
      <c r="C60" s="35">
        <v>0.95455635768996938</v>
      </c>
      <c r="D60" s="83" t="s">
        <v>196</v>
      </c>
      <c r="E60" s="84"/>
      <c r="F60" s="84"/>
      <c r="G60" s="85"/>
      <c r="H60" s="35">
        <v>0.95455635768996938</v>
      </c>
      <c r="I60" s="83" t="s">
        <v>196</v>
      </c>
      <c r="J60" s="84"/>
      <c r="K60" s="84"/>
      <c r="L60" s="85"/>
      <c r="M60" s="35">
        <v>0.95</v>
      </c>
      <c r="N60" s="83" t="s">
        <v>196</v>
      </c>
      <c r="O60" s="84"/>
      <c r="P60" s="84"/>
      <c r="Q60" s="85"/>
      <c r="R60" s="35">
        <v>0.9518357345153633</v>
      </c>
      <c r="S60" s="83" t="s">
        <v>196</v>
      </c>
      <c r="T60" s="84"/>
      <c r="U60" s="84"/>
      <c r="V60" s="85"/>
      <c r="W60" s="35">
        <v>0.95143577542530722</v>
      </c>
      <c r="X60" s="83" t="s">
        <v>196</v>
      </c>
      <c r="Y60" s="84"/>
      <c r="Z60" s="84"/>
      <c r="AA60" s="85"/>
      <c r="AB60" s="29">
        <v>0.94363944150420809</v>
      </c>
      <c r="AC60" s="83" t="s">
        <v>196</v>
      </c>
      <c r="AD60" s="84"/>
      <c r="AE60" s="84"/>
      <c r="AF60" s="85"/>
      <c r="AG60" s="29">
        <f t="shared" ref="AG60:AG86" ca="1" si="4">AH60/$AG$62</f>
        <v>1</v>
      </c>
      <c r="AH60" s="86" t="s">
        <v>196</v>
      </c>
      <c r="AI60" s="87"/>
      <c r="AJ60" s="87"/>
      <c r="AK60" s="97"/>
    </row>
    <row r="61" spans="1:37" ht="15" customHeight="1" x14ac:dyDescent="0.25">
      <c r="A61" s="17" t="s">
        <v>52</v>
      </c>
      <c r="B61" s="3" t="s">
        <v>356</v>
      </c>
      <c r="C61" s="35">
        <v>0.38117110726222447</v>
      </c>
      <c r="D61" s="83" t="s">
        <v>196</v>
      </c>
      <c r="E61" s="84"/>
      <c r="F61" s="84"/>
      <c r="G61" s="85"/>
      <c r="H61" s="35">
        <v>0.38117110726222447</v>
      </c>
      <c r="I61" s="83" t="s">
        <v>196</v>
      </c>
      <c r="J61" s="84"/>
      <c r="K61" s="84"/>
      <c r="L61" s="85"/>
      <c r="M61" s="35">
        <v>0.35</v>
      </c>
      <c r="N61" s="83" t="s">
        <v>196</v>
      </c>
      <c r="O61" s="84"/>
      <c r="P61" s="84"/>
      <c r="Q61" s="85"/>
      <c r="R61" s="35">
        <v>0.32823826735915484</v>
      </c>
      <c r="S61" s="83" t="s">
        <v>196</v>
      </c>
      <c r="T61" s="84"/>
      <c r="U61" s="84"/>
      <c r="V61" s="85"/>
      <c r="W61" s="29">
        <v>0.30638903970250675</v>
      </c>
      <c r="X61" s="83" t="s">
        <v>196</v>
      </c>
      <c r="Y61" s="84"/>
      <c r="Z61" s="84"/>
      <c r="AA61" s="85"/>
      <c r="AB61" s="29">
        <v>0.33921841244819884</v>
      </c>
      <c r="AC61" s="83" t="s">
        <v>196</v>
      </c>
      <c r="AD61" s="84"/>
      <c r="AE61" s="84"/>
      <c r="AF61" s="85"/>
      <c r="AG61" s="29">
        <f t="shared" ca="1" si="4"/>
        <v>0.34094074667488078</v>
      </c>
      <c r="AH61" s="86" t="s">
        <v>196</v>
      </c>
      <c r="AI61" s="87"/>
      <c r="AJ61" s="87"/>
      <c r="AK61" s="97"/>
    </row>
    <row r="62" spans="1:37" ht="15" customHeight="1" x14ac:dyDescent="0.25">
      <c r="A62" s="17" t="s">
        <v>53</v>
      </c>
      <c r="B62" s="3" t="s">
        <v>355</v>
      </c>
      <c r="C62" s="35">
        <v>0.27888542190398752</v>
      </c>
      <c r="D62" s="83" t="s">
        <v>196</v>
      </c>
      <c r="E62" s="84"/>
      <c r="F62" s="84"/>
      <c r="G62" s="85"/>
      <c r="H62" s="35">
        <v>0.17067094123814322</v>
      </c>
      <c r="I62" s="83" t="s">
        <v>196</v>
      </c>
      <c r="J62" s="84"/>
      <c r="K62" s="84"/>
      <c r="L62" s="85"/>
      <c r="M62" s="35">
        <v>0.08</v>
      </c>
      <c r="N62" s="83" t="s">
        <v>196</v>
      </c>
      <c r="O62" s="84"/>
      <c r="P62" s="84"/>
      <c r="Q62" s="85"/>
      <c r="R62" s="35">
        <v>7.7077351536289765E-2</v>
      </c>
      <c r="S62" s="83" t="s">
        <v>196</v>
      </c>
      <c r="T62" s="84"/>
      <c r="U62" s="84"/>
      <c r="V62" s="85"/>
      <c r="W62" s="29">
        <v>9.5587603383649203E-2</v>
      </c>
      <c r="X62" s="83" t="s">
        <v>196</v>
      </c>
      <c r="Y62" s="84"/>
      <c r="Z62" s="84"/>
      <c r="AA62" s="85"/>
      <c r="AB62" s="29">
        <v>7.7113972668192754E-2</v>
      </c>
      <c r="AC62" s="83" t="s">
        <v>196</v>
      </c>
      <c r="AD62" s="84"/>
      <c r="AE62" s="84"/>
      <c r="AF62" s="85"/>
      <c r="AG62" s="29">
        <f t="shared" ca="1" si="4"/>
        <v>6.5884048072330698E-2</v>
      </c>
      <c r="AH62" s="86" t="s">
        <v>196</v>
      </c>
      <c r="AI62" s="87"/>
      <c r="AJ62" s="87"/>
      <c r="AK62" s="97"/>
    </row>
    <row r="63" spans="1:37" ht="15" customHeight="1" x14ac:dyDescent="0.25">
      <c r="A63" s="17" t="s">
        <v>54</v>
      </c>
      <c r="B63" s="3" t="s">
        <v>354</v>
      </c>
      <c r="C63" s="35">
        <v>0.11927210282590495</v>
      </c>
      <c r="D63" s="83" t="s">
        <v>196</v>
      </c>
      <c r="E63" s="84"/>
      <c r="F63" s="84"/>
      <c r="G63" s="85"/>
      <c r="H63" s="35">
        <v>0.20503890298259064</v>
      </c>
      <c r="I63" s="83" t="s">
        <v>196</v>
      </c>
      <c r="J63" s="84"/>
      <c r="K63" s="84"/>
      <c r="L63" s="85"/>
      <c r="M63" s="35">
        <v>0.17</v>
      </c>
      <c r="N63" s="83" t="s">
        <v>196</v>
      </c>
      <c r="O63" s="84"/>
      <c r="P63" s="84"/>
      <c r="Q63" s="85"/>
      <c r="R63" s="35">
        <v>0.17246232245519388</v>
      </c>
      <c r="S63" s="83" t="s">
        <v>196</v>
      </c>
      <c r="T63" s="84"/>
      <c r="U63" s="84"/>
      <c r="V63" s="85"/>
      <c r="W63" s="29">
        <v>0.17214608717014704</v>
      </c>
      <c r="X63" s="83" t="s">
        <v>196</v>
      </c>
      <c r="Y63" s="84"/>
      <c r="Z63" s="84"/>
      <c r="AA63" s="85"/>
      <c r="AB63" s="29">
        <v>0.23300664922372971</v>
      </c>
      <c r="AC63" s="83" t="s">
        <v>196</v>
      </c>
      <c r="AD63" s="84"/>
      <c r="AE63" s="84"/>
      <c r="AF63" s="85"/>
      <c r="AG63" s="29">
        <f t="shared" ca="1" si="4"/>
        <v>0.2124623272014439</v>
      </c>
      <c r="AH63" s="86" t="s">
        <v>196</v>
      </c>
      <c r="AI63" s="87"/>
      <c r="AJ63" s="87"/>
      <c r="AK63" s="97"/>
    </row>
    <row r="64" spans="1:37" ht="15" customHeight="1" x14ac:dyDescent="0.25">
      <c r="A64" s="17" t="s">
        <v>55</v>
      </c>
      <c r="B64" s="3" t="s">
        <v>353</v>
      </c>
      <c r="C64" s="35">
        <v>5.6431594601466128E-2</v>
      </c>
      <c r="D64" s="83" t="s">
        <v>196</v>
      </c>
      <c r="E64" s="84"/>
      <c r="F64" s="84"/>
      <c r="G64" s="85"/>
      <c r="H64" s="35">
        <v>5.784604111550784E-2</v>
      </c>
      <c r="I64" s="83" t="s">
        <v>196</v>
      </c>
      <c r="J64" s="84"/>
      <c r="K64" s="84"/>
      <c r="L64" s="85"/>
      <c r="M64" s="35">
        <v>0.06</v>
      </c>
      <c r="N64" s="83" t="s">
        <v>196</v>
      </c>
      <c r="O64" s="84"/>
      <c r="P64" s="84"/>
      <c r="Q64" s="85"/>
      <c r="R64" s="35">
        <v>5.2455453909535467E-2</v>
      </c>
      <c r="S64" s="83" t="s">
        <v>196</v>
      </c>
      <c r="T64" s="84"/>
      <c r="U64" s="84"/>
      <c r="V64" s="85"/>
      <c r="W64" s="29">
        <v>4.7978074956780359E-2</v>
      </c>
      <c r="X64" s="83" t="s">
        <v>196</v>
      </c>
      <c r="Y64" s="84"/>
      <c r="Z64" s="84"/>
      <c r="AA64" s="85"/>
      <c r="AB64" s="29">
        <v>3.9724330595583709E-2</v>
      </c>
      <c r="AC64" s="83" t="s">
        <v>196</v>
      </c>
      <c r="AD64" s="84"/>
      <c r="AE64" s="84"/>
      <c r="AF64" s="85"/>
      <c r="AG64" s="29">
        <f t="shared" ca="1" si="4"/>
        <v>4.0178676957968562E-2</v>
      </c>
      <c r="AH64" s="86" t="s">
        <v>196</v>
      </c>
      <c r="AI64" s="87"/>
      <c r="AJ64" s="87"/>
      <c r="AK64" s="97"/>
    </row>
    <row r="65" spans="1:37" ht="15" customHeight="1" x14ac:dyDescent="0.25">
      <c r="A65" s="17" t="s">
        <v>56</v>
      </c>
      <c r="B65" s="3" t="s">
        <v>331</v>
      </c>
      <c r="C65" s="35">
        <v>2.7850922705422165E-2</v>
      </c>
      <c r="D65" s="83" t="s">
        <v>196</v>
      </c>
      <c r="E65" s="84"/>
      <c r="F65" s="84"/>
      <c r="G65" s="85"/>
      <c r="H65" s="35">
        <v>4.9106176031031852E-2</v>
      </c>
      <c r="I65" s="83" t="s">
        <v>196</v>
      </c>
      <c r="J65" s="84"/>
      <c r="K65" s="84"/>
      <c r="L65" s="85"/>
      <c r="M65" s="35">
        <v>7.0000000000000007E-2</v>
      </c>
      <c r="N65" s="83" t="s">
        <v>196</v>
      </c>
      <c r="O65" s="84"/>
      <c r="P65" s="84"/>
      <c r="Q65" s="85"/>
      <c r="R65" s="35">
        <v>4.5131110022776123E-2</v>
      </c>
      <c r="S65" s="83" t="s">
        <v>196</v>
      </c>
      <c r="T65" s="84"/>
      <c r="U65" s="84"/>
      <c r="V65" s="85"/>
      <c r="W65" s="29">
        <v>3.2376655442504503E-2</v>
      </c>
      <c r="X65" s="83" t="s">
        <v>196</v>
      </c>
      <c r="Y65" s="84"/>
      <c r="Z65" s="84"/>
      <c r="AA65" s="85"/>
      <c r="AB65" s="29">
        <v>2.8150980969789411E-2</v>
      </c>
      <c r="AC65" s="83" t="s">
        <v>196</v>
      </c>
      <c r="AD65" s="84"/>
      <c r="AE65" s="84"/>
      <c r="AF65" s="85"/>
      <c r="AG65" s="29">
        <f t="shared" ca="1" si="4"/>
        <v>3.2628243850938453E-2</v>
      </c>
      <c r="AH65" s="86" t="s">
        <v>196</v>
      </c>
      <c r="AI65" s="87"/>
      <c r="AJ65" s="87"/>
      <c r="AK65" s="97"/>
    </row>
    <row r="66" spans="1:37" ht="15" customHeight="1" x14ac:dyDescent="0.25">
      <c r="A66" s="17" t="s">
        <v>57</v>
      </c>
      <c r="B66" s="3" t="s">
        <v>352</v>
      </c>
      <c r="C66" s="35">
        <v>4.4705988114679782E-2</v>
      </c>
      <c r="D66" s="83" t="s">
        <v>196</v>
      </c>
      <c r="E66" s="84"/>
      <c r="F66" s="84"/>
      <c r="G66" s="85"/>
      <c r="H66" s="35">
        <v>8.0520518669703708E-2</v>
      </c>
      <c r="I66" s="83" t="s">
        <v>196</v>
      </c>
      <c r="J66" s="84"/>
      <c r="K66" s="84"/>
      <c r="L66" s="85"/>
      <c r="M66" s="35">
        <v>0.12</v>
      </c>
      <c r="N66" s="83" t="s">
        <v>196</v>
      </c>
      <c r="O66" s="84"/>
      <c r="P66" s="84"/>
      <c r="Q66" s="85"/>
      <c r="R66" s="35">
        <v>8.411320179076491E-2</v>
      </c>
      <c r="S66" s="83" t="s">
        <v>196</v>
      </c>
      <c r="T66" s="84"/>
      <c r="U66" s="84"/>
      <c r="V66" s="85"/>
      <c r="W66" s="29">
        <v>8.9489115376283193E-2</v>
      </c>
      <c r="X66" s="83" t="s">
        <v>196</v>
      </c>
      <c r="Y66" s="84"/>
      <c r="Z66" s="84"/>
      <c r="AA66" s="85"/>
      <c r="AB66" s="29">
        <v>6.4757417612225893E-2</v>
      </c>
      <c r="AC66" s="83" t="s">
        <v>196</v>
      </c>
      <c r="AD66" s="84"/>
      <c r="AE66" s="84"/>
      <c r="AF66" s="85"/>
      <c r="AG66" s="29">
        <f t="shared" ca="1" si="4"/>
        <v>7.8363091183604697E-2</v>
      </c>
      <c r="AH66" s="86" t="s">
        <v>196</v>
      </c>
      <c r="AI66" s="87"/>
      <c r="AJ66" s="87"/>
      <c r="AK66" s="97"/>
    </row>
    <row r="67" spans="1:37" ht="15" customHeight="1" x14ac:dyDescent="0.25">
      <c r="A67" s="17" t="s">
        <v>58</v>
      </c>
      <c r="B67" s="3" t="s">
        <v>351</v>
      </c>
      <c r="C67" s="35">
        <v>7.2291720364636589E-2</v>
      </c>
      <c r="D67" s="83" t="s">
        <v>196</v>
      </c>
      <c r="E67" s="84"/>
      <c r="F67" s="84"/>
      <c r="G67" s="85"/>
      <c r="H67" s="35">
        <v>7.8810754222307017E-2</v>
      </c>
      <c r="I67" s="83" t="s">
        <v>196</v>
      </c>
      <c r="J67" s="84"/>
      <c r="K67" s="84"/>
      <c r="L67" s="85"/>
      <c r="M67" s="35">
        <v>7.0000000000000007E-2</v>
      </c>
      <c r="N67" s="83" t="s">
        <v>196</v>
      </c>
      <c r="O67" s="84"/>
      <c r="P67" s="84"/>
      <c r="Q67" s="85"/>
      <c r="R67" s="35">
        <v>6.9542709527709898E-2</v>
      </c>
      <c r="S67" s="83" t="s">
        <v>196</v>
      </c>
      <c r="T67" s="84"/>
      <c r="U67" s="84"/>
      <c r="V67" s="85"/>
      <c r="W67" s="29">
        <v>5.9479937368094503E-2</v>
      </c>
      <c r="X67" s="83" t="s">
        <v>196</v>
      </c>
      <c r="Y67" s="84"/>
      <c r="Z67" s="84"/>
      <c r="AA67" s="85"/>
      <c r="AB67" s="29">
        <v>6.3060302863101894E-2</v>
      </c>
      <c r="AC67" s="83" t="s">
        <v>196</v>
      </c>
      <c r="AD67" s="84"/>
      <c r="AE67" s="84"/>
      <c r="AF67" s="85"/>
      <c r="AG67" s="29">
        <f t="shared" ca="1" si="4"/>
        <v>7.1201871024141758E-2</v>
      </c>
      <c r="AH67" s="86" t="s">
        <v>196</v>
      </c>
      <c r="AI67" s="87"/>
      <c r="AJ67" s="87"/>
      <c r="AK67" s="97"/>
    </row>
    <row r="68" spans="1:37" ht="15" customHeight="1" x14ac:dyDescent="0.25">
      <c r="A68" s="17" t="s">
        <v>59</v>
      </c>
      <c r="B68" s="3" t="s">
        <v>329</v>
      </c>
      <c r="C68" s="35">
        <v>7.6069322396284653E-2</v>
      </c>
      <c r="D68" s="83" t="s">
        <v>196</v>
      </c>
      <c r="E68" s="84"/>
      <c r="F68" s="84"/>
      <c r="G68" s="85"/>
      <c r="H68" s="35">
        <v>7.090444566660048E-2</v>
      </c>
      <c r="I68" s="83" t="s">
        <v>196</v>
      </c>
      <c r="J68" s="84"/>
      <c r="K68" s="84"/>
      <c r="L68" s="85"/>
      <c r="M68" s="35">
        <v>7.0000000000000007E-2</v>
      </c>
      <c r="N68" s="83" t="s">
        <v>196</v>
      </c>
      <c r="O68" s="84"/>
      <c r="P68" s="84"/>
      <c r="Q68" s="85"/>
      <c r="R68" s="35">
        <v>9.3444450450350422E-2</v>
      </c>
      <c r="S68" s="83" t="s">
        <v>196</v>
      </c>
      <c r="T68" s="84"/>
      <c r="U68" s="84"/>
      <c r="V68" s="85"/>
      <c r="W68" s="29">
        <v>9.3095289681402987E-2</v>
      </c>
      <c r="X68" s="83" t="s">
        <v>196</v>
      </c>
      <c r="Y68" s="84"/>
      <c r="Z68" s="84"/>
      <c r="AA68" s="85"/>
      <c r="AB68" s="29">
        <v>0.11607776220323039</v>
      </c>
      <c r="AC68" s="83" t="s">
        <v>196</v>
      </c>
      <c r="AD68" s="84"/>
      <c r="AE68" s="84"/>
      <c r="AF68" s="85"/>
      <c r="AG68" s="29">
        <f t="shared" ca="1" si="4"/>
        <v>0.17194103988816736</v>
      </c>
      <c r="AH68" s="86" t="s">
        <v>196</v>
      </c>
      <c r="AI68" s="87"/>
      <c r="AJ68" s="87"/>
      <c r="AK68" s="97"/>
    </row>
    <row r="69" spans="1:37" ht="15" customHeight="1" x14ac:dyDescent="0.25">
      <c r="A69" s="17" t="s">
        <v>60</v>
      </c>
      <c r="B69" s="3" t="s">
        <v>350</v>
      </c>
      <c r="C69" s="35">
        <v>0.37797812724194946</v>
      </c>
      <c r="D69" s="83" t="s">
        <v>196</v>
      </c>
      <c r="E69" s="84"/>
      <c r="F69" s="84"/>
      <c r="G69" s="85"/>
      <c r="H69" s="35">
        <v>0.35833257486831277</v>
      </c>
      <c r="I69" s="83" t="s">
        <v>196</v>
      </c>
      <c r="J69" s="84"/>
      <c r="K69" s="84"/>
      <c r="L69" s="85"/>
      <c r="M69" s="35">
        <v>0.36</v>
      </c>
      <c r="N69" s="83" t="s">
        <v>196</v>
      </c>
      <c r="O69" s="84"/>
      <c r="P69" s="84"/>
      <c r="Q69" s="85"/>
      <c r="R69" s="35">
        <v>0.37653004782875898</v>
      </c>
      <c r="S69" s="83" t="s">
        <v>196</v>
      </c>
      <c r="T69" s="84"/>
      <c r="U69" s="84"/>
      <c r="V69" s="85"/>
      <c r="W69" s="29">
        <v>0.3761224129334364</v>
      </c>
      <c r="X69" s="83" t="s">
        <v>196</v>
      </c>
      <c r="Y69" s="84"/>
      <c r="Z69" s="84"/>
      <c r="AA69" s="85"/>
      <c r="AB69" s="29">
        <v>0.36381679341010476</v>
      </c>
      <c r="AC69" s="83" t="s">
        <v>196</v>
      </c>
      <c r="AD69" s="84"/>
      <c r="AE69" s="84"/>
      <c r="AF69" s="85"/>
      <c r="AG69" s="29">
        <f t="shared" ca="1" si="4"/>
        <v>0.36121821855059016</v>
      </c>
      <c r="AH69" s="86" t="s">
        <v>196</v>
      </c>
      <c r="AI69" s="87"/>
      <c r="AJ69" s="87"/>
      <c r="AK69" s="97"/>
    </row>
    <row r="70" spans="1:37" ht="15" customHeight="1" x14ac:dyDescent="0.25">
      <c r="A70" s="17" t="s">
        <v>175</v>
      </c>
      <c r="B70" s="3" t="s">
        <v>349</v>
      </c>
      <c r="C70" s="35">
        <v>3.5494799394055469E-2</v>
      </c>
      <c r="D70" s="83" t="s">
        <v>196</v>
      </c>
      <c r="E70" s="84"/>
      <c r="F70" s="84"/>
      <c r="G70" s="85"/>
      <c r="H70" s="35">
        <v>3.7762435915617489E-2</v>
      </c>
      <c r="I70" s="83" t="s">
        <v>196</v>
      </c>
      <c r="J70" s="84"/>
      <c r="K70" s="84"/>
      <c r="L70" s="85"/>
      <c r="M70" s="35">
        <v>0.04</v>
      </c>
      <c r="N70" s="83" t="s">
        <v>196</v>
      </c>
      <c r="O70" s="84"/>
      <c r="P70" s="84"/>
      <c r="Q70" s="85"/>
      <c r="R70" s="35">
        <v>4.0557928498055444E-2</v>
      </c>
      <c r="S70" s="83" t="s">
        <v>196</v>
      </c>
      <c r="T70" s="84"/>
      <c r="U70" s="84"/>
      <c r="V70" s="85"/>
      <c r="W70" s="29">
        <v>4.2313229584012749E-2</v>
      </c>
      <c r="X70" s="83" t="s">
        <v>196</v>
      </c>
      <c r="Y70" s="84"/>
      <c r="Z70" s="84"/>
      <c r="AA70" s="85"/>
      <c r="AB70" s="29">
        <v>4.43178927972048E-2</v>
      </c>
      <c r="AC70" s="83" t="s">
        <v>196</v>
      </c>
      <c r="AD70" s="84"/>
      <c r="AE70" s="84"/>
      <c r="AF70" s="85"/>
      <c r="AG70" s="29">
        <f t="shared" ca="1" si="4"/>
        <v>4.2214219627827586E-2</v>
      </c>
      <c r="AH70" s="86" t="s">
        <v>196</v>
      </c>
      <c r="AI70" s="87"/>
      <c r="AJ70" s="87"/>
      <c r="AK70" s="97"/>
    </row>
    <row r="71" spans="1:37" ht="15" customHeight="1" x14ac:dyDescent="0.25">
      <c r="A71" s="17" t="s">
        <v>61</v>
      </c>
      <c r="B71" s="3" t="s">
        <v>348</v>
      </c>
      <c r="C71" s="35">
        <v>4.8399780340327887E-3</v>
      </c>
      <c r="D71" s="83" t="s">
        <v>196</v>
      </c>
      <c r="E71" s="84"/>
      <c r="F71" s="84"/>
      <c r="G71" s="85"/>
      <c r="H71" s="35">
        <v>6.1814396081788557E-3</v>
      </c>
      <c r="I71" s="83" t="s">
        <v>196</v>
      </c>
      <c r="J71" s="84"/>
      <c r="K71" s="84"/>
      <c r="L71" s="85"/>
      <c r="M71" s="35">
        <v>0.01</v>
      </c>
      <c r="N71" s="83" t="s">
        <v>196</v>
      </c>
      <c r="O71" s="84"/>
      <c r="P71" s="84"/>
      <c r="Q71" s="85"/>
      <c r="R71" s="35">
        <v>8.0467596435276154E-3</v>
      </c>
      <c r="S71" s="83" t="s">
        <v>196</v>
      </c>
      <c r="T71" s="84"/>
      <c r="U71" s="84"/>
      <c r="V71" s="85"/>
      <c r="W71" s="29">
        <v>7.9162543968120704E-3</v>
      </c>
      <c r="X71" s="83" t="s">
        <v>196</v>
      </c>
      <c r="Y71" s="84"/>
      <c r="Z71" s="84"/>
      <c r="AA71" s="85"/>
      <c r="AB71" s="29">
        <v>8.9530906000022861E-3</v>
      </c>
      <c r="AC71" s="83" t="s">
        <v>196</v>
      </c>
      <c r="AD71" s="84"/>
      <c r="AE71" s="84"/>
      <c r="AF71" s="85"/>
      <c r="AG71" s="29">
        <f t="shared" ca="1" si="4"/>
        <v>7.6166764133515606E-3</v>
      </c>
      <c r="AH71" s="86" t="s">
        <v>196</v>
      </c>
      <c r="AI71" s="87"/>
      <c r="AJ71" s="87"/>
      <c r="AK71" s="97"/>
    </row>
    <row r="72" spans="1:37" ht="15" customHeight="1" x14ac:dyDescent="0.25">
      <c r="A72" s="17" t="s">
        <v>62</v>
      </c>
      <c r="B72" s="3" t="s">
        <v>347</v>
      </c>
      <c r="C72" s="35">
        <v>3.9618824912618393E-3</v>
      </c>
      <c r="D72" s="83" t="s">
        <v>196</v>
      </c>
      <c r="E72" s="84"/>
      <c r="F72" s="84"/>
      <c r="G72" s="85"/>
      <c r="H72" s="35">
        <v>4.3452705389992732E-3</v>
      </c>
      <c r="I72" s="83" t="s">
        <v>196</v>
      </c>
      <c r="J72" s="84"/>
      <c r="K72" s="84"/>
      <c r="L72" s="85"/>
      <c r="M72" s="35">
        <v>0.01</v>
      </c>
      <c r="N72" s="83" t="s">
        <v>196</v>
      </c>
      <c r="O72" s="84"/>
      <c r="P72" s="84"/>
      <c r="Q72" s="85"/>
      <c r="R72" s="35">
        <v>4.6019134157594009E-3</v>
      </c>
      <c r="S72" s="83" t="s">
        <v>196</v>
      </c>
      <c r="T72" s="84"/>
      <c r="U72" s="84"/>
      <c r="V72" s="85"/>
      <c r="W72" s="29">
        <v>5.194272033052688E-3</v>
      </c>
      <c r="X72" s="83" t="s">
        <v>196</v>
      </c>
      <c r="Y72" s="84"/>
      <c r="Z72" s="84"/>
      <c r="AA72" s="85"/>
      <c r="AB72" s="29">
        <v>5.7279160721882896E-3</v>
      </c>
      <c r="AC72" s="83" t="s">
        <v>196</v>
      </c>
      <c r="AD72" s="84"/>
      <c r="AE72" s="84"/>
      <c r="AF72" s="85"/>
      <c r="AG72" s="29">
        <f t="shared" ca="1" si="4"/>
        <v>5.3466740385064975E-3</v>
      </c>
      <c r="AH72" s="86" t="s">
        <v>196</v>
      </c>
      <c r="AI72" s="87"/>
      <c r="AJ72" s="87"/>
      <c r="AK72" s="97"/>
    </row>
    <row r="73" spans="1:37" ht="15" customHeight="1" x14ac:dyDescent="0.25">
      <c r="A73" s="17" t="s">
        <v>63</v>
      </c>
      <c r="B73" s="3" t="s">
        <v>346</v>
      </c>
      <c r="C73" s="35">
        <v>0.32897767250662152</v>
      </c>
      <c r="D73" s="83" t="s">
        <v>196</v>
      </c>
      <c r="E73" s="84"/>
      <c r="F73" s="84"/>
      <c r="G73" s="85"/>
      <c r="H73" s="35">
        <v>0.29929502070676023</v>
      </c>
      <c r="I73" s="83" t="s">
        <v>196</v>
      </c>
      <c r="J73" s="84"/>
      <c r="K73" s="84"/>
      <c r="L73" s="85"/>
      <c r="M73" s="35">
        <v>0.26</v>
      </c>
      <c r="N73" s="83" t="s">
        <v>196</v>
      </c>
      <c r="O73" s="84"/>
      <c r="P73" s="84"/>
      <c r="Q73" s="85"/>
      <c r="R73" s="35">
        <v>0.2559008663652646</v>
      </c>
      <c r="S73" s="83" t="s">
        <v>196</v>
      </c>
      <c r="T73" s="84"/>
      <c r="U73" s="84"/>
      <c r="V73" s="85"/>
      <c r="W73" s="29">
        <v>0.27668171236973188</v>
      </c>
      <c r="X73" s="83" t="s">
        <v>196</v>
      </c>
      <c r="Y73" s="84"/>
      <c r="Z73" s="84"/>
      <c r="AA73" s="85"/>
      <c r="AB73" s="29">
        <v>0.26396983482743636</v>
      </c>
      <c r="AC73" s="83" t="s">
        <v>196</v>
      </c>
      <c r="AD73" s="84"/>
      <c r="AE73" s="84"/>
      <c r="AF73" s="85"/>
      <c r="AG73" s="29">
        <f t="shared" ca="1" si="4"/>
        <v>0.24240198004782504</v>
      </c>
      <c r="AH73" s="86" t="s">
        <v>196</v>
      </c>
      <c r="AI73" s="87"/>
      <c r="AJ73" s="87"/>
      <c r="AK73" s="97"/>
    </row>
    <row r="74" spans="1:37" ht="15" customHeight="1" x14ac:dyDescent="0.25">
      <c r="A74" s="17" t="s">
        <v>64</v>
      </c>
      <c r="B74" s="3" t="s">
        <v>345</v>
      </c>
      <c r="C74" s="35">
        <v>8.2929485162762648E-2</v>
      </c>
      <c r="D74" s="83" t="s">
        <v>196</v>
      </c>
      <c r="E74" s="84"/>
      <c r="F74" s="84"/>
      <c r="G74" s="85"/>
      <c r="H74" s="35">
        <v>9.9994688022326847E-2</v>
      </c>
      <c r="I74" s="83" t="s">
        <v>196</v>
      </c>
      <c r="J74" s="84"/>
      <c r="K74" s="84"/>
      <c r="L74" s="85"/>
      <c r="M74" s="35">
        <v>0.14000000000000001</v>
      </c>
      <c r="N74" s="83" t="s">
        <v>196</v>
      </c>
      <c r="O74" s="84"/>
      <c r="P74" s="84"/>
      <c r="Q74" s="85"/>
      <c r="R74" s="35">
        <v>0.14449188909595018</v>
      </c>
      <c r="S74" s="83" t="s">
        <v>196</v>
      </c>
      <c r="T74" s="84"/>
      <c r="U74" s="84"/>
      <c r="V74" s="85"/>
      <c r="W74" s="29">
        <v>0.14555541838689659</v>
      </c>
      <c r="X74" s="83" t="s">
        <v>196</v>
      </c>
      <c r="Y74" s="84"/>
      <c r="Z74" s="84"/>
      <c r="AA74" s="85"/>
      <c r="AB74" s="29">
        <v>0.15327993764300379</v>
      </c>
      <c r="AC74" s="83" t="s">
        <v>196</v>
      </c>
      <c r="AD74" s="84"/>
      <c r="AE74" s="84"/>
      <c r="AF74" s="85"/>
      <c r="AG74" s="29">
        <f t="shared" ca="1" si="4"/>
        <v>0.1403932421362056</v>
      </c>
      <c r="AH74" s="86" t="s">
        <v>196</v>
      </c>
      <c r="AI74" s="87"/>
      <c r="AJ74" s="87"/>
      <c r="AK74" s="97"/>
    </row>
    <row r="75" spans="1:37" ht="15" customHeight="1" x14ac:dyDescent="0.25">
      <c r="A75" s="17" t="s">
        <v>65</v>
      </c>
      <c r="B75" s="3" t="s">
        <v>344</v>
      </c>
      <c r="C75" s="35">
        <v>3.7190580744437627E-3</v>
      </c>
      <c r="D75" s="83" t="s">
        <v>196</v>
      </c>
      <c r="E75" s="84"/>
      <c r="F75" s="84"/>
      <c r="G75" s="85"/>
      <c r="H75" s="35">
        <v>5.2082012642054847E-3</v>
      </c>
      <c r="I75" s="83" t="s">
        <v>196</v>
      </c>
      <c r="J75" s="84"/>
      <c r="K75" s="84"/>
      <c r="L75" s="85"/>
      <c r="M75" s="35">
        <v>0.01</v>
      </c>
      <c r="N75" s="83" t="s">
        <v>196</v>
      </c>
      <c r="O75" s="84"/>
      <c r="P75" s="84"/>
      <c r="Q75" s="85"/>
      <c r="R75" s="35">
        <v>5.1095979894422317E-3</v>
      </c>
      <c r="S75" s="83" t="s">
        <v>196</v>
      </c>
      <c r="T75" s="84"/>
      <c r="U75" s="84"/>
      <c r="V75" s="85"/>
      <c r="W75" s="29">
        <v>5.0951398946269934E-3</v>
      </c>
      <c r="X75" s="83" t="s">
        <v>196</v>
      </c>
      <c r="Y75" s="84"/>
      <c r="Z75" s="84"/>
      <c r="AA75" s="85"/>
      <c r="AB75" s="29">
        <v>5.488313006979109E-3</v>
      </c>
      <c r="AC75" s="83" t="s">
        <v>196</v>
      </c>
      <c r="AD75" s="84"/>
      <c r="AE75" s="84"/>
      <c r="AF75" s="85"/>
      <c r="AG75" s="29">
        <f t="shared" ca="1" si="4"/>
        <v>4.3823746022608363E-3</v>
      </c>
      <c r="AH75" s="86" t="s">
        <v>196</v>
      </c>
      <c r="AI75" s="87"/>
      <c r="AJ75" s="87"/>
      <c r="AK75" s="97"/>
    </row>
    <row r="76" spans="1:37" ht="15" customHeight="1" x14ac:dyDescent="0.25">
      <c r="A76" s="17" t="s">
        <v>66</v>
      </c>
      <c r="B76" s="3" t="s">
        <v>343</v>
      </c>
      <c r="C76" s="35">
        <v>2.3974214166076802E-2</v>
      </c>
      <c r="D76" s="83" t="s">
        <v>196</v>
      </c>
      <c r="E76" s="84"/>
      <c r="F76" s="84"/>
      <c r="G76" s="85"/>
      <c r="H76" s="35">
        <v>2.5069041186490136E-2</v>
      </c>
      <c r="I76" s="83" t="s">
        <v>196</v>
      </c>
      <c r="J76" s="84"/>
      <c r="K76" s="84"/>
      <c r="L76" s="85"/>
      <c r="M76" s="35">
        <v>0.03</v>
      </c>
      <c r="N76" s="83" t="s">
        <v>196</v>
      </c>
      <c r="O76" s="84"/>
      <c r="P76" s="84"/>
      <c r="Q76" s="85"/>
      <c r="R76" s="35">
        <v>2.3848516704781598E-2</v>
      </c>
      <c r="S76" s="83" t="s">
        <v>196</v>
      </c>
      <c r="T76" s="84"/>
      <c r="U76" s="84"/>
      <c r="V76" s="85"/>
      <c r="W76" s="29">
        <v>2.6361453911732894E-2</v>
      </c>
      <c r="X76" s="83" t="s">
        <v>196</v>
      </c>
      <c r="Y76" s="84"/>
      <c r="Z76" s="84"/>
      <c r="AA76" s="85"/>
      <c r="AB76" s="29">
        <v>2.6434933665374073E-2</v>
      </c>
      <c r="AC76" s="83" t="s">
        <v>196</v>
      </c>
      <c r="AD76" s="84"/>
      <c r="AE76" s="84"/>
      <c r="AF76" s="85"/>
      <c r="AG76" s="29">
        <f t="shared" ca="1" si="4"/>
        <v>2.640026423252799E-2</v>
      </c>
      <c r="AH76" s="86" t="s">
        <v>196</v>
      </c>
      <c r="AI76" s="87"/>
      <c r="AJ76" s="87"/>
      <c r="AK76" s="97"/>
    </row>
    <row r="77" spans="1:37" ht="15" customHeight="1" x14ac:dyDescent="0.25">
      <c r="A77" s="17" t="s">
        <v>67</v>
      </c>
      <c r="B77" s="3" t="s">
        <v>342</v>
      </c>
      <c r="C77" s="35">
        <v>9.9166137710800531E-2</v>
      </c>
      <c r="D77" s="83" t="s">
        <v>196</v>
      </c>
      <c r="E77" s="84"/>
      <c r="F77" s="84"/>
      <c r="G77" s="85"/>
      <c r="H77" s="35">
        <v>9.6873966861410157E-2</v>
      </c>
      <c r="I77" s="83" t="s">
        <v>196</v>
      </c>
      <c r="J77" s="84"/>
      <c r="K77" s="84"/>
      <c r="L77" s="85"/>
      <c r="M77" s="35">
        <v>0.09</v>
      </c>
      <c r="N77" s="83" t="s">
        <v>196</v>
      </c>
      <c r="O77" s="84"/>
      <c r="P77" s="84"/>
      <c r="Q77" s="85"/>
      <c r="R77" s="35">
        <v>7.9308268501952134E-2</v>
      </c>
      <c r="S77" s="83" t="s">
        <v>196</v>
      </c>
      <c r="T77" s="84"/>
      <c r="U77" s="84"/>
      <c r="V77" s="85"/>
      <c r="W77" s="29">
        <v>7.4864562717075492E-2</v>
      </c>
      <c r="X77" s="83" t="s">
        <v>196</v>
      </c>
      <c r="Y77" s="84"/>
      <c r="Z77" s="84"/>
      <c r="AA77" s="85"/>
      <c r="AB77" s="29">
        <v>6.8803568283624272E-2</v>
      </c>
      <c r="AC77" s="83" t="s">
        <v>196</v>
      </c>
      <c r="AD77" s="84"/>
      <c r="AE77" s="84"/>
      <c r="AF77" s="85"/>
      <c r="AG77" s="29">
        <f t="shared" ca="1" si="4"/>
        <v>6.6038383707492043E-2</v>
      </c>
      <c r="AH77" s="86" t="s">
        <v>196</v>
      </c>
      <c r="AI77" s="87"/>
      <c r="AJ77" s="87"/>
      <c r="AK77" s="97"/>
    </row>
    <row r="78" spans="1:37" ht="15" customHeight="1" x14ac:dyDescent="0.25">
      <c r="A78" s="17" t="s">
        <v>68</v>
      </c>
      <c r="B78" s="3" t="s">
        <v>341</v>
      </c>
      <c r="C78" s="35">
        <v>2.9543360795594914E-2</v>
      </c>
      <c r="D78" s="83" t="s">
        <v>196</v>
      </c>
      <c r="E78" s="84"/>
      <c r="F78" s="84"/>
      <c r="G78" s="85"/>
      <c r="H78" s="35">
        <v>3.1535174610347709E-2</v>
      </c>
      <c r="I78" s="83" t="s">
        <v>196</v>
      </c>
      <c r="J78" s="84"/>
      <c r="K78" s="84"/>
      <c r="L78" s="85"/>
      <c r="M78" s="35">
        <v>0.03</v>
      </c>
      <c r="N78" s="83" t="s">
        <v>196</v>
      </c>
      <c r="O78" s="84"/>
      <c r="P78" s="84"/>
      <c r="Q78" s="85"/>
      <c r="R78" s="35">
        <v>2.5692963642080225E-2</v>
      </c>
      <c r="S78" s="83" t="s">
        <v>196</v>
      </c>
      <c r="T78" s="84"/>
      <c r="U78" s="84"/>
      <c r="V78" s="85"/>
      <c r="W78" s="29">
        <v>2.3822322379817639E-2</v>
      </c>
      <c r="X78" s="83" t="s">
        <v>196</v>
      </c>
      <c r="Y78" s="84"/>
      <c r="Z78" s="84"/>
      <c r="AA78" s="85"/>
      <c r="AB78" s="29">
        <v>2.2031242396805661E-2</v>
      </c>
      <c r="AC78" s="83" t="s">
        <v>196</v>
      </c>
      <c r="AD78" s="84"/>
      <c r="AE78" s="84"/>
      <c r="AF78" s="85"/>
      <c r="AG78" s="29">
        <f t="shared" ca="1" si="4"/>
        <v>2.0701591746287103E-2</v>
      </c>
      <c r="AH78" s="86" t="s">
        <v>196</v>
      </c>
      <c r="AI78" s="87"/>
      <c r="AJ78" s="87"/>
      <c r="AK78" s="97"/>
    </row>
    <row r="79" spans="1:37" ht="15" customHeight="1" x14ac:dyDescent="0.25">
      <c r="A79" s="17" t="s">
        <v>69</v>
      </c>
      <c r="B79" s="3" t="s">
        <v>340</v>
      </c>
      <c r="C79" s="35">
        <v>6.3581454522267281E-2</v>
      </c>
      <c r="D79" s="83" t="s">
        <v>196</v>
      </c>
      <c r="E79" s="84"/>
      <c r="F79" s="84"/>
      <c r="G79" s="85"/>
      <c r="H79" s="35">
        <v>6.0854701869156543E-2</v>
      </c>
      <c r="I79" s="83" t="s">
        <v>196</v>
      </c>
      <c r="J79" s="84"/>
      <c r="K79" s="84"/>
      <c r="L79" s="85"/>
      <c r="M79" s="35">
        <v>0.06</v>
      </c>
      <c r="N79" s="83" t="s">
        <v>196</v>
      </c>
      <c r="O79" s="84"/>
      <c r="P79" s="84"/>
      <c r="Q79" s="85"/>
      <c r="R79" s="35">
        <v>4.9507815836919676E-2</v>
      </c>
      <c r="S79" s="83" t="s">
        <v>196</v>
      </c>
      <c r="T79" s="84"/>
      <c r="U79" s="84"/>
      <c r="V79" s="85"/>
      <c r="W79" s="29">
        <v>4.7894841931830065E-2</v>
      </c>
      <c r="X79" s="83" t="s">
        <v>196</v>
      </c>
      <c r="Y79" s="84"/>
      <c r="Z79" s="84"/>
      <c r="AA79" s="85"/>
      <c r="AB79" s="29">
        <v>4.4870655830064048E-2</v>
      </c>
      <c r="AC79" s="83" t="s">
        <v>196</v>
      </c>
      <c r="AD79" s="84"/>
      <c r="AE79" s="84"/>
      <c r="AF79" s="85"/>
      <c r="AG79" s="29">
        <f t="shared" ca="1" si="4"/>
        <v>4.1514143001608043E-2</v>
      </c>
      <c r="AH79" s="86" t="s">
        <v>196</v>
      </c>
      <c r="AI79" s="87"/>
      <c r="AJ79" s="87"/>
      <c r="AK79" s="97"/>
    </row>
    <row r="80" spans="1:37" ht="15" customHeight="1" x14ac:dyDescent="0.25">
      <c r="A80" s="17" t="s">
        <v>70</v>
      </c>
      <c r="B80" s="3" t="s">
        <v>339</v>
      </c>
      <c r="C80" s="35">
        <v>1.9755251230673888E-2</v>
      </c>
      <c r="D80" s="83" t="s">
        <v>196</v>
      </c>
      <c r="E80" s="84"/>
      <c r="F80" s="84"/>
      <c r="G80" s="85"/>
      <c r="H80" s="35">
        <v>1.9397219392818289E-2</v>
      </c>
      <c r="I80" s="83" t="s">
        <v>196</v>
      </c>
      <c r="J80" s="84"/>
      <c r="K80" s="84"/>
      <c r="L80" s="85"/>
      <c r="M80" s="35">
        <v>0.02</v>
      </c>
      <c r="N80" s="83" t="s">
        <v>196</v>
      </c>
      <c r="O80" s="84"/>
      <c r="P80" s="84"/>
      <c r="Q80" s="85"/>
      <c r="R80" s="35">
        <v>1.8130421494105535E-2</v>
      </c>
      <c r="S80" s="83" t="s">
        <v>196</v>
      </c>
      <c r="T80" s="84"/>
      <c r="U80" s="84"/>
      <c r="V80" s="85"/>
      <c r="W80" s="29">
        <v>1.8846129032701105E-2</v>
      </c>
      <c r="X80" s="83" t="s">
        <v>196</v>
      </c>
      <c r="Y80" s="84"/>
      <c r="Z80" s="84"/>
      <c r="AA80" s="85"/>
      <c r="AB80" s="29">
        <v>1.4653179505725719E-2</v>
      </c>
      <c r="AC80" s="83" t="s">
        <v>196</v>
      </c>
      <c r="AD80" s="84"/>
      <c r="AE80" s="84"/>
      <c r="AF80" s="85"/>
      <c r="AG80" s="29">
        <f t="shared" ca="1" si="4"/>
        <v>1.5470300039526633E-2</v>
      </c>
      <c r="AH80" s="86" t="s">
        <v>196</v>
      </c>
      <c r="AI80" s="87"/>
      <c r="AJ80" s="87"/>
      <c r="AK80" s="97"/>
    </row>
    <row r="81" spans="1:37" ht="15" customHeight="1" x14ac:dyDescent="0.25">
      <c r="A81" s="17" t="s">
        <v>71</v>
      </c>
      <c r="B81" s="3" t="s">
        <v>338</v>
      </c>
      <c r="C81" s="35">
        <v>0.41671791775884653</v>
      </c>
      <c r="D81" s="83" t="s">
        <v>196</v>
      </c>
      <c r="E81" s="84"/>
      <c r="F81" s="84"/>
      <c r="G81" s="85"/>
      <c r="H81" s="35">
        <v>0.45232474440009701</v>
      </c>
      <c r="I81" s="83" t="s">
        <v>196</v>
      </c>
      <c r="J81" s="84"/>
      <c r="K81" s="84"/>
      <c r="L81" s="85"/>
      <c r="M81" s="35">
        <v>0.48</v>
      </c>
      <c r="N81" s="83" t="s">
        <v>196</v>
      </c>
      <c r="O81" s="84"/>
      <c r="P81" s="84"/>
      <c r="Q81" s="85"/>
      <c r="R81" s="35">
        <v>0.49589537520929883</v>
      </c>
      <c r="S81" s="83" t="s">
        <v>196</v>
      </c>
      <c r="T81" s="84"/>
      <c r="U81" s="84"/>
      <c r="V81" s="85"/>
      <c r="W81" s="29">
        <v>0.47975317346589075</v>
      </c>
      <c r="X81" s="83" t="s">
        <v>196</v>
      </c>
      <c r="Y81" s="84"/>
      <c r="Z81" s="84"/>
      <c r="AA81" s="85"/>
      <c r="AB81" s="29">
        <v>0.44701533635017676</v>
      </c>
      <c r="AC81" s="83" t="s">
        <v>196</v>
      </c>
      <c r="AD81" s="84"/>
      <c r="AE81" s="84"/>
      <c r="AF81" s="85"/>
      <c r="AG81" s="29">
        <f t="shared" ca="1" si="4"/>
        <v>0.46757218116060695</v>
      </c>
      <c r="AH81" s="86" t="s">
        <v>196</v>
      </c>
      <c r="AI81" s="87"/>
      <c r="AJ81" s="87"/>
      <c r="AK81" s="97"/>
    </row>
    <row r="82" spans="1:37" ht="15" customHeight="1" x14ac:dyDescent="0.25">
      <c r="A82" s="17" t="s">
        <v>72</v>
      </c>
      <c r="B82" s="3" t="s">
        <v>337</v>
      </c>
      <c r="C82" s="35">
        <v>0.34161748595468877</v>
      </c>
      <c r="D82" s="83" t="s">
        <v>196</v>
      </c>
      <c r="E82" s="84"/>
      <c r="F82" s="84"/>
      <c r="G82" s="85"/>
      <c r="H82" s="35">
        <v>0.35589436562679427</v>
      </c>
      <c r="I82" s="83" t="s">
        <v>196</v>
      </c>
      <c r="J82" s="84"/>
      <c r="K82" s="84"/>
      <c r="L82" s="85"/>
      <c r="M82" s="35">
        <v>0.38</v>
      </c>
      <c r="N82" s="83" t="s">
        <v>196</v>
      </c>
      <c r="O82" s="84"/>
      <c r="P82" s="84"/>
      <c r="Q82" s="85"/>
      <c r="R82" s="35">
        <v>0.39141865542693766</v>
      </c>
      <c r="S82" s="83" t="s">
        <v>196</v>
      </c>
      <c r="T82" s="84"/>
      <c r="U82" s="84"/>
      <c r="V82" s="85"/>
      <c r="W82" s="29">
        <v>0.38935488204161239</v>
      </c>
      <c r="X82" s="83" t="s">
        <v>196</v>
      </c>
      <c r="Y82" s="84"/>
      <c r="Z82" s="84"/>
      <c r="AA82" s="85"/>
      <c r="AB82" s="29">
        <v>0.34688856942333895</v>
      </c>
      <c r="AC82" s="83" t="s">
        <v>196</v>
      </c>
      <c r="AD82" s="84"/>
      <c r="AE82" s="84"/>
      <c r="AF82" s="85"/>
      <c r="AG82" s="29">
        <f t="shared" ca="1" si="4"/>
        <v>0.37158791981457656</v>
      </c>
      <c r="AH82" s="86" t="s">
        <v>196</v>
      </c>
      <c r="AI82" s="87"/>
      <c r="AJ82" s="87"/>
      <c r="AK82" s="97"/>
    </row>
    <row r="83" spans="1:37" ht="15" customHeight="1" x14ac:dyDescent="0.25">
      <c r="A83" s="17" t="s">
        <v>73</v>
      </c>
      <c r="B83" s="3" t="s">
        <v>336</v>
      </c>
      <c r="C83" s="35">
        <v>2.8099211238110031E-2</v>
      </c>
      <c r="D83" s="83" t="s">
        <v>196</v>
      </c>
      <c r="E83" s="84"/>
      <c r="F83" s="84"/>
      <c r="G83" s="85"/>
      <c r="H83" s="35">
        <v>3.8572327032548648E-2</v>
      </c>
      <c r="I83" s="83" t="s">
        <v>196</v>
      </c>
      <c r="J83" s="84"/>
      <c r="K83" s="84"/>
      <c r="L83" s="85"/>
      <c r="M83" s="35">
        <v>0.03</v>
      </c>
      <c r="N83" s="83" t="s">
        <v>196</v>
      </c>
      <c r="O83" s="84"/>
      <c r="P83" s="84"/>
      <c r="Q83" s="85"/>
      <c r="R83" s="35">
        <v>2.5769096466696447E-2</v>
      </c>
      <c r="S83" s="83" t="s">
        <v>196</v>
      </c>
      <c r="T83" s="84"/>
      <c r="U83" s="84"/>
      <c r="V83" s="85"/>
      <c r="W83" s="29">
        <v>2.9600353132218097E-2</v>
      </c>
      <c r="X83" s="83" t="s">
        <v>196</v>
      </c>
      <c r="Y83" s="84"/>
      <c r="Z83" s="84"/>
      <c r="AA83" s="85"/>
      <c r="AB83" s="29">
        <v>2.542841627604368E-2</v>
      </c>
      <c r="AC83" s="83" t="s">
        <v>196</v>
      </c>
      <c r="AD83" s="84"/>
      <c r="AE83" s="84"/>
      <c r="AF83" s="85"/>
      <c r="AG83" s="29">
        <f t="shared" ca="1" si="4"/>
        <v>1.8550954197290422E-2</v>
      </c>
      <c r="AH83" s="86" t="s">
        <v>196</v>
      </c>
      <c r="AI83" s="87"/>
      <c r="AJ83" s="87"/>
      <c r="AK83" s="97"/>
    </row>
    <row r="84" spans="1:37" ht="15" customHeight="1" x14ac:dyDescent="0.25">
      <c r="A84" s="17" t="s">
        <v>74</v>
      </c>
      <c r="B84" s="3" t="s">
        <v>335</v>
      </c>
      <c r="C84" s="35">
        <v>0.15654798626349473</v>
      </c>
      <c r="D84" s="83" t="s">
        <v>196</v>
      </c>
      <c r="E84" s="84"/>
      <c r="F84" s="84"/>
      <c r="G84" s="85"/>
      <c r="H84" s="35">
        <v>0.18970285268671797</v>
      </c>
      <c r="I84" s="83" t="s">
        <v>196</v>
      </c>
      <c r="J84" s="84"/>
      <c r="K84" s="84"/>
      <c r="L84" s="85"/>
      <c r="M84" s="35">
        <v>0.19</v>
      </c>
      <c r="N84" s="83" t="s">
        <v>196</v>
      </c>
      <c r="O84" s="84"/>
      <c r="P84" s="84"/>
      <c r="Q84" s="85"/>
      <c r="R84" s="35">
        <v>0.2044347807627972</v>
      </c>
      <c r="S84" s="83" t="s">
        <v>196</v>
      </c>
      <c r="T84" s="84"/>
      <c r="U84" s="84"/>
      <c r="V84" s="85"/>
      <c r="W84" s="29">
        <v>0.18096719347189175</v>
      </c>
      <c r="X84" s="83" t="s">
        <v>196</v>
      </c>
      <c r="Y84" s="84"/>
      <c r="Z84" s="84"/>
      <c r="AA84" s="85"/>
      <c r="AB84" s="29">
        <v>0.18797942225157527</v>
      </c>
      <c r="AC84" s="83" t="s">
        <v>196</v>
      </c>
      <c r="AD84" s="84"/>
      <c r="AE84" s="84"/>
      <c r="AF84" s="85"/>
      <c r="AG84" s="29">
        <f t="shared" ca="1" si="4"/>
        <v>0.18240272333370408</v>
      </c>
      <c r="AH84" s="86" t="s">
        <v>196</v>
      </c>
      <c r="AI84" s="87"/>
      <c r="AJ84" s="87"/>
      <c r="AK84" s="97"/>
    </row>
    <row r="85" spans="1:37" ht="15" customHeight="1" x14ac:dyDescent="0.25">
      <c r="A85" s="17" t="s">
        <v>75</v>
      </c>
      <c r="B85" s="3" t="s">
        <v>334</v>
      </c>
      <c r="C85" s="35">
        <v>0</v>
      </c>
      <c r="D85" s="83" t="s">
        <v>196</v>
      </c>
      <c r="E85" s="84"/>
      <c r="F85" s="84"/>
      <c r="G85" s="85"/>
      <c r="H85" s="35">
        <v>0</v>
      </c>
      <c r="I85" s="83" t="s">
        <v>196</v>
      </c>
      <c r="J85" s="84"/>
      <c r="K85" s="84"/>
      <c r="L85" s="85"/>
      <c r="M85" s="35">
        <v>0</v>
      </c>
      <c r="N85" s="83" t="s">
        <v>196</v>
      </c>
      <c r="O85" s="84"/>
      <c r="P85" s="84"/>
      <c r="Q85" s="85"/>
      <c r="R85" s="35">
        <v>0</v>
      </c>
      <c r="S85" s="83" t="s">
        <v>196</v>
      </c>
      <c r="T85" s="84"/>
      <c r="U85" s="84"/>
      <c r="V85" s="85"/>
      <c r="W85" s="29">
        <v>0</v>
      </c>
      <c r="X85" s="83" t="s">
        <v>196</v>
      </c>
      <c r="Y85" s="84"/>
      <c r="Z85" s="84"/>
      <c r="AA85" s="85"/>
      <c r="AB85" s="29">
        <v>0</v>
      </c>
      <c r="AC85" s="83" t="s">
        <v>196</v>
      </c>
      <c r="AD85" s="84"/>
      <c r="AE85" s="84"/>
      <c r="AF85" s="85"/>
      <c r="AG85" s="29">
        <f t="shared" ca="1" si="4"/>
        <v>9.7975089095002767E-4</v>
      </c>
      <c r="AH85" s="86" t="s">
        <v>196</v>
      </c>
      <c r="AI85" s="87"/>
      <c r="AJ85" s="87"/>
      <c r="AK85" s="97"/>
    </row>
    <row r="86" spans="1:37" ht="15" customHeight="1" x14ac:dyDescent="0.25">
      <c r="A86" s="17" t="s">
        <v>174</v>
      </c>
      <c r="B86" s="3" t="s">
        <v>333</v>
      </c>
      <c r="C86" s="35">
        <v>0.11312877956928123</v>
      </c>
      <c r="D86" s="83" t="s">
        <v>196</v>
      </c>
      <c r="E86" s="84"/>
      <c r="F86" s="84"/>
      <c r="G86" s="85"/>
      <c r="H86" s="35">
        <v>0.11312877956928123</v>
      </c>
      <c r="I86" s="83" t="s">
        <v>196</v>
      </c>
      <c r="J86" s="84"/>
      <c r="K86" s="84"/>
      <c r="L86" s="85"/>
      <c r="M86" s="35">
        <v>0.12</v>
      </c>
      <c r="N86" s="83" t="s">
        <v>196</v>
      </c>
      <c r="O86" s="84"/>
      <c r="P86" s="84"/>
      <c r="Q86" s="85"/>
      <c r="R86" s="35">
        <v>0.1291953331507005</v>
      </c>
      <c r="S86" s="83" t="s">
        <v>196</v>
      </c>
      <c r="T86" s="84"/>
      <c r="U86" s="84"/>
      <c r="V86" s="85"/>
      <c r="W86" s="35">
        <f>[1]Sheet1!$H$9</f>
        <v>0.11925422110924849</v>
      </c>
      <c r="X86" s="83" t="s">
        <v>196</v>
      </c>
      <c r="Y86" s="84"/>
      <c r="Z86" s="84"/>
      <c r="AA86" s="85"/>
      <c r="AB86" s="29">
        <v>0.11344402712276885</v>
      </c>
      <c r="AC86" s="83" t="s">
        <v>196</v>
      </c>
      <c r="AD86" s="84"/>
      <c r="AE86" s="84"/>
      <c r="AF86" s="85"/>
      <c r="AG86" s="29">
        <f t="shared" ca="1" si="4"/>
        <v>0.12313228242046435</v>
      </c>
      <c r="AH86" s="86" t="s">
        <v>196</v>
      </c>
      <c r="AI86" s="87"/>
      <c r="AJ86" s="87"/>
      <c r="AK86" s="97"/>
    </row>
    <row r="87" spans="1:37" ht="124.5" customHeight="1" x14ac:dyDescent="0.25">
      <c r="A87" s="17" t="s">
        <v>76</v>
      </c>
      <c r="B87" s="2" t="s">
        <v>332</v>
      </c>
      <c r="C87" s="30" t="s">
        <v>196</v>
      </c>
      <c r="D87" s="83" t="s">
        <v>196</v>
      </c>
      <c r="E87" s="84"/>
      <c r="F87" s="84"/>
      <c r="G87" s="85"/>
      <c r="H87" s="30" t="s">
        <v>196</v>
      </c>
      <c r="I87" s="83" t="s">
        <v>196</v>
      </c>
      <c r="J87" s="84"/>
      <c r="K87" s="84"/>
      <c r="L87" s="85"/>
      <c r="M87" s="30" t="s">
        <v>196</v>
      </c>
      <c r="N87" s="83" t="s">
        <v>196</v>
      </c>
      <c r="O87" s="84"/>
      <c r="P87" s="84"/>
      <c r="Q87" s="85"/>
      <c r="R87" s="30" t="s">
        <v>196</v>
      </c>
      <c r="S87" s="83" t="s">
        <v>196</v>
      </c>
      <c r="T87" s="84"/>
      <c r="U87" s="84"/>
      <c r="V87" s="85"/>
      <c r="W87" s="30" t="s">
        <v>196</v>
      </c>
      <c r="X87" s="83" t="s">
        <v>196</v>
      </c>
      <c r="Y87" s="84"/>
      <c r="Z87" s="84"/>
      <c r="AA87" s="85"/>
      <c r="AB87" s="30" t="s">
        <v>196</v>
      </c>
      <c r="AC87" s="83" t="s">
        <v>196</v>
      </c>
      <c r="AD87" s="84"/>
      <c r="AE87" s="84"/>
      <c r="AF87" s="85"/>
      <c r="AG87" s="30" t="s">
        <v>196</v>
      </c>
      <c r="AH87" s="86" t="s">
        <v>196</v>
      </c>
      <c r="AI87" s="87"/>
      <c r="AJ87" s="87"/>
      <c r="AK87" s="97"/>
    </row>
    <row r="88" spans="1:37" ht="15" customHeight="1" x14ac:dyDescent="0.25">
      <c r="A88" s="17" t="s">
        <v>77</v>
      </c>
      <c r="B88" s="3" t="s">
        <v>331</v>
      </c>
      <c r="C88" s="30" t="s">
        <v>196</v>
      </c>
      <c r="D88" s="83" t="s">
        <v>196</v>
      </c>
      <c r="E88" s="84"/>
      <c r="F88" s="84"/>
      <c r="G88" s="85"/>
      <c r="H88" s="30" t="s">
        <v>196</v>
      </c>
      <c r="I88" s="83" t="s">
        <v>196</v>
      </c>
      <c r="J88" s="84"/>
      <c r="K88" s="84"/>
      <c r="L88" s="85"/>
      <c r="M88" s="30" t="s">
        <v>196</v>
      </c>
      <c r="N88" s="83" t="s">
        <v>196</v>
      </c>
      <c r="O88" s="84"/>
      <c r="P88" s="84"/>
      <c r="Q88" s="85"/>
      <c r="R88" s="30" t="s">
        <v>196</v>
      </c>
      <c r="S88" s="83" t="s">
        <v>196</v>
      </c>
      <c r="T88" s="84"/>
      <c r="U88" s="84"/>
      <c r="V88" s="85"/>
      <c r="W88" s="30" t="s">
        <v>196</v>
      </c>
      <c r="X88" s="83" t="s">
        <v>196</v>
      </c>
      <c r="Y88" s="84"/>
      <c r="Z88" s="84"/>
      <c r="AA88" s="85"/>
      <c r="AB88" s="30" t="s">
        <v>196</v>
      </c>
      <c r="AC88" s="83" t="s">
        <v>196</v>
      </c>
      <c r="AD88" s="84"/>
      <c r="AE88" s="84"/>
      <c r="AF88" s="85"/>
      <c r="AG88" s="30" t="s">
        <v>196</v>
      </c>
      <c r="AH88" s="86" t="s">
        <v>196</v>
      </c>
      <c r="AI88" s="87"/>
      <c r="AJ88" s="87"/>
      <c r="AK88" s="97"/>
    </row>
    <row r="89" spans="1:37" ht="15" customHeight="1" x14ac:dyDescent="0.25">
      <c r="A89" s="17" t="s">
        <v>78</v>
      </c>
      <c r="B89" s="3" t="s">
        <v>330</v>
      </c>
      <c r="C89" s="30" t="s">
        <v>196</v>
      </c>
      <c r="D89" s="83" t="s">
        <v>196</v>
      </c>
      <c r="E89" s="84"/>
      <c r="F89" s="84"/>
      <c r="G89" s="85"/>
      <c r="H89" s="30" t="s">
        <v>196</v>
      </c>
      <c r="I89" s="83" t="s">
        <v>196</v>
      </c>
      <c r="J89" s="84"/>
      <c r="K89" s="84"/>
      <c r="L89" s="85"/>
      <c r="M89" s="30" t="s">
        <v>196</v>
      </c>
      <c r="N89" s="83" t="s">
        <v>196</v>
      </c>
      <c r="O89" s="84"/>
      <c r="P89" s="84"/>
      <c r="Q89" s="85"/>
      <c r="R89" s="30" t="s">
        <v>196</v>
      </c>
      <c r="S89" s="83" t="s">
        <v>196</v>
      </c>
      <c r="T89" s="84"/>
      <c r="U89" s="84"/>
      <c r="V89" s="85"/>
      <c r="W89" s="30" t="s">
        <v>196</v>
      </c>
      <c r="X89" s="83" t="s">
        <v>196</v>
      </c>
      <c r="Y89" s="84"/>
      <c r="Z89" s="84"/>
      <c r="AA89" s="85"/>
      <c r="AB89" s="30" t="s">
        <v>196</v>
      </c>
      <c r="AC89" s="83" t="s">
        <v>196</v>
      </c>
      <c r="AD89" s="84"/>
      <c r="AE89" s="84"/>
      <c r="AF89" s="85"/>
      <c r="AG89" s="30" t="s">
        <v>196</v>
      </c>
      <c r="AH89" s="86" t="s">
        <v>196</v>
      </c>
      <c r="AI89" s="87"/>
      <c r="AJ89" s="87"/>
      <c r="AK89" s="97"/>
    </row>
    <row r="90" spans="1:37" ht="15" customHeight="1" x14ac:dyDescent="0.25">
      <c r="A90" s="17" t="s">
        <v>79</v>
      </c>
      <c r="B90" s="3" t="s">
        <v>329</v>
      </c>
      <c r="C90" s="30" t="s">
        <v>196</v>
      </c>
      <c r="D90" s="83" t="s">
        <v>196</v>
      </c>
      <c r="E90" s="84"/>
      <c r="F90" s="84"/>
      <c r="G90" s="85"/>
      <c r="H90" s="30" t="s">
        <v>196</v>
      </c>
      <c r="I90" s="83" t="s">
        <v>196</v>
      </c>
      <c r="J90" s="84"/>
      <c r="K90" s="84"/>
      <c r="L90" s="85"/>
      <c r="M90" s="30" t="s">
        <v>196</v>
      </c>
      <c r="N90" s="83" t="s">
        <v>196</v>
      </c>
      <c r="O90" s="84"/>
      <c r="P90" s="84"/>
      <c r="Q90" s="85"/>
      <c r="R90" s="30" t="s">
        <v>196</v>
      </c>
      <c r="S90" s="83" t="s">
        <v>196</v>
      </c>
      <c r="T90" s="84"/>
      <c r="U90" s="84"/>
      <c r="V90" s="85"/>
      <c r="W90" s="30" t="s">
        <v>196</v>
      </c>
      <c r="X90" s="83" t="s">
        <v>196</v>
      </c>
      <c r="Y90" s="84"/>
      <c r="Z90" s="84"/>
      <c r="AA90" s="85"/>
      <c r="AB90" s="30" t="s">
        <v>196</v>
      </c>
      <c r="AC90" s="83" t="s">
        <v>196</v>
      </c>
      <c r="AD90" s="84"/>
      <c r="AE90" s="84"/>
      <c r="AF90" s="85"/>
      <c r="AG90" s="30" t="s">
        <v>196</v>
      </c>
      <c r="AH90" s="86" t="s">
        <v>196</v>
      </c>
      <c r="AI90" s="87"/>
      <c r="AJ90" s="87"/>
      <c r="AK90" s="97"/>
    </row>
    <row r="91" spans="1:37" x14ac:dyDescent="0.25">
      <c r="A91" s="92" t="s">
        <v>328</v>
      </c>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4"/>
    </row>
    <row r="92" spans="1:37" ht="67.5" customHeight="1" x14ac:dyDescent="0.25">
      <c r="A92" s="17" t="s">
        <v>80</v>
      </c>
      <c r="B92" s="2" t="s">
        <v>327</v>
      </c>
      <c r="C92" s="35">
        <v>0.05</v>
      </c>
      <c r="D92" s="86" t="s">
        <v>196</v>
      </c>
      <c r="E92" s="87"/>
      <c r="F92" s="87"/>
      <c r="G92" s="88"/>
      <c r="H92" s="35">
        <v>0.05</v>
      </c>
      <c r="I92" s="86" t="s">
        <v>196</v>
      </c>
      <c r="J92" s="87"/>
      <c r="K92" s="87"/>
      <c r="L92" s="88"/>
      <c r="M92" s="35">
        <v>4.8164265484636724E-2</v>
      </c>
      <c r="N92" s="86" t="s">
        <v>196</v>
      </c>
      <c r="O92" s="87"/>
      <c r="P92" s="87"/>
      <c r="Q92" s="88"/>
      <c r="R92" s="35">
        <v>4.8164265484636724E-2</v>
      </c>
      <c r="S92" s="86" t="s">
        <v>196</v>
      </c>
      <c r="T92" s="87"/>
      <c r="U92" s="87"/>
      <c r="V92" s="88"/>
      <c r="W92" s="35">
        <f>[1]Sheet1!$H$7</f>
        <v>4.856422457469272E-2</v>
      </c>
      <c r="X92" s="86" t="s">
        <v>196</v>
      </c>
      <c r="Y92" s="87"/>
      <c r="Z92" s="87"/>
      <c r="AA92" s="88"/>
      <c r="AB92" s="33">
        <v>0.06</v>
      </c>
      <c r="AC92" s="86" t="s">
        <v>196</v>
      </c>
      <c r="AD92" s="87"/>
      <c r="AE92" s="87"/>
      <c r="AF92" s="88"/>
      <c r="AG92" s="29">
        <f ca="1">AH92/$AG$62</f>
        <v>0</v>
      </c>
      <c r="AH92" s="86" t="s">
        <v>196</v>
      </c>
      <c r="AI92" s="87"/>
      <c r="AJ92" s="87"/>
      <c r="AK92" s="97"/>
    </row>
    <row r="93" spans="1:37" ht="82.5" customHeight="1" x14ac:dyDescent="0.25">
      <c r="A93" s="17" t="s">
        <v>81</v>
      </c>
      <c r="B93" s="2" t="s">
        <v>326</v>
      </c>
      <c r="C93" s="35">
        <v>0</v>
      </c>
      <c r="D93" s="86" t="s">
        <v>196</v>
      </c>
      <c r="E93" s="87"/>
      <c r="F93" s="87"/>
      <c r="G93" s="88"/>
      <c r="H93" s="35">
        <v>0</v>
      </c>
      <c r="I93" s="86" t="s">
        <v>196</v>
      </c>
      <c r="J93" s="87"/>
      <c r="K93" s="87"/>
      <c r="L93" s="88"/>
      <c r="M93" s="35">
        <v>0</v>
      </c>
      <c r="N93" s="86" t="s">
        <v>196</v>
      </c>
      <c r="O93" s="87"/>
      <c r="P93" s="87"/>
      <c r="Q93" s="88"/>
      <c r="R93" s="35">
        <v>0</v>
      </c>
      <c r="S93" s="86" t="s">
        <v>196</v>
      </c>
      <c r="T93" s="87"/>
      <c r="U93" s="87"/>
      <c r="V93" s="88"/>
      <c r="W93" s="29">
        <v>0</v>
      </c>
      <c r="X93" s="86" t="s">
        <v>196</v>
      </c>
      <c r="Y93" s="87"/>
      <c r="Z93" s="87"/>
      <c r="AA93" s="88"/>
      <c r="AB93" s="29">
        <v>0</v>
      </c>
      <c r="AC93" s="86" t="s">
        <v>196</v>
      </c>
      <c r="AD93" s="87"/>
      <c r="AE93" s="87"/>
      <c r="AF93" s="88"/>
      <c r="AG93" s="29">
        <v>0</v>
      </c>
      <c r="AH93" s="86" t="s">
        <v>196</v>
      </c>
      <c r="AI93" s="87"/>
      <c r="AJ93" s="87"/>
      <c r="AK93" s="97"/>
    </row>
    <row r="94" spans="1:37" ht="39" customHeight="1" x14ac:dyDescent="0.25">
      <c r="A94" s="17" t="s">
        <v>82</v>
      </c>
      <c r="B94" s="2" t="s">
        <v>325</v>
      </c>
      <c r="C94" s="6">
        <v>0</v>
      </c>
      <c r="D94" s="86" t="s">
        <v>196</v>
      </c>
      <c r="E94" s="87"/>
      <c r="F94" s="87"/>
      <c r="G94" s="88"/>
      <c r="H94" s="6">
        <v>0</v>
      </c>
      <c r="I94" s="86" t="s">
        <v>196</v>
      </c>
      <c r="J94" s="87"/>
      <c r="K94" s="87"/>
      <c r="L94" s="88"/>
      <c r="M94" s="6">
        <v>0</v>
      </c>
      <c r="N94" s="86" t="s">
        <v>196</v>
      </c>
      <c r="O94" s="87"/>
      <c r="P94" s="87"/>
      <c r="Q94" s="88"/>
      <c r="R94" s="6">
        <v>0</v>
      </c>
      <c r="S94" s="86" t="s">
        <v>196</v>
      </c>
      <c r="T94" s="87"/>
      <c r="U94" s="87"/>
      <c r="V94" s="88"/>
      <c r="W94" s="6">
        <v>0</v>
      </c>
      <c r="X94" s="86" t="s">
        <v>196</v>
      </c>
      <c r="Y94" s="87"/>
      <c r="Z94" s="87"/>
      <c r="AA94" s="88"/>
      <c r="AB94" s="6">
        <v>0</v>
      </c>
      <c r="AC94" s="86" t="s">
        <v>196</v>
      </c>
      <c r="AD94" s="87"/>
      <c r="AE94" s="87"/>
      <c r="AF94" s="88"/>
      <c r="AG94" s="6">
        <v>0</v>
      </c>
      <c r="AH94" s="86" t="s">
        <v>196</v>
      </c>
      <c r="AI94" s="87"/>
      <c r="AJ94" s="87"/>
      <c r="AK94" s="97"/>
    </row>
    <row r="95" spans="1:37" ht="47.25" customHeight="1" x14ac:dyDescent="0.25">
      <c r="A95" s="17" t="s">
        <v>83</v>
      </c>
      <c r="B95" s="2" t="s">
        <v>324</v>
      </c>
      <c r="C95" s="6">
        <v>1</v>
      </c>
      <c r="D95" s="86" t="s">
        <v>196</v>
      </c>
      <c r="E95" s="87"/>
      <c r="F95" s="87"/>
      <c r="G95" s="88"/>
      <c r="H95" s="6">
        <v>1</v>
      </c>
      <c r="I95" s="86" t="s">
        <v>196</v>
      </c>
      <c r="J95" s="87"/>
      <c r="K95" s="87"/>
      <c r="L95" s="88"/>
      <c r="M95" s="6">
        <v>1</v>
      </c>
      <c r="N95" s="86" t="s">
        <v>196</v>
      </c>
      <c r="O95" s="87"/>
      <c r="P95" s="87"/>
      <c r="Q95" s="88"/>
      <c r="R95" s="6">
        <v>1</v>
      </c>
      <c r="S95" s="86" t="s">
        <v>196</v>
      </c>
      <c r="T95" s="87"/>
      <c r="U95" s="87"/>
      <c r="V95" s="88"/>
      <c r="W95" s="6">
        <v>1</v>
      </c>
      <c r="X95" s="86" t="s">
        <v>196</v>
      </c>
      <c r="Y95" s="87"/>
      <c r="Z95" s="87"/>
      <c r="AA95" s="88"/>
      <c r="AB95" s="6">
        <v>1</v>
      </c>
      <c r="AC95" s="86" t="s">
        <v>196</v>
      </c>
      <c r="AD95" s="87"/>
      <c r="AE95" s="87"/>
      <c r="AF95" s="88"/>
      <c r="AG95" s="6">
        <v>0</v>
      </c>
      <c r="AH95" s="86" t="s">
        <v>196</v>
      </c>
      <c r="AI95" s="87"/>
      <c r="AJ95" s="87"/>
      <c r="AK95" s="97"/>
    </row>
    <row r="96" spans="1:37" ht="45.6" customHeight="1" x14ac:dyDescent="0.25">
      <c r="A96" s="17" t="s">
        <v>84</v>
      </c>
      <c r="B96" s="2" t="s">
        <v>323</v>
      </c>
      <c r="C96" s="6">
        <v>0</v>
      </c>
      <c r="D96" s="86" t="s">
        <v>196</v>
      </c>
      <c r="E96" s="87"/>
      <c r="F96" s="87"/>
      <c r="G96" s="88"/>
      <c r="H96" s="6">
        <v>0</v>
      </c>
      <c r="I96" s="86" t="s">
        <v>196</v>
      </c>
      <c r="J96" s="87"/>
      <c r="K96" s="87"/>
      <c r="L96" s="88"/>
      <c r="M96" s="6">
        <v>0</v>
      </c>
      <c r="N96" s="86" t="s">
        <v>196</v>
      </c>
      <c r="O96" s="87"/>
      <c r="P96" s="87"/>
      <c r="Q96" s="88"/>
      <c r="R96" s="6">
        <v>0</v>
      </c>
      <c r="S96" s="86" t="s">
        <v>196</v>
      </c>
      <c r="T96" s="87"/>
      <c r="U96" s="87"/>
      <c r="V96" s="88"/>
      <c r="W96" s="6">
        <v>0</v>
      </c>
      <c r="X96" s="86" t="s">
        <v>196</v>
      </c>
      <c r="Y96" s="87"/>
      <c r="Z96" s="87"/>
      <c r="AA96" s="88"/>
      <c r="AB96" s="6">
        <v>0</v>
      </c>
      <c r="AC96" s="86" t="s">
        <v>196</v>
      </c>
      <c r="AD96" s="87"/>
      <c r="AE96" s="87"/>
      <c r="AF96" s="88"/>
      <c r="AG96" s="6">
        <v>0</v>
      </c>
      <c r="AH96" s="86" t="s">
        <v>196</v>
      </c>
      <c r="AI96" s="87"/>
      <c r="AJ96" s="87"/>
      <c r="AK96" s="97"/>
    </row>
    <row r="97" spans="1:37" x14ac:dyDescent="0.25">
      <c r="A97" s="92" t="s">
        <v>322</v>
      </c>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4"/>
    </row>
    <row r="98" spans="1:37" x14ac:dyDescent="0.25">
      <c r="A98" s="17" t="s">
        <v>85</v>
      </c>
      <c r="B98" s="3" t="s">
        <v>321</v>
      </c>
      <c r="C98" s="6">
        <v>1</v>
      </c>
      <c r="D98" s="86" t="s">
        <v>196</v>
      </c>
      <c r="E98" s="87"/>
      <c r="F98" s="87"/>
      <c r="G98" s="88"/>
      <c r="H98" s="6">
        <v>1</v>
      </c>
      <c r="I98" s="86" t="s">
        <v>196</v>
      </c>
      <c r="J98" s="87"/>
      <c r="K98" s="87"/>
      <c r="L98" s="88"/>
      <c r="M98" s="6">
        <v>1</v>
      </c>
      <c r="N98" s="86" t="s">
        <v>196</v>
      </c>
      <c r="O98" s="87"/>
      <c r="P98" s="87"/>
      <c r="Q98" s="88"/>
      <c r="R98" s="6">
        <v>0</v>
      </c>
      <c r="S98" s="86" t="s">
        <v>196</v>
      </c>
      <c r="T98" s="87"/>
      <c r="U98" s="87"/>
      <c r="V98" s="88"/>
      <c r="W98" s="6">
        <v>0</v>
      </c>
      <c r="X98" s="86" t="s">
        <v>196</v>
      </c>
      <c r="Y98" s="87"/>
      <c r="Z98" s="87"/>
      <c r="AA98" s="88"/>
      <c r="AB98" s="6">
        <v>0</v>
      </c>
      <c r="AC98" s="83" t="s">
        <v>196</v>
      </c>
      <c r="AD98" s="84"/>
      <c r="AE98" s="84"/>
      <c r="AF98" s="85"/>
      <c r="AG98" s="6">
        <v>0</v>
      </c>
      <c r="AH98" s="86" t="s">
        <v>196</v>
      </c>
      <c r="AI98" s="87"/>
      <c r="AJ98" s="87"/>
      <c r="AK98" s="97"/>
    </row>
    <row r="99" spans="1:37" ht="15" customHeight="1" x14ac:dyDescent="0.25">
      <c r="A99" s="17" t="s">
        <v>86</v>
      </c>
      <c r="B99" s="2" t="s">
        <v>320</v>
      </c>
      <c r="C99" s="28">
        <v>500000000</v>
      </c>
      <c r="D99" s="86" t="s">
        <v>196</v>
      </c>
      <c r="E99" s="87"/>
      <c r="F99" s="87"/>
      <c r="G99" s="88"/>
      <c r="H99" s="28">
        <v>500000000</v>
      </c>
      <c r="I99" s="86" t="s">
        <v>196</v>
      </c>
      <c r="J99" s="87"/>
      <c r="K99" s="87"/>
      <c r="L99" s="88"/>
      <c r="M99" s="28">
        <v>500000000</v>
      </c>
      <c r="N99" s="86" t="s">
        <v>196</v>
      </c>
      <c r="O99" s="87"/>
      <c r="P99" s="87"/>
      <c r="Q99" s="88"/>
      <c r="R99" s="6">
        <v>0</v>
      </c>
      <c r="S99" s="86" t="s">
        <v>196</v>
      </c>
      <c r="T99" s="87"/>
      <c r="U99" s="87"/>
      <c r="V99" s="88"/>
      <c r="W99" s="6">
        <v>0</v>
      </c>
      <c r="X99" s="86" t="s">
        <v>196</v>
      </c>
      <c r="Y99" s="87"/>
      <c r="Z99" s="87"/>
      <c r="AA99" s="88"/>
      <c r="AB99" s="6">
        <v>0</v>
      </c>
      <c r="AC99" s="83" t="s">
        <v>196</v>
      </c>
      <c r="AD99" s="84"/>
      <c r="AE99" s="84"/>
      <c r="AF99" s="85"/>
      <c r="AG99" s="6">
        <v>0</v>
      </c>
      <c r="AH99" s="86" t="s">
        <v>196</v>
      </c>
      <c r="AI99" s="87"/>
      <c r="AJ99" s="87"/>
      <c r="AK99" s="97"/>
    </row>
    <row r="100" spans="1:37" ht="45.75" thickBot="1" x14ac:dyDescent="0.3">
      <c r="A100" s="18" t="s">
        <v>87</v>
      </c>
      <c r="B100" s="8" t="s">
        <v>319</v>
      </c>
      <c r="C100" s="39">
        <v>1.4E-3</v>
      </c>
      <c r="D100" s="98" t="s">
        <v>196</v>
      </c>
      <c r="E100" s="99"/>
      <c r="F100" s="99"/>
      <c r="G100" s="100"/>
      <c r="H100" s="39">
        <v>1.48897532001814E-3</v>
      </c>
      <c r="I100" s="98" t="s">
        <v>196</v>
      </c>
      <c r="J100" s="99"/>
      <c r="K100" s="99"/>
      <c r="L100" s="100"/>
      <c r="M100" s="39">
        <v>1.6999999999999999E-3</v>
      </c>
      <c r="N100" s="98" t="s">
        <v>196</v>
      </c>
      <c r="O100" s="99"/>
      <c r="P100" s="99"/>
      <c r="Q100" s="100"/>
      <c r="R100" s="43">
        <v>0</v>
      </c>
      <c r="S100" s="98" t="s">
        <v>196</v>
      </c>
      <c r="T100" s="99"/>
      <c r="U100" s="99"/>
      <c r="V100" s="100"/>
      <c r="W100" s="43">
        <v>0</v>
      </c>
      <c r="X100" s="98" t="s">
        <v>196</v>
      </c>
      <c r="Y100" s="99"/>
      <c r="Z100" s="99"/>
      <c r="AA100" s="100"/>
      <c r="AB100" s="31">
        <v>0</v>
      </c>
      <c r="AC100" s="119" t="s">
        <v>196</v>
      </c>
      <c r="AD100" s="120"/>
      <c r="AE100" s="120"/>
      <c r="AF100" s="121"/>
      <c r="AG100" s="31">
        <v>0</v>
      </c>
      <c r="AH100" s="98" t="s">
        <v>196</v>
      </c>
      <c r="AI100" s="99"/>
      <c r="AJ100" s="99"/>
      <c r="AK100" s="115"/>
    </row>
    <row r="101" spans="1:37" ht="89.25" customHeight="1" thickBot="1" x14ac:dyDescent="0.3">
      <c r="A101" s="21"/>
      <c r="B101" s="9"/>
      <c r="D101" s="10"/>
      <c r="E101" s="10"/>
      <c r="F101" s="10"/>
      <c r="G101" s="10"/>
      <c r="I101" s="10"/>
      <c r="J101" s="10"/>
      <c r="K101" s="10"/>
      <c r="L101" s="10"/>
      <c r="N101" s="10"/>
      <c r="O101" s="10"/>
      <c r="P101" s="10"/>
      <c r="Q101" s="10"/>
      <c r="S101" s="10"/>
      <c r="T101" s="10"/>
      <c r="U101" s="10"/>
      <c r="V101" s="10"/>
      <c r="X101" s="10"/>
      <c r="Y101" s="10"/>
      <c r="Z101" s="10"/>
      <c r="AA101" s="10"/>
      <c r="AC101" s="22"/>
      <c r="AD101" s="22"/>
      <c r="AE101" s="22"/>
      <c r="AF101" s="22"/>
      <c r="AH101" s="10"/>
      <c r="AI101" s="10"/>
      <c r="AJ101" s="10"/>
      <c r="AK101"/>
    </row>
    <row r="102" spans="1:37" x14ac:dyDescent="0.25">
      <c r="A102" s="116" t="s">
        <v>318</v>
      </c>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8"/>
    </row>
    <row r="103" spans="1:37" ht="30" x14ac:dyDescent="0.25">
      <c r="A103" s="15" t="s">
        <v>280</v>
      </c>
      <c r="B103" s="14" t="s">
        <v>279</v>
      </c>
      <c r="C103" s="74" t="s">
        <v>418</v>
      </c>
      <c r="D103" s="75"/>
      <c r="E103" s="75"/>
      <c r="F103" s="75"/>
      <c r="G103" s="76"/>
      <c r="H103" s="89" t="s">
        <v>278</v>
      </c>
      <c r="I103" s="90"/>
      <c r="J103" s="90"/>
      <c r="K103" s="90"/>
      <c r="L103" s="91"/>
      <c r="M103" s="111" t="s">
        <v>277</v>
      </c>
      <c r="N103" s="112"/>
      <c r="O103" s="112"/>
      <c r="P103" s="112"/>
      <c r="Q103" s="113"/>
      <c r="R103" s="111" t="s">
        <v>276</v>
      </c>
      <c r="S103" s="112"/>
      <c r="T103" s="112"/>
      <c r="U103" s="112"/>
      <c r="V103" s="113"/>
      <c r="W103" s="111" t="s">
        <v>275</v>
      </c>
      <c r="X103" s="112"/>
      <c r="Y103" s="112"/>
      <c r="Z103" s="112"/>
      <c r="AA103" s="113"/>
      <c r="AB103" s="111" t="s">
        <v>274</v>
      </c>
      <c r="AC103" s="112"/>
      <c r="AD103" s="112"/>
      <c r="AE103" s="112"/>
      <c r="AF103" s="113"/>
      <c r="AG103" s="89" t="s">
        <v>273</v>
      </c>
      <c r="AH103" s="90"/>
      <c r="AI103" s="90"/>
      <c r="AJ103" s="90"/>
      <c r="AK103" s="114"/>
    </row>
    <row r="104" spans="1:37" x14ac:dyDescent="0.25">
      <c r="A104" s="92" t="s">
        <v>317</v>
      </c>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4"/>
    </row>
    <row r="105" spans="1:37" ht="30" x14ac:dyDescent="0.25">
      <c r="A105" s="17" t="s">
        <v>88</v>
      </c>
      <c r="B105" s="2" t="s">
        <v>316</v>
      </c>
      <c r="C105" s="59">
        <v>1</v>
      </c>
      <c r="D105" s="60"/>
      <c r="E105" s="60"/>
      <c r="F105" s="60"/>
      <c r="G105" s="61"/>
      <c r="H105" s="59">
        <v>1</v>
      </c>
      <c r="I105" s="60"/>
      <c r="J105" s="60"/>
      <c r="K105" s="60"/>
      <c r="L105" s="61"/>
      <c r="M105" s="59">
        <v>1</v>
      </c>
      <c r="N105" s="60"/>
      <c r="O105" s="60"/>
      <c r="P105" s="60"/>
      <c r="Q105" s="61"/>
      <c r="R105" s="59">
        <v>1</v>
      </c>
      <c r="S105" s="60"/>
      <c r="T105" s="60"/>
      <c r="U105" s="60"/>
      <c r="V105" s="61"/>
      <c r="W105" s="59">
        <v>1</v>
      </c>
      <c r="X105" s="60"/>
      <c r="Y105" s="60"/>
      <c r="Z105" s="60"/>
      <c r="AA105" s="61"/>
      <c r="AB105" s="59">
        <v>1</v>
      </c>
      <c r="AC105" s="60"/>
      <c r="AD105" s="60"/>
      <c r="AE105" s="60"/>
      <c r="AF105" s="61"/>
      <c r="AG105" s="49">
        <v>1</v>
      </c>
      <c r="AH105" s="50"/>
      <c r="AI105" s="50"/>
      <c r="AJ105" s="50"/>
      <c r="AK105" s="95"/>
    </row>
    <row r="106" spans="1:37" x14ac:dyDescent="0.25">
      <c r="A106" s="17" t="s">
        <v>89</v>
      </c>
      <c r="B106" s="3" t="s">
        <v>315</v>
      </c>
      <c r="C106" s="59">
        <v>1</v>
      </c>
      <c r="D106" s="60"/>
      <c r="E106" s="60"/>
      <c r="F106" s="60"/>
      <c r="G106" s="61"/>
      <c r="H106" s="59">
        <v>1</v>
      </c>
      <c r="I106" s="60"/>
      <c r="J106" s="60"/>
      <c r="K106" s="60"/>
      <c r="L106" s="61"/>
      <c r="M106" s="59">
        <v>1</v>
      </c>
      <c r="N106" s="60"/>
      <c r="O106" s="60"/>
      <c r="P106" s="60"/>
      <c r="Q106" s="61"/>
      <c r="R106" s="59">
        <v>1</v>
      </c>
      <c r="S106" s="60"/>
      <c r="T106" s="60"/>
      <c r="U106" s="60"/>
      <c r="V106" s="61"/>
      <c r="W106" s="59">
        <v>1</v>
      </c>
      <c r="X106" s="60"/>
      <c r="Y106" s="60"/>
      <c r="Z106" s="60"/>
      <c r="AA106" s="61"/>
      <c r="AB106" s="59">
        <v>1</v>
      </c>
      <c r="AC106" s="60"/>
      <c r="AD106" s="60"/>
      <c r="AE106" s="60"/>
      <c r="AF106" s="61"/>
      <c r="AG106" s="59">
        <v>1</v>
      </c>
      <c r="AH106" s="60"/>
      <c r="AI106" s="60"/>
      <c r="AJ106" s="60"/>
      <c r="AK106" s="96"/>
    </row>
    <row r="107" spans="1:37" ht="30" x14ac:dyDescent="0.25">
      <c r="A107" s="17" t="s">
        <v>90</v>
      </c>
      <c r="B107" s="2" t="s">
        <v>314</v>
      </c>
      <c r="C107" s="67">
        <v>0</v>
      </c>
      <c r="D107" s="65"/>
      <c r="E107" s="65"/>
      <c r="F107" s="65"/>
      <c r="G107" s="66"/>
      <c r="H107" s="67">
        <v>0</v>
      </c>
      <c r="I107" s="65"/>
      <c r="J107" s="65"/>
      <c r="K107" s="65"/>
      <c r="L107" s="66"/>
      <c r="M107" s="67">
        <v>0</v>
      </c>
      <c r="N107" s="65"/>
      <c r="O107" s="65"/>
      <c r="P107" s="65"/>
      <c r="Q107" s="66"/>
      <c r="R107" s="67">
        <v>0</v>
      </c>
      <c r="S107" s="65"/>
      <c r="T107" s="65"/>
      <c r="U107" s="65"/>
      <c r="V107" s="66"/>
      <c r="W107" s="59">
        <v>0</v>
      </c>
      <c r="X107" s="60"/>
      <c r="Y107" s="60"/>
      <c r="Z107" s="60"/>
      <c r="AA107" s="61"/>
      <c r="AB107" s="59">
        <v>0</v>
      </c>
      <c r="AC107" s="60"/>
      <c r="AD107" s="60"/>
      <c r="AE107" s="60"/>
      <c r="AF107" s="61"/>
      <c r="AG107" s="59">
        <v>0</v>
      </c>
      <c r="AH107" s="60"/>
      <c r="AI107" s="60"/>
      <c r="AJ107" s="60"/>
      <c r="AK107" s="96"/>
    </row>
    <row r="108" spans="1:37" x14ac:dyDescent="0.25">
      <c r="A108" s="17" t="s">
        <v>91</v>
      </c>
      <c r="B108" s="3" t="s">
        <v>313</v>
      </c>
      <c r="C108" s="67">
        <v>0</v>
      </c>
      <c r="D108" s="65"/>
      <c r="E108" s="65"/>
      <c r="F108" s="65"/>
      <c r="G108" s="66"/>
      <c r="H108" s="67">
        <v>0</v>
      </c>
      <c r="I108" s="65"/>
      <c r="J108" s="65"/>
      <c r="K108" s="65"/>
      <c r="L108" s="66"/>
      <c r="M108" s="67">
        <v>0</v>
      </c>
      <c r="N108" s="65"/>
      <c r="O108" s="65"/>
      <c r="P108" s="65"/>
      <c r="Q108" s="66"/>
      <c r="R108" s="67">
        <v>0</v>
      </c>
      <c r="S108" s="65"/>
      <c r="T108" s="65"/>
      <c r="U108" s="65"/>
      <c r="V108" s="66"/>
      <c r="W108" s="59">
        <v>0</v>
      </c>
      <c r="X108" s="60"/>
      <c r="Y108" s="60"/>
      <c r="Z108" s="60"/>
      <c r="AA108" s="61"/>
      <c r="AB108" s="59">
        <v>0</v>
      </c>
      <c r="AC108" s="60"/>
      <c r="AD108" s="60"/>
      <c r="AE108" s="60"/>
      <c r="AF108" s="61"/>
      <c r="AG108" s="59">
        <v>0</v>
      </c>
      <c r="AH108" s="60"/>
      <c r="AI108" s="60"/>
      <c r="AJ108" s="60"/>
      <c r="AK108" s="96"/>
    </row>
    <row r="109" spans="1:37" ht="30" x14ac:dyDescent="0.25">
      <c r="A109" s="17" t="s">
        <v>92</v>
      </c>
      <c r="B109" s="2" t="s">
        <v>312</v>
      </c>
      <c r="C109" s="59">
        <v>0</v>
      </c>
      <c r="D109" s="60"/>
      <c r="E109" s="60"/>
      <c r="F109" s="60"/>
      <c r="G109" s="61"/>
      <c r="H109" s="59">
        <v>0</v>
      </c>
      <c r="I109" s="60"/>
      <c r="J109" s="60"/>
      <c r="K109" s="60"/>
      <c r="L109" s="61"/>
      <c r="M109" s="59">
        <v>0</v>
      </c>
      <c r="N109" s="60"/>
      <c r="O109" s="60"/>
      <c r="P109" s="60"/>
      <c r="Q109" s="61"/>
      <c r="R109" s="59">
        <v>0</v>
      </c>
      <c r="S109" s="60"/>
      <c r="T109" s="60"/>
      <c r="U109" s="60"/>
      <c r="V109" s="61"/>
      <c r="W109" s="59">
        <v>0</v>
      </c>
      <c r="X109" s="60"/>
      <c r="Y109" s="60"/>
      <c r="Z109" s="60"/>
      <c r="AA109" s="61"/>
      <c r="AB109" s="59">
        <v>0</v>
      </c>
      <c r="AC109" s="60"/>
      <c r="AD109" s="60"/>
      <c r="AE109" s="60"/>
      <c r="AF109" s="61"/>
      <c r="AG109" s="59">
        <v>0</v>
      </c>
      <c r="AH109" s="60"/>
      <c r="AI109" s="60"/>
      <c r="AJ109" s="60"/>
      <c r="AK109" s="96"/>
    </row>
    <row r="110" spans="1:37" ht="30" x14ac:dyDescent="0.25">
      <c r="A110" s="17" t="s">
        <v>93</v>
      </c>
      <c r="B110" s="2" t="s">
        <v>311</v>
      </c>
      <c r="C110" s="59">
        <v>0</v>
      </c>
      <c r="D110" s="60"/>
      <c r="E110" s="60"/>
      <c r="F110" s="60"/>
      <c r="G110" s="61"/>
      <c r="H110" s="59">
        <v>0</v>
      </c>
      <c r="I110" s="60"/>
      <c r="J110" s="60"/>
      <c r="K110" s="60"/>
      <c r="L110" s="61"/>
      <c r="M110" s="59">
        <v>0</v>
      </c>
      <c r="N110" s="60"/>
      <c r="O110" s="60"/>
      <c r="P110" s="60"/>
      <c r="Q110" s="61"/>
      <c r="R110" s="59">
        <v>0</v>
      </c>
      <c r="S110" s="60"/>
      <c r="T110" s="60"/>
      <c r="U110" s="60"/>
      <c r="V110" s="61"/>
      <c r="W110" s="59">
        <v>0</v>
      </c>
      <c r="X110" s="60"/>
      <c r="Y110" s="60"/>
      <c r="Z110" s="60"/>
      <c r="AA110" s="61"/>
      <c r="AB110" s="59">
        <v>0</v>
      </c>
      <c r="AC110" s="60"/>
      <c r="AD110" s="60"/>
      <c r="AE110" s="60"/>
      <c r="AF110" s="61"/>
      <c r="AG110" s="59">
        <v>0</v>
      </c>
      <c r="AH110" s="60"/>
      <c r="AI110" s="60"/>
      <c r="AJ110" s="60"/>
      <c r="AK110" s="96"/>
    </row>
    <row r="111" spans="1:37" ht="60" x14ac:dyDescent="0.25">
      <c r="A111" s="17" t="s">
        <v>94</v>
      </c>
      <c r="B111" s="2" t="s">
        <v>310</v>
      </c>
      <c r="C111" s="59">
        <v>0</v>
      </c>
      <c r="D111" s="60"/>
      <c r="E111" s="60"/>
      <c r="F111" s="60"/>
      <c r="G111" s="61"/>
      <c r="H111" s="59">
        <v>0</v>
      </c>
      <c r="I111" s="60"/>
      <c r="J111" s="60"/>
      <c r="K111" s="60"/>
      <c r="L111" s="61"/>
      <c r="M111" s="59">
        <v>0</v>
      </c>
      <c r="N111" s="60"/>
      <c r="O111" s="60"/>
      <c r="P111" s="60"/>
      <c r="Q111" s="61"/>
      <c r="R111" s="59">
        <v>0</v>
      </c>
      <c r="S111" s="60"/>
      <c r="T111" s="60"/>
      <c r="U111" s="60"/>
      <c r="V111" s="61"/>
      <c r="W111" s="59">
        <v>0</v>
      </c>
      <c r="X111" s="60"/>
      <c r="Y111" s="60"/>
      <c r="Z111" s="60"/>
      <c r="AA111" s="61"/>
      <c r="AB111" s="59">
        <v>0</v>
      </c>
      <c r="AC111" s="60"/>
      <c r="AD111" s="60"/>
      <c r="AE111" s="60"/>
      <c r="AF111" s="61"/>
      <c r="AG111" s="59">
        <v>0</v>
      </c>
      <c r="AH111" s="60"/>
      <c r="AI111" s="60"/>
      <c r="AJ111" s="60"/>
      <c r="AK111" s="96"/>
    </row>
    <row r="112" spans="1:37" ht="60" x14ac:dyDescent="0.25">
      <c r="A112" s="17" t="s">
        <v>95</v>
      </c>
      <c r="B112" s="2" t="s">
        <v>309</v>
      </c>
      <c r="C112" s="59">
        <v>1</v>
      </c>
      <c r="D112" s="60"/>
      <c r="E112" s="60"/>
      <c r="F112" s="60"/>
      <c r="G112" s="61"/>
      <c r="H112" s="59">
        <v>1</v>
      </c>
      <c r="I112" s="60"/>
      <c r="J112" s="60"/>
      <c r="K112" s="60"/>
      <c r="L112" s="61"/>
      <c r="M112" s="59">
        <v>1</v>
      </c>
      <c r="N112" s="60"/>
      <c r="O112" s="60"/>
      <c r="P112" s="60"/>
      <c r="Q112" s="61"/>
      <c r="R112" s="59">
        <v>1</v>
      </c>
      <c r="S112" s="60"/>
      <c r="T112" s="60"/>
      <c r="U112" s="60"/>
      <c r="V112" s="61"/>
      <c r="W112" s="59">
        <v>1</v>
      </c>
      <c r="X112" s="60"/>
      <c r="Y112" s="60"/>
      <c r="Z112" s="60"/>
      <c r="AA112" s="61"/>
      <c r="AB112" s="59">
        <v>1</v>
      </c>
      <c r="AC112" s="60"/>
      <c r="AD112" s="60"/>
      <c r="AE112" s="60"/>
      <c r="AF112" s="61"/>
      <c r="AG112" s="49">
        <v>1</v>
      </c>
      <c r="AH112" s="50"/>
      <c r="AI112" s="50"/>
      <c r="AJ112" s="50"/>
      <c r="AK112" s="95"/>
    </row>
    <row r="113" spans="1:37" x14ac:dyDescent="0.25">
      <c r="A113" s="17" t="s">
        <v>96</v>
      </c>
      <c r="B113" s="3" t="s">
        <v>308</v>
      </c>
      <c r="C113" s="80" t="s">
        <v>173</v>
      </c>
      <c r="D113" s="81"/>
      <c r="E113" s="81"/>
      <c r="F113" s="81"/>
      <c r="G113" s="82"/>
      <c r="H113" s="80" t="s">
        <v>173</v>
      </c>
      <c r="I113" s="81"/>
      <c r="J113" s="81"/>
      <c r="K113" s="81"/>
      <c r="L113" s="82"/>
      <c r="M113" s="80" t="s">
        <v>173</v>
      </c>
      <c r="N113" s="81"/>
      <c r="O113" s="81"/>
      <c r="P113" s="81"/>
      <c r="Q113" s="82"/>
      <c r="R113" s="80" t="s">
        <v>173</v>
      </c>
      <c r="S113" s="81"/>
      <c r="T113" s="81"/>
      <c r="U113" s="81"/>
      <c r="V113" s="82"/>
      <c r="W113" s="49" t="s">
        <v>173</v>
      </c>
      <c r="X113" s="50"/>
      <c r="Y113" s="50"/>
      <c r="Z113" s="50"/>
      <c r="AA113" s="51"/>
      <c r="AB113" s="49" t="s">
        <v>173</v>
      </c>
      <c r="AC113" s="50"/>
      <c r="AD113" s="50"/>
      <c r="AE113" s="50"/>
      <c r="AF113" s="51"/>
      <c r="AG113" s="49" t="s">
        <v>173</v>
      </c>
      <c r="AH113" s="50"/>
      <c r="AI113" s="50"/>
      <c r="AJ113" s="50"/>
      <c r="AK113" s="95"/>
    </row>
    <row r="114" spans="1:37" ht="30" x14ac:dyDescent="0.25">
      <c r="A114" s="17" t="s">
        <v>97</v>
      </c>
      <c r="B114" s="2" t="s">
        <v>307</v>
      </c>
      <c r="C114" s="59">
        <v>1</v>
      </c>
      <c r="D114" s="60"/>
      <c r="E114" s="60"/>
      <c r="F114" s="60"/>
      <c r="G114" s="61"/>
      <c r="H114" s="59">
        <v>1</v>
      </c>
      <c r="I114" s="60"/>
      <c r="J114" s="60"/>
      <c r="K114" s="60"/>
      <c r="L114" s="61"/>
      <c r="M114" s="59">
        <v>1</v>
      </c>
      <c r="N114" s="60"/>
      <c r="O114" s="60"/>
      <c r="P114" s="60"/>
      <c r="Q114" s="61"/>
      <c r="R114" s="59">
        <v>1</v>
      </c>
      <c r="S114" s="60"/>
      <c r="T114" s="60"/>
      <c r="U114" s="60"/>
      <c r="V114" s="61"/>
      <c r="W114" s="59">
        <v>1</v>
      </c>
      <c r="X114" s="60"/>
      <c r="Y114" s="60"/>
      <c r="Z114" s="60"/>
      <c r="AA114" s="61"/>
      <c r="AB114" s="59">
        <v>1</v>
      </c>
      <c r="AC114" s="60"/>
      <c r="AD114" s="60"/>
      <c r="AE114" s="60"/>
      <c r="AF114" s="61"/>
      <c r="AG114" s="49">
        <v>1</v>
      </c>
      <c r="AH114" s="50"/>
      <c r="AI114" s="50"/>
      <c r="AJ114" s="50"/>
      <c r="AK114" s="95"/>
    </row>
    <row r="115" spans="1:37" ht="30" x14ac:dyDescent="0.25">
      <c r="A115" s="17" t="s">
        <v>98</v>
      </c>
      <c r="B115" s="2" t="s">
        <v>306</v>
      </c>
      <c r="C115" s="59">
        <v>0</v>
      </c>
      <c r="D115" s="60"/>
      <c r="E115" s="60"/>
      <c r="F115" s="60"/>
      <c r="G115" s="61"/>
      <c r="H115" s="59">
        <v>0</v>
      </c>
      <c r="I115" s="60"/>
      <c r="J115" s="60"/>
      <c r="K115" s="60"/>
      <c r="L115" s="61"/>
      <c r="M115" s="59">
        <v>0</v>
      </c>
      <c r="N115" s="60"/>
      <c r="O115" s="60"/>
      <c r="P115" s="60"/>
      <c r="Q115" s="61"/>
      <c r="R115" s="59">
        <v>0</v>
      </c>
      <c r="S115" s="60"/>
      <c r="T115" s="60"/>
      <c r="U115" s="60"/>
      <c r="V115" s="61"/>
      <c r="W115" s="68">
        <v>0</v>
      </c>
      <c r="X115" s="69"/>
      <c r="Y115" s="69"/>
      <c r="Z115" s="69"/>
      <c r="AA115" s="70"/>
      <c r="AB115" s="59">
        <v>0</v>
      </c>
      <c r="AC115" s="60"/>
      <c r="AD115" s="60"/>
      <c r="AE115" s="60"/>
      <c r="AF115" s="61"/>
      <c r="AG115" s="59">
        <v>0</v>
      </c>
      <c r="AH115" s="60"/>
      <c r="AI115" s="60"/>
      <c r="AJ115" s="60"/>
      <c r="AK115" s="96"/>
    </row>
    <row r="116" spans="1:37" ht="31.35" customHeight="1" x14ac:dyDescent="0.25">
      <c r="A116" s="17" t="s">
        <v>99</v>
      </c>
      <c r="B116" s="2" t="s">
        <v>305</v>
      </c>
      <c r="C116" s="59">
        <v>0</v>
      </c>
      <c r="D116" s="60"/>
      <c r="E116" s="60"/>
      <c r="F116" s="60"/>
      <c r="G116" s="61"/>
      <c r="H116" s="59">
        <v>0</v>
      </c>
      <c r="I116" s="60"/>
      <c r="J116" s="60"/>
      <c r="K116" s="60"/>
      <c r="L116" s="61"/>
      <c r="M116" s="59">
        <v>0</v>
      </c>
      <c r="N116" s="60"/>
      <c r="O116" s="60"/>
      <c r="P116" s="60"/>
      <c r="Q116" s="61"/>
      <c r="R116" s="59">
        <v>0</v>
      </c>
      <c r="S116" s="60"/>
      <c r="T116" s="60"/>
      <c r="U116" s="60"/>
      <c r="V116" s="61"/>
      <c r="W116" s="68">
        <v>0</v>
      </c>
      <c r="X116" s="69"/>
      <c r="Y116" s="69"/>
      <c r="Z116" s="69"/>
      <c r="AA116" s="70"/>
      <c r="AB116" s="59">
        <v>0</v>
      </c>
      <c r="AC116" s="60"/>
      <c r="AD116" s="60"/>
      <c r="AE116" s="60"/>
      <c r="AF116" s="61"/>
      <c r="AG116" s="59">
        <v>0</v>
      </c>
      <c r="AH116" s="60"/>
      <c r="AI116" s="60"/>
      <c r="AJ116" s="60"/>
      <c r="AK116" s="96"/>
    </row>
    <row r="117" spans="1:37" ht="30" x14ac:dyDescent="0.25">
      <c r="A117" s="17" t="s">
        <v>100</v>
      </c>
      <c r="B117" s="2" t="s">
        <v>304</v>
      </c>
      <c r="C117" s="59">
        <v>0</v>
      </c>
      <c r="D117" s="60"/>
      <c r="E117" s="60"/>
      <c r="F117" s="60"/>
      <c r="G117" s="61"/>
      <c r="H117" s="59">
        <v>0</v>
      </c>
      <c r="I117" s="60"/>
      <c r="J117" s="60"/>
      <c r="K117" s="60"/>
      <c r="L117" s="61"/>
      <c r="M117" s="59">
        <v>0</v>
      </c>
      <c r="N117" s="60"/>
      <c r="O117" s="60"/>
      <c r="P117" s="60"/>
      <c r="Q117" s="61"/>
      <c r="R117" s="59">
        <v>0</v>
      </c>
      <c r="S117" s="60"/>
      <c r="T117" s="60"/>
      <c r="U117" s="60"/>
      <c r="V117" s="61"/>
      <c r="W117" s="68">
        <v>0</v>
      </c>
      <c r="X117" s="69"/>
      <c r="Y117" s="69"/>
      <c r="Z117" s="69"/>
      <c r="AA117" s="70"/>
      <c r="AB117" s="59">
        <v>0</v>
      </c>
      <c r="AC117" s="60"/>
      <c r="AD117" s="60"/>
      <c r="AE117" s="60"/>
      <c r="AF117" s="61"/>
      <c r="AG117" s="59">
        <v>0</v>
      </c>
      <c r="AH117" s="60"/>
      <c r="AI117" s="60"/>
      <c r="AJ117" s="60"/>
      <c r="AK117" s="96"/>
    </row>
    <row r="118" spans="1:37" ht="30" x14ac:dyDescent="0.25">
      <c r="A118" s="17" t="s">
        <v>101</v>
      </c>
      <c r="B118" s="2" t="s">
        <v>303</v>
      </c>
      <c r="C118" s="59">
        <v>0</v>
      </c>
      <c r="D118" s="60"/>
      <c r="E118" s="60"/>
      <c r="F118" s="60"/>
      <c r="G118" s="61"/>
      <c r="H118" s="59">
        <v>0</v>
      </c>
      <c r="I118" s="60"/>
      <c r="J118" s="60"/>
      <c r="K118" s="60"/>
      <c r="L118" s="61"/>
      <c r="M118" s="59">
        <v>0</v>
      </c>
      <c r="N118" s="60"/>
      <c r="O118" s="60"/>
      <c r="P118" s="60"/>
      <c r="Q118" s="61"/>
      <c r="R118" s="59">
        <v>0</v>
      </c>
      <c r="S118" s="60"/>
      <c r="T118" s="60"/>
      <c r="U118" s="60"/>
      <c r="V118" s="61"/>
      <c r="W118" s="68">
        <v>0</v>
      </c>
      <c r="X118" s="69"/>
      <c r="Y118" s="69"/>
      <c r="Z118" s="69"/>
      <c r="AA118" s="70"/>
      <c r="AB118" s="59">
        <v>0</v>
      </c>
      <c r="AC118" s="60"/>
      <c r="AD118" s="60"/>
      <c r="AE118" s="60"/>
      <c r="AF118" s="61"/>
      <c r="AG118" s="59">
        <v>0</v>
      </c>
      <c r="AH118" s="60"/>
      <c r="AI118" s="60"/>
      <c r="AJ118" s="60"/>
      <c r="AK118" s="96"/>
    </row>
    <row r="119" spans="1:37" ht="75" x14ac:dyDescent="0.25">
      <c r="A119" s="17" t="s">
        <v>102</v>
      </c>
      <c r="B119" s="2" t="s">
        <v>302</v>
      </c>
      <c r="C119" s="59">
        <v>0</v>
      </c>
      <c r="D119" s="60"/>
      <c r="E119" s="60"/>
      <c r="F119" s="60"/>
      <c r="G119" s="61"/>
      <c r="H119" s="59">
        <v>0</v>
      </c>
      <c r="I119" s="60"/>
      <c r="J119" s="60"/>
      <c r="K119" s="60"/>
      <c r="L119" s="61"/>
      <c r="M119" s="59">
        <v>0</v>
      </c>
      <c r="N119" s="60"/>
      <c r="O119" s="60"/>
      <c r="P119" s="60"/>
      <c r="Q119" s="61"/>
      <c r="R119" s="59">
        <v>0</v>
      </c>
      <c r="S119" s="60"/>
      <c r="T119" s="60"/>
      <c r="U119" s="60"/>
      <c r="V119" s="61"/>
      <c r="W119" s="68">
        <v>0</v>
      </c>
      <c r="X119" s="69"/>
      <c r="Y119" s="69"/>
      <c r="Z119" s="69"/>
      <c r="AA119" s="70"/>
      <c r="AB119" s="59">
        <v>0</v>
      </c>
      <c r="AC119" s="60"/>
      <c r="AD119" s="60"/>
      <c r="AE119" s="60"/>
      <c r="AF119" s="61"/>
      <c r="AG119" s="59">
        <v>0</v>
      </c>
      <c r="AH119" s="60"/>
      <c r="AI119" s="60"/>
      <c r="AJ119" s="60"/>
      <c r="AK119" s="96"/>
    </row>
    <row r="120" spans="1:37" ht="30" x14ac:dyDescent="0.25">
      <c r="A120" s="17" t="s">
        <v>103</v>
      </c>
      <c r="B120" s="2" t="s">
        <v>301</v>
      </c>
      <c r="C120" s="59">
        <v>1</v>
      </c>
      <c r="D120" s="60"/>
      <c r="E120" s="60"/>
      <c r="F120" s="60"/>
      <c r="G120" s="61"/>
      <c r="H120" s="59">
        <v>1</v>
      </c>
      <c r="I120" s="60"/>
      <c r="J120" s="60"/>
      <c r="K120" s="60"/>
      <c r="L120" s="61"/>
      <c r="M120" s="59">
        <v>1</v>
      </c>
      <c r="N120" s="60"/>
      <c r="O120" s="60"/>
      <c r="P120" s="60"/>
      <c r="Q120" s="61"/>
      <c r="R120" s="59">
        <v>1</v>
      </c>
      <c r="S120" s="60"/>
      <c r="T120" s="60"/>
      <c r="U120" s="60"/>
      <c r="V120" s="61"/>
      <c r="W120" s="68">
        <v>1</v>
      </c>
      <c r="X120" s="69"/>
      <c r="Y120" s="69"/>
      <c r="Z120" s="69"/>
      <c r="AA120" s="70"/>
      <c r="AB120" s="59">
        <v>1</v>
      </c>
      <c r="AC120" s="60"/>
      <c r="AD120" s="60"/>
      <c r="AE120" s="60"/>
      <c r="AF120" s="61"/>
      <c r="AG120" s="49">
        <v>1</v>
      </c>
      <c r="AH120" s="50"/>
      <c r="AI120" s="50"/>
      <c r="AJ120" s="50"/>
      <c r="AK120" s="95"/>
    </row>
    <row r="121" spans="1:37" x14ac:dyDescent="0.25">
      <c r="A121" s="122" t="s">
        <v>300</v>
      </c>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4"/>
    </row>
    <row r="122" spans="1:37" ht="52.5" customHeight="1" x14ac:dyDescent="0.25">
      <c r="A122" s="17" t="s">
        <v>104</v>
      </c>
      <c r="B122" s="2" t="s">
        <v>299</v>
      </c>
      <c r="C122" s="59">
        <v>0</v>
      </c>
      <c r="D122" s="60"/>
      <c r="E122" s="60"/>
      <c r="F122" s="60"/>
      <c r="G122" s="61"/>
      <c r="H122" s="59">
        <v>0</v>
      </c>
      <c r="I122" s="60"/>
      <c r="J122" s="60"/>
      <c r="K122" s="60"/>
      <c r="L122" s="61"/>
      <c r="M122" s="59">
        <v>0</v>
      </c>
      <c r="N122" s="60"/>
      <c r="O122" s="60"/>
      <c r="P122" s="60"/>
      <c r="Q122" s="61"/>
      <c r="R122" s="59">
        <v>0</v>
      </c>
      <c r="S122" s="60"/>
      <c r="T122" s="60"/>
      <c r="U122" s="60"/>
      <c r="V122" s="61"/>
      <c r="W122" s="59">
        <v>0</v>
      </c>
      <c r="X122" s="60"/>
      <c r="Y122" s="60"/>
      <c r="Z122" s="60"/>
      <c r="AA122" s="61"/>
      <c r="AB122" s="59">
        <v>0</v>
      </c>
      <c r="AC122" s="60"/>
      <c r="AD122" s="60"/>
      <c r="AE122" s="60"/>
      <c r="AF122" s="61"/>
      <c r="AG122" s="59">
        <v>0</v>
      </c>
      <c r="AH122" s="60"/>
      <c r="AI122" s="60"/>
      <c r="AJ122" s="60"/>
      <c r="AK122" s="96"/>
    </row>
    <row r="123" spans="1:37" ht="30" x14ac:dyDescent="0.25">
      <c r="A123" s="17" t="s">
        <v>105</v>
      </c>
      <c r="B123" s="2" t="s">
        <v>298</v>
      </c>
      <c r="C123" s="77" t="s">
        <v>291</v>
      </c>
      <c r="D123" s="78"/>
      <c r="E123" s="78"/>
      <c r="F123" s="78"/>
      <c r="G123" s="79"/>
      <c r="H123" s="77" t="s">
        <v>291</v>
      </c>
      <c r="I123" s="78"/>
      <c r="J123" s="78"/>
      <c r="K123" s="78"/>
      <c r="L123" s="79"/>
      <c r="M123" s="77" t="s">
        <v>291</v>
      </c>
      <c r="N123" s="78"/>
      <c r="O123" s="78"/>
      <c r="P123" s="78"/>
      <c r="Q123" s="79"/>
      <c r="R123" s="77" t="s">
        <v>291</v>
      </c>
      <c r="S123" s="78"/>
      <c r="T123" s="78"/>
      <c r="U123" s="78"/>
      <c r="V123" s="79"/>
      <c r="W123" s="77" t="s">
        <v>291</v>
      </c>
      <c r="X123" s="78"/>
      <c r="Y123" s="78"/>
      <c r="Z123" s="78"/>
      <c r="AA123" s="79"/>
      <c r="AB123" s="77" t="s">
        <v>291</v>
      </c>
      <c r="AC123" s="78"/>
      <c r="AD123" s="78"/>
      <c r="AE123" s="78"/>
      <c r="AF123" s="79"/>
      <c r="AG123" s="78" t="s">
        <v>291</v>
      </c>
      <c r="AH123" s="78"/>
      <c r="AI123" s="78"/>
      <c r="AJ123" s="78"/>
      <c r="AK123" s="125"/>
    </row>
    <row r="124" spans="1:37" ht="51" customHeight="1" x14ac:dyDescent="0.25">
      <c r="A124" s="17" t="s">
        <v>106</v>
      </c>
      <c r="B124" s="2" t="s">
        <v>297</v>
      </c>
      <c r="C124" s="77" t="s">
        <v>291</v>
      </c>
      <c r="D124" s="78"/>
      <c r="E124" s="78"/>
      <c r="F124" s="78"/>
      <c r="G124" s="79"/>
      <c r="H124" s="77" t="s">
        <v>291</v>
      </c>
      <c r="I124" s="78"/>
      <c r="J124" s="78"/>
      <c r="K124" s="78"/>
      <c r="L124" s="79"/>
      <c r="M124" s="77" t="s">
        <v>291</v>
      </c>
      <c r="N124" s="78"/>
      <c r="O124" s="78"/>
      <c r="P124" s="78"/>
      <c r="Q124" s="79"/>
      <c r="R124" s="77" t="s">
        <v>291</v>
      </c>
      <c r="S124" s="78"/>
      <c r="T124" s="78"/>
      <c r="U124" s="78"/>
      <c r="V124" s="79"/>
      <c r="W124" s="77" t="s">
        <v>291</v>
      </c>
      <c r="X124" s="78"/>
      <c r="Y124" s="78"/>
      <c r="Z124" s="78"/>
      <c r="AA124" s="79"/>
      <c r="AB124" s="77" t="s">
        <v>291</v>
      </c>
      <c r="AC124" s="78"/>
      <c r="AD124" s="78"/>
      <c r="AE124" s="78"/>
      <c r="AF124" s="79"/>
      <c r="AG124" s="78" t="s">
        <v>291</v>
      </c>
      <c r="AH124" s="78"/>
      <c r="AI124" s="78"/>
      <c r="AJ124" s="78"/>
      <c r="AK124" s="125"/>
    </row>
    <row r="125" spans="1:37" ht="52.5" customHeight="1" x14ac:dyDescent="0.25">
      <c r="A125" s="17" t="s">
        <v>107</v>
      </c>
      <c r="B125" s="2" t="s">
        <v>296</v>
      </c>
      <c r="C125" s="59">
        <v>0</v>
      </c>
      <c r="D125" s="60"/>
      <c r="E125" s="60"/>
      <c r="F125" s="60"/>
      <c r="G125" s="61"/>
      <c r="H125" s="59">
        <v>0</v>
      </c>
      <c r="I125" s="60"/>
      <c r="J125" s="60"/>
      <c r="K125" s="60"/>
      <c r="L125" s="61"/>
      <c r="M125" s="59">
        <v>0</v>
      </c>
      <c r="N125" s="60"/>
      <c r="O125" s="60"/>
      <c r="P125" s="60"/>
      <c r="Q125" s="61"/>
      <c r="R125" s="59">
        <v>0</v>
      </c>
      <c r="S125" s="60"/>
      <c r="T125" s="60"/>
      <c r="U125" s="60"/>
      <c r="V125" s="61"/>
      <c r="W125" s="59">
        <v>0</v>
      </c>
      <c r="X125" s="60"/>
      <c r="Y125" s="60"/>
      <c r="Z125" s="60"/>
      <c r="AA125" s="61"/>
      <c r="AB125" s="59">
        <v>0</v>
      </c>
      <c r="AC125" s="60"/>
      <c r="AD125" s="60"/>
      <c r="AE125" s="60"/>
      <c r="AF125" s="61"/>
      <c r="AG125" s="59">
        <v>0</v>
      </c>
      <c r="AH125" s="60"/>
      <c r="AI125" s="60"/>
      <c r="AJ125" s="60"/>
      <c r="AK125" s="96"/>
    </row>
    <row r="126" spans="1:37" ht="66" customHeight="1" x14ac:dyDescent="0.25">
      <c r="A126" s="17" t="s">
        <v>108</v>
      </c>
      <c r="B126" s="2" t="s">
        <v>295</v>
      </c>
      <c r="C126" s="59">
        <v>0</v>
      </c>
      <c r="D126" s="60"/>
      <c r="E126" s="60"/>
      <c r="F126" s="60"/>
      <c r="G126" s="61"/>
      <c r="H126" s="59">
        <v>0</v>
      </c>
      <c r="I126" s="60"/>
      <c r="J126" s="60"/>
      <c r="K126" s="60"/>
      <c r="L126" s="61"/>
      <c r="M126" s="59">
        <v>0</v>
      </c>
      <c r="N126" s="60"/>
      <c r="O126" s="60"/>
      <c r="P126" s="60"/>
      <c r="Q126" s="61"/>
      <c r="R126" s="59">
        <v>0</v>
      </c>
      <c r="S126" s="60"/>
      <c r="T126" s="60"/>
      <c r="U126" s="60"/>
      <c r="V126" s="61"/>
      <c r="W126" s="59">
        <v>0</v>
      </c>
      <c r="X126" s="60"/>
      <c r="Y126" s="60"/>
      <c r="Z126" s="60"/>
      <c r="AA126" s="61"/>
      <c r="AB126" s="59">
        <v>0</v>
      </c>
      <c r="AC126" s="60"/>
      <c r="AD126" s="60"/>
      <c r="AE126" s="60"/>
      <c r="AF126" s="61"/>
      <c r="AG126" s="59">
        <v>0</v>
      </c>
      <c r="AH126" s="60"/>
      <c r="AI126" s="60"/>
      <c r="AJ126" s="60"/>
      <c r="AK126" s="96"/>
    </row>
    <row r="127" spans="1:37" x14ac:dyDescent="0.25">
      <c r="A127" s="92" t="s">
        <v>294</v>
      </c>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4"/>
    </row>
    <row r="128" spans="1:37" ht="30" x14ac:dyDescent="0.25">
      <c r="A128" s="17" t="s">
        <v>109</v>
      </c>
      <c r="B128" s="2" t="s">
        <v>293</v>
      </c>
      <c r="C128" s="77" t="s">
        <v>291</v>
      </c>
      <c r="D128" s="78"/>
      <c r="E128" s="78"/>
      <c r="F128" s="78"/>
      <c r="G128" s="79"/>
      <c r="H128" s="77" t="s">
        <v>291</v>
      </c>
      <c r="I128" s="78"/>
      <c r="J128" s="78"/>
      <c r="K128" s="78"/>
      <c r="L128" s="79"/>
      <c r="M128" s="77" t="s">
        <v>291</v>
      </c>
      <c r="N128" s="78"/>
      <c r="O128" s="78"/>
      <c r="P128" s="78"/>
      <c r="Q128" s="79"/>
      <c r="R128" s="77" t="s">
        <v>291</v>
      </c>
      <c r="S128" s="78"/>
      <c r="T128" s="78"/>
      <c r="U128" s="78"/>
      <c r="V128" s="79"/>
      <c r="W128" s="77" t="s">
        <v>291</v>
      </c>
      <c r="X128" s="78"/>
      <c r="Y128" s="78"/>
      <c r="Z128" s="78"/>
      <c r="AA128" s="79"/>
      <c r="AB128" s="77" t="s">
        <v>291</v>
      </c>
      <c r="AC128" s="78"/>
      <c r="AD128" s="78"/>
      <c r="AE128" s="78"/>
      <c r="AF128" s="79"/>
      <c r="AG128" s="78" t="s">
        <v>291</v>
      </c>
      <c r="AH128" s="78"/>
      <c r="AI128" s="78"/>
      <c r="AJ128" s="78"/>
      <c r="AK128" s="125"/>
    </row>
    <row r="129" spans="1:37" ht="63" customHeight="1" x14ac:dyDescent="0.25">
      <c r="A129" s="17" t="s">
        <v>110</v>
      </c>
      <c r="B129" s="2" t="s">
        <v>292</v>
      </c>
      <c r="C129" s="77" t="s">
        <v>291</v>
      </c>
      <c r="D129" s="78"/>
      <c r="E129" s="78"/>
      <c r="F129" s="78"/>
      <c r="G129" s="79"/>
      <c r="H129" s="77" t="s">
        <v>291</v>
      </c>
      <c r="I129" s="78"/>
      <c r="J129" s="78"/>
      <c r="K129" s="78"/>
      <c r="L129" s="79"/>
      <c r="M129" s="77" t="s">
        <v>291</v>
      </c>
      <c r="N129" s="78"/>
      <c r="O129" s="78"/>
      <c r="P129" s="78"/>
      <c r="Q129" s="79"/>
      <c r="R129" s="77" t="s">
        <v>291</v>
      </c>
      <c r="S129" s="78"/>
      <c r="T129" s="78"/>
      <c r="U129" s="78"/>
      <c r="V129" s="79"/>
      <c r="W129" s="77" t="s">
        <v>291</v>
      </c>
      <c r="X129" s="78"/>
      <c r="Y129" s="78"/>
      <c r="Z129" s="78"/>
      <c r="AA129" s="79"/>
      <c r="AB129" s="77" t="s">
        <v>291</v>
      </c>
      <c r="AC129" s="78"/>
      <c r="AD129" s="78"/>
      <c r="AE129" s="78"/>
      <c r="AF129" s="79"/>
      <c r="AG129" s="78" t="s">
        <v>291</v>
      </c>
      <c r="AH129" s="78"/>
      <c r="AI129" s="78"/>
      <c r="AJ129" s="78"/>
      <c r="AK129" s="125"/>
    </row>
    <row r="130" spans="1:37" ht="60.75" customHeight="1" x14ac:dyDescent="0.25">
      <c r="A130" s="17" t="s">
        <v>111</v>
      </c>
      <c r="B130" s="2" t="s">
        <v>290</v>
      </c>
      <c r="C130" s="59">
        <v>0</v>
      </c>
      <c r="D130" s="60"/>
      <c r="E130" s="60"/>
      <c r="F130" s="60"/>
      <c r="G130" s="61"/>
      <c r="H130" s="59">
        <v>0</v>
      </c>
      <c r="I130" s="60"/>
      <c r="J130" s="60"/>
      <c r="K130" s="60"/>
      <c r="L130" s="61"/>
      <c r="M130" s="59">
        <v>0</v>
      </c>
      <c r="N130" s="60"/>
      <c r="O130" s="60"/>
      <c r="P130" s="60"/>
      <c r="Q130" s="61"/>
      <c r="R130" s="59">
        <v>0</v>
      </c>
      <c r="S130" s="60"/>
      <c r="T130" s="60"/>
      <c r="U130" s="60"/>
      <c r="V130" s="61"/>
      <c r="W130" s="59">
        <v>0</v>
      </c>
      <c r="X130" s="60"/>
      <c r="Y130" s="60"/>
      <c r="Z130" s="60"/>
      <c r="AA130" s="61"/>
      <c r="AB130" s="59">
        <v>0</v>
      </c>
      <c r="AC130" s="60"/>
      <c r="AD130" s="60"/>
      <c r="AE130" s="60"/>
      <c r="AF130" s="61"/>
      <c r="AG130" s="60">
        <v>0</v>
      </c>
      <c r="AH130" s="60"/>
      <c r="AI130" s="60"/>
      <c r="AJ130" s="60"/>
      <c r="AK130" s="96"/>
    </row>
    <row r="131" spans="1:37" ht="63.75" customHeight="1" x14ac:dyDescent="0.25">
      <c r="A131" s="17" t="s">
        <v>112</v>
      </c>
      <c r="B131" s="2" t="s">
        <v>289</v>
      </c>
      <c r="C131" s="59">
        <v>0</v>
      </c>
      <c r="D131" s="60"/>
      <c r="E131" s="60"/>
      <c r="F131" s="60"/>
      <c r="G131" s="61"/>
      <c r="H131" s="59">
        <v>0</v>
      </c>
      <c r="I131" s="60"/>
      <c r="J131" s="60"/>
      <c r="K131" s="60"/>
      <c r="L131" s="61"/>
      <c r="M131" s="59">
        <v>0</v>
      </c>
      <c r="N131" s="60"/>
      <c r="O131" s="60"/>
      <c r="P131" s="60"/>
      <c r="Q131" s="61"/>
      <c r="R131" s="59">
        <v>0</v>
      </c>
      <c r="S131" s="60"/>
      <c r="T131" s="60"/>
      <c r="U131" s="60"/>
      <c r="V131" s="61"/>
      <c r="W131" s="59">
        <v>0</v>
      </c>
      <c r="X131" s="60"/>
      <c r="Y131" s="60"/>
      <c r="Z131" s="60"/>
      <c r="AA131" s="61"/>
      <c r="AB131" s="59">
        <v>0</v>
      </c>
      <c r="AC131" s="60"/>
      <c r="AD131" s="60"/>
      <c r="AE131" s="60"/>
      <c r="AF131" s="61"/>
      <c r="AG131" s="60">
        <v>0</v>
      </c>
      <c r="AH131" s="60"/>
      <c r="AI131" s="60"/>
      <c r="AJ131" s="60"/>
      <c r="AK131" s="96"/>
    </row>
    <row r="132" spans="1:37" x14ac:dyDescent="0.25">
      <c r="A132" s="92" t="s">
        <v>288</v>
      </c>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4"/>
    </row>
    <row r="133" spans="1:37" ht="45" x14ac:dyDescent="0.25">
      <c r="A133" s="17" t="s">
        <v>113</v>
      </c>
      <c r="B133" s="2" t="s">
        <v>287</v>
      </c>
      <c r="C133" s="68">
        <v>0</v>
      </c>
      <c r="D133" s="69"/>
      <c r="E133" s="69"/>
      <c r="F133" s="69"/>
      <c r="G133" s="70"/>
      <c r="H133" s="68">
        <v>0</v>
      </c>
      <c r="I133" s="69"/>
      <c r="J133" s="69"/>
      <c r="K133" s="69"/>
      <c r="L133" s="70"/>
      <c r="M133" s="68">
        <v>0</v>
      </c>
      <c r="N133" s="69"/>
      <c r="O133" s="69"/>
      <c r="P133" s="69"/>
      <c r="Q133" s="70"/>
      <c r="R133" s="68">
        <v>0</v>
      </c>
      <c r="S133" s="69"/>
      <c r="T133" s="69"/>
      <c r="U133" s="69"/>
      <c r="V133" s="70"/>
      <c r="W133" s="68">
        <v>0</v>
      </c>
      <c r="X133" s="69"/>
      <c r="Y133" s="69"/>
      <c r="Z133" s="69"/>
      <c r="AA133" s="70"/>
      <c r="AB133" s="59">
        <v>0</v>
      </c>
      <c r="AC133" s="60"/>
      <c r="AD133" s="60"/>
      <c r="AE133" s="60"/>
      <c r="AF133" s="61"/>
      <c r="AG133" s="60">
        <v>0</v>
      </c>
      <c r="AH133" s="60"/>
      <c r="AI133" s="60"/>
      <c r="AJ133" s="60"/>
      <c r="AK133" s="96"/>
    </row>
    <row r="134" spans="1:37" ht="16.5" customHeight="1" x14ac:dyDescent="0.25">
      <c r="A134" s="17" t="s">
        <v>114</v>
      </c>
      <c r="B134" s="2" t="s">
        <v>286</v>
      </c>
      <c r="C134" s="68">
        <v>0</v>
      </c>
      <c r="D134" s="69"/>
      <c r="E134" s="69"/>
      <c r="F134" s="69"/>
      <c r="G134" s="70"/>
      <c r="H134" s="68">
        <v>0</v>
      </c>
      <c r="I134" s="69"/>
      <c r="J134" s="69"/>
      <c r="K134" s="69"/>
      <c r="L134" s="70"/>
      <c r="M134" s="68">
        <v>0</v>
      </c>
      <c r="N134" s="69"/>
      <c r="O134" s="69"/>
      <c r="P134" s="69"/>
      <c r="Q134" s="70"/>
      <c r="R134" s="68">
        <v>0</v>
      </c>
      <c r="S134" s="69"/>
      <c r="T134" s="69"/>
      <c r="U134" s="69"/>
      <c r="V134" s="70"/>
      <c r="W134" s="68">
        <v>0</v>
      </c>
      <c r="X134" s="69"/>
      <c r="Y134" s="69"/>
      <c r="Z134" s="69"/>
      <c r="AA134" s="70"/>
      <c r="AB134" s="59">
        <v>0</v>
      </c>
      <c r="AC134" s="60"/>
      <c r="AD134" s="60"/>
      <c r="AE134" s="60"/>
      <c r="AF134" s="61"/>
      <c r="AG134" s="60">
        <v>0</v>
      </c>
      <c r="AH134" s="60"/>
      <c r="AI134" s="60"/>
      <c r="AJ134" s="60"/>
      <c r="AK134" s="96"/>
    </row>
    <row r="135" spans="1:37" x14ac:dyDescent="0.25">
      <c r="A135" s="17" t="s">
        <v>115</v>
      </c>
      <c r="B135" s="2" t="s">
        <v>285</v>
      </c>
      <c r="C135" s="68">
        <v>0</v>
      </c>
      <c r="D135" s="69"/>
      <c r="E135" s="69"/>
      <c r="F135" s="69"/>
      <c r="G135" s="70"/>
      <c r="H135" s="68">
        <v>0</v>
      </c>
      <c r="I135" s="69"/>
      <c r="J135" s="69"/>
      <c r="K135" s="69"/>
      <c r="L135" s="70"/>
      <c r="M135" s="68">
        <v>0</v>
      </c>
      <c r="N135" s="69"/>
      <c r="O135" s="69"/>
      <c r="P135" s="69"/>
      <c r="Q135" s="70"/>
      <c r="R135" s="68">
        <v>0</v>
      </c>
      <c r="S135" s="69"/>
      <c r="T135" s="69"/>
      <c r="U135" s="69"/>
      <c r="V135" s="70"/>
      <c r="W135" s="68">
        <v>0</v>
      </c>
      <c r="X135" s="69"/>
      <c r="Y135" s="69"/>
      <c r="Z135" s="69"/>
      <c r="AA135" s="70"/>
      <c r="AB135" s="59">
        <v>0</v>
      </c>
      <c r="AC135" s="60"/>
      <c r="AD135" s="60"/>
      <c r="AE135" s="60"/>
      <c r="AF135" s="61"/>
      <c r="AG135" s="60">
        <v>0</v>
      </c>
      <c r="AH135" s="60"/>
      <c r="AI135" s="60"/>
      <c r="AJ135" s="60"/>
      <c r="AK135" s="96"/>
    </row>
    <row r="136" spans="1:37" ht="45" x14ac:dyDescent="0.25">
      <c r="A136" s="17" t="s">
        <v>116</v>
      </c>
      <c r="B136" s="2" t="s">
        <v>284</v>
      </c>
      <c r="C136" s="68">
        <v>0</v>
      </c>
      <c r="D136" s="69"/>
      <c r="E136" s="69"/>
      <c r="F136" s="69"/>
      <c r="G136" s="70"/>
      <c r="H136" s="68">
        <v>0</v>
      </c>
      <c r="I136" s="69"/>
      <c r="J136" s="69"/>
      <c r="K136" s="69"/>
      <c r="L136" s="70"/>
      <c r="M136" s="68">
        <v>0</v>
      </c>
      <c r="N136" s="69"/>
      <c r="O136" s="69"/>
      <c r="P136" s="69"/>
      <c r="Q136" s="70"/>
      <c r="R136" s="68">
        <v>0</v>
      </c>
      <c r="S136" s="69"/>
      <c r="T136" s="69"/>
      <c r="U136" s="69"/>
      <c r="V136" s="70"/>
      <c r="W136" s="68">
        <v>0</v>
      </c>
      <c r="X136" s="69"/>
      <c r="Y136" s="69"/>
      <c r="Z136" s="69"/>
      <c r="AA136" s="70"/>
      <c r="AB136" s="59">
        <v>0</v>
      </c>
      <c r="AC136" s="60"/>
      <c r="AD136" s="60"/>
      <c r="AE136" s="60"/>
      <c r="AF136" s="61"/>
      <c r="AG136" s="60">
        <v>0</v>
      </c>
      <c r="AH136" s="60"/>
      <c r="AI136" s="60"/>
      <c r="AJ136" s="60"/>
      <c r="AK136" s="96"/>
    </row>
    <row r="137" spans="1:37" x14ac:dyDescent="0.25">
      <c r="A137" s="17" t="s">
        <v>117</v>
      </c>
      <c r="B137" s="2" t="s">
        <v>283</v>
      </c>
      <c r="C137" s="68">
        <v>0</v>
      </c>
      <c r="D137" s="69"/>
      <c r="E137" s="69"/>
      <c r="F137" s="69"/>
      <c r="G137" s="70"/>
      <c r="H137" s="68">
        <v>0</v>
      </c>
      <c r="I137" s="69"/>
      <c r="J137" s="69"/>
      <c r="K137" s="69"/>
      <c r="L137" s="70"/>
      <c r="M137" s="68">
        <v>0</v>
      </c>
      <c r="N137" s="69"/>
      <c r="O137" s="69"/>
      <c r="P137" s="69"/>
      <c r="Q137" s="70"/>
      <c r="R137" s="68">
        <v>0</v>
      </c>
      <c r="S137" s="69"/>
      <c r="T137" s="69"/>
      <c r="U137" s="69"/>
      <c r="V137" s="70"/>
      <c r="W137" s="68">
        <v>0</v>
      </c>
      <c r="X137" s="69"/>
      <c r="Y137" s="69"/>
      <c r="Z137" s="69"/>
      <c r="AA137" s="70"/>
      <c r="AB137" s="59">
        <v>0</v>
      </c>
      <c r="AC137" s="60"/>
      <c r="AD137" s="60"/>
      <c r="AE137" s="60"/>
      <c r="AF137" s="61"/>
      <c r="AG137" s="60">
        <v>0</v>
      </c>
      <c r="AH137" s="60"/>
      <c r="AI137" s="60"/>
      <c r="AJ137" s="60"/>
      <c r="AK137" s="96"/>
    </row>
    <row r="138" spans="1:37" ht="15.75" thickBot="1" x14ac:dyDescent="0.3">
      <c r="A138" s="18" t="s">
        <v>118</v>
      </c>
      <c r="B138" s="8" t="s">
        <v>282</v>
      </c>
      <c r="C138" s="71">
        <v>0</v>
      </c>
      <c r="D138" s="72"/>
      <c r="E138" s="72"/>
      <c r="F138" s="72"/>
      <c r="G138" s="73"/>
      <c r="H138" s="71">
        <v>0</v>
      </c>
      <c r="I138" s="72"/>
      <c r="J138" s="72"/>
      <c r="K138" s="72"/>
      <c r="L138" s="73"/>
      <c r="M138" s="71">
        <v>0</v>
      </c>
      <c r="N138" s="72"/>
      <c r="O138" s="72"/>
      <c r="P138" s="72"/>
      <c r="Q138" s="73"/>
      <c r="R138" s="71">
        <v>0</v>
      </c>
      <c r="S138" s="72"/>
      <c r="T138" s="72"/>
      <c r="U138" s="72"/>
      <c r="V138" s="73"/>
      <c r="W138" s="71">
        <v>0</v>
      </c>
      <c r="X138" s="72"/>
      <c r="Y138" s="72"/>
      <c r="Z138" s="72"/>
      <c r="AA138" s="73"/>
      <c r="AB138" s="126">
        <v>0</v>
      </c>
      <c r="AC138" s="56"/>
      <c r="AD138" s="56"/>
      <c r="AE138" s="56"/>
      <c r="AF138" s="57"/>
      <c r="AG138" s="56">
        <v>0</v>
      </c>
      <c r="AH138" s="56"/>
      <c r="AI138" s="56"/>
      <c r="AJ138" s="56"/>
      <c r="AK138" s="127"/>
    </row>
    <row r="139" spans="1:37" ht="63.75" customHeight="1" thickBot="1" x14ac:dyDescent="0.3">
      <c r="A139" s="21"/>
      <c r="B139" s="9"/>
      <c r="D139" s="10"/>
      <c r="E139" s="10"/>
      <c r="F139" s="10"/>
      <c r="G139" s="10"/>
      <c r="I139" s="10"/>
      <c r="J139" s="10"/>
      <c r="K139" s="10"/>
      <c r="L139" s="10"/>
      <c r="N139" s="10"/>
      <c r="O139" s="10"/>
      <c r="P139" s="10"/>
      <c r="Q139" s="10"/>
      <c r="S139" s="10"/>
      <c r="T139" s="10"/>
      <c r="U139" s="10"/>
      <c r="V139" s="10"/>
      <c r="X139" s="10"/>
      <c r="Y139" s="10"/>
      <c r="Z139" s="10"/>
      <c r="AA139" s="10"/>
      <c r="AC139" s="22"/>
      <c r="AD139" s="22"/>
      <c r="AE139" s="22"/>
      <c r="AF139" s="22"/>
      <c r="AH139" s="10"/>
      <c r="AI139" s="10"/>
      <c r="AJ139" s="10"/>
      <c r="AK139"/>
    </row>
    <row r="140" spans="1:37" x14ac:dyDescent="0.25">
      <c r="A140" s="116" t="s">
        <v>281</v>
      </c>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8"/>
    </row>
    <row r="141" spans="1:37" ht="30" x14ac:dyDescent="0.25">
      <c r="A141" s="15" t="s">
        <v>280</v>
      </c>
      <c r="B141" s="14" t="s">
        <v>279</v>
      </c>
      <c r="C141" s="74" t="s">
        <v>418</v>
      </c>
      <c r="D141" s="75"/>
      <c r="E141" s="75"/>
      <c r="F141" s="75"/>
      <c r="G141" s="76"/>
      <c r="H141" s="89" t="s">
        <v>278</v>
      </c>
      <c r="I141" s="90"/>
      <c r="J141" s="90"/>
      <c r="K141" s="90"/>
      <c r="L141" s="91"/>
      <c r="M141" s="111" t="s">
        <v>277</v>
      </c>
      <c r="N141" s="112"/>
      <c r="O141" s="112"/>
      <c r="P141" s="112"/>
      <c r="Q141" s="113"/>
      <c r="R141" s="111" t="s">
        <v>276</v>
      </c>
      <c r="S141" s="112"/>
      <c r="T141" s="112"/>
      <c r="U141" s="112"/>
      <c r="V141" s="113"/>
      <c r="W141" s="111" t="s">
        <v>275</v>
      </c>
      <c r="X141" s="112"/>
      <c r="Y141" s="112"/>
      <c r="Z141" s="112"/>
      <c r="AA141" s="113"/>
      <c r="AB141" s="111" t="s">
        <v>274</v>
      </c>
      <c r="AC141" s="112"/>
      <c r="AD141" s="112"/>
      <c r="AE141" s="112"/>
      <c r="AF141" s="113"/>
      <c r="AG141" s="89" t="s">
        <v>273</v>
      </c>
      <c r="AH141" s="90"/>
      <c r="AI141" s="90"/>
      <c r="AJ141" s="90"/>
      <c r="AK141" s="114"/>
    </row>
    <row r="142" spans="1:37" x14ac:dyDescent="0.25">
      <c r="A142" s="92" t="s">
        <v>272</v>
      </c>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4"/>
    </row>
    <row r="143" spans="1:37" ht="46.5" customHeight="1" x14ac:dyDescent="0.25">
      <c r="A143" s="17" t="s">
        <v>119</v>
      </c>
      <c r="B143" s="3" t="s">
        <v>271</v>
      </c>
      <c r="C143" s="59" t="s">
        <v>419</v>
      </c>
      <c r="D143" s="60"/>
      <c r="E143" s="60"/>
      <c r="F143" s="60"/>
      <c r="G143" s="61"/>
      <c r="H143" s="59" t="s">
        <v>270</v>
      </c>
      <c r="I143" s="60"/>
      <c r="J143" s="60"/>
      <c r="K143" s="60"/>
      <c r="L143" s="61"/>
      <c r="M143" s="59" t="s">
        <v>269</v>
      </c>
      <c r="N143" s="60"/>
      <c r="O143" s="60"/>
      <c r="P143" s="60"/>
      <c r="Q143" s="61"/>
      <c r="R143" s="59" t="s">
        <v>268</v>
      </c>
      <c r="S143" s="60"/>
      <c r="T143" s="60"/>
      <c r="U143" s="60"/>
      <c r="V143" s="61"/>
      <c r="W143" s="59" t="s">
        <v>267</v>
      </c>
      <c r="X143" s="60"/>
      <c r="Y143" s="60"/>
      <c r="Z143" s="60"/>
      <c r="AA143" s="61"/>
      <c r="AB143" s="59" t="s">
        <v>266</v>
      </c>
      <c r="AC143" s="60"/>
      <c r="AD143" s="60"/>
      <c r="AE143" s="60"/>
      <c r="AF143" s="61"/>
      <c r="AG143" s="60" t="s">
        <v>265</v>
      </c>
      <c r="AH143" s="60"/>
      <c r="AI143" s="60"/>
      <c r="AJ143" s="60"/>
      <c r="AK143" s="96"/>
    </row>
    <row r="144" spans="1:37" x14ac:dyDescent="0.25">
      <c r="A144" s="92" t="s">
        <v>264</v>
      </c>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4"/>
    </row>
    <row r="145" spans="1:37" ht="32.25" customHeight="1" x14ac:dyDescent="0.25">
      <c r="A145" s="17" t="s">
        <v>120</v>
      </c>
      <c r="B145" s="2" t="s">
        <v>263</v>
      </c>
      <c r="C145" s="67">
        <v>10</v>
      </c>
      <c r="D145" s="65"/>
      <c r="E145" s="65"/>
      <c r="F145" s="65"/>
      <c r="G145" s="66"/>
      <c r="H145" s="67">
        <v>9</v>
      </c>
      <c r="I145" s="65"/>
      <c r="J145" s="65"/>
      <c r="K145" s="65"/>
      <c r="L145" s="66"/>
      <c r="M145" s="67">
        <v>5</v>
      </c>
      <c r="N145" s="65"/>
      <c r="O145" s="65"/>
      <c r="P145" s="65"/>
      <c r="Q145" s="66"/>
      <c r="R145" s="67">
        <v>12</v>
      </c>
      <c r="S145" s="65"/>
      <c r="T145" s="65"/>
      <c r="U145" s="65"/>
      <c r="V145" s="66"/>
      <c r="W145" s="128">
        <v>8</v>
      </c>
      <c r="X145" s="129"/>
      <c r="Y145" s="129"/>
      <c r="Z145" s="129"/>
      <c r="AA145" s="130"/>
      <c r="AB145" s="67">
        <v>10</v>
      </c>
      <c r="AC145" s="65"/>
      <c r="AD145" s="65"/>
      <c r="AE145" s="65"/>
      <c r="AF145" s="66"/>
      <c r="AG145" s="67">
        <v>9</v>
      </c>
      <c r="AH145" s="65"/>
      <c r="AI145" s="65"/>
      <c r="AJ145" s="65"/>
      <c r="AK145" s="131"/>
    </row>
    <row r="146" spans="1:37" ht="17.25" x14ac:dyDescent="0.25">
      <c r="A146" s="17" t="s">
        <v>121</v>
      </c>
      <c r="B146" s="2" t="s">
        <v>262</v>
      </c>
      <c r="C146" s="67">
        <v>9</v>
      </c>
      <c r="D146" s="65"/>
      <c r="E146" s="65"/>
      <c r="F146" s="65"/>
      <c r="G146" s="66"/>
      <c r="H146" s="67">
        <v>8</v>
      </c>
      <c r="I146" s="65"/>
      <c r="J146" s="65"/>
      <c r="K146" s="65"/>
      <c r="L146" s="66"/>
      <c r="M146" s="67">
        <v>5</v>
      </c>
      <c r="N146" s="65"/>
      <c r="O146" s="65"/>
      <c r="P146" s="65"/>
      <c r="Q146" s="66"/>
      <c r="R146" s="67">
        <v>11</v>
      </c>
      <c r="S146" s="65"/>
      <c r="T146" s="65"/>
      <c r="U146" s="65"/>
      <c r="V146" s="66"/>
      <c r="W146" s="128">
        <v>7</v>
      </c>
      <c r="X146" s="129"/>
      <c r="Y146" s="129"/>
      <c r="Z146" s="129"/>
      <c r="AA146" s="130"/>
      <c r="AB146" s="67">
        <v>9</v>
      </c>
      <c r="AC146" s="65"/>
      <c r="AD146" s="65"/>
      <c r="AE146" s="65"/>
      <c r="AF146" s="66"/>
      <c r="AG146" s="67">
        <v>8</v>
      </c>
      <c r="AH146" s="65"/>
      <c r="AI146" s="65"/>
      <c r="AJ146" s="65"/>
      <c r="AK146" s="131"/>
    </row>
    <row r="147" spans="1:37" ht="17.25" x14ac:dyDescent="0.25">
      <c r="A147" s="17" t="s">
        <v>122</v>
      </c>
      <c r="B147" s="2" t="s">
        <v>261</v>
      </c>
      <c r="C147" s="67">
        <v>1</v>
      </c>
      <c r="D147" s="65"/>
      <c r="E147" s="65"/>
      <c r="F147" s="65"/>
      <c r="G147" s="66"/>
      <c r="H147" s="67">
        <v>1</v>
      </c>
      <c r="I147" s="65"/>
      <c r="J147" s="65"/>
      <c r="K147" s="65"/>
      <c r="L147" s="66"/>
      <c r="M147" s="67">
        <v>0</v>
      </c>
      <c r="N147" s="65"/>
      <c r="O147" s="65"/>
      <c r="P147" s="65"/>
      <c r="Q147" s="66"/>
      <c r="R147" s="67">
        <v>1</v>
      </c>
      <c r="S147" s="65"/>
      <c r="T147" s="65"/>
      <c r="U147" s="65"/>
      <c r="V147" s="66"/>
      <c r="W147" s="128">
        <v>1</v>
      </c>
      <c r="X147" s="129"/>
      <c r="Y147" s="129"/>
      <c r="Z147" s="129"/>
      <c r="AA147" s="130"/>
      <c r="AB147" s="67">
        <v>1</v>
      </c>
      <c r="AC147" s="65"/>
      <c r="AD147" s="65"/>
      <c r="AE147" s="65"/>
      <c r="AF147" s="66"/>
      <c r="AG147" s="67">
        <v>1</v>
      </c>
      <c r="AH147" s="65"/>
      <c r="AI147" s="65"/>
      <c r="AJ147" s="65"/>
      <c r="AK147" s="131"/>
    </row>
    <row r="148" spans="1:37" ht="17.25" x14ac:dyDescent="0.25">
      <c r="A148" s="17" t="s">
        <v>123</v>
      </c>
      <c r="B148" s="2" t="s">
        <v>260</v>
      </c>
      <c r="C148" s="67">
        <v>0</v>
      </c>
      <c r="D148" s="65"/>
      <c r="E148" s="65"/>
      <c r="F148" s="65"/>
      <c r="G148" s="66"/>
      <c r="H148" s="67">
        <v>0</v>
      </c>
      <c r="I148" s="65"/>
      <c r="J148" s="65"/>
      <c r="K148" s="65"/>
      <c r="L148" s="66"/>
      <c r="M148" s="67">
        <v>0</v>
      </c>
      <c r="N148" s="65"/>
      <c r="O148" s="65"/>
      <c r="P148" s="65"/>
      <c r="Q148" s="66"/>
      <c r="R148" s="67">
        <v>0</v>
      </c>
      <c r="S148" s="65"/>
      <c r="T148" s="65"/>
      <c r="U148" s="65"/>
      <c r="V148" s="66"/>
      <c r="W148" s="128">
        <v>0</v>
      </c>
      <c r="X148" s="129"/>
      <c r="Y148" s="129"/>
      <c r="Z148" s="129"/>
      <c r="AA148" s="130"/>
      <c r="AB148" s="67">
        <v>0</v>
      </c>
      <c r="AC148" s="65"/>
      <c r="AD148" s="65"/>
      <c r="AE148" s="65"/>
      <c r="AF148" s="66"/>
      <c r="AG148" s="67">
        <v>0</v>
      </c>
      <c r="AH148" s="65"/>
      <c r="AI148" s="65"/>
      <c r="AJ148" s="65"/>
      <c r="AK148" s="131"/>
    </row>
    <row r="149" spans="1:37" ht="51" customHeight="1" x14ac:dyDescent="0.25">
      <c r="A149" s="17" t="s">
        <v>124</v>
      </c>
      <c r="B149" s="2" t="s">
        <v>259</v>
      </c>
      <c r="C149" s="67">
        <v>0</v>
      </c>
      <c r="D149" s="65"/>
      <c r="E149" s="65"/>
      <c r="F149" s="65"/>
      <c r="G149" s="66"/>
      <c r="H149" s="67">
        <v>0</v>
      </c>
      <c r="I149" s="65"/>
      <c r="J149" s="65"/>
      <c r="K149" s="65"/>
      <c r="L149" s="66"/>
      <c r="M149" s="67">
        <v>0</v>
      </c>
      <c r="N149" s="65"/>
      <c r="O149" s="65"/>
      <c r="P149" s="65"/>
      <c r="Q149" s="66"/>
      <c r="R149" s="67">
        <v>0</v>
      </c>
      <c r="S149" s="65"/>
      <c r="T149" s="65"/>
      <c r="U149" s="65"/>
      <c r="V149" s="66"/>
      <c r="W149" s="128">
        <v>0</v>
      </c>
      <c r="X149" s="129"/>
      <c r="Y149" s="129"/>
      <c r="Z149" s="129"/>
      <c r="AA149" s="130"/>
      <c r="AB149" s="67">
        <v>0</v>
      </c>
      <c r="AC149" s="65"/>
      <c r="AD149" s="65"/>
      <c r="AE149" s="65"/>
      <c r="AF149" s="66"/>
      <c r="AG149" s="67">
        <v>0</v>
      </c>
      <c r="AH149" s="65"/>
      <c r="AI149" s="65"/>
      <c r="AJ149" s="65"/>
      <c r="AK149" s="131"/>
    </row>
    <row r="150" spans="1:37" ht="32.25" x14ac:dyDescent="0.25">
      <c r="A150" s="17" t="s">
        <v>125</v>
      </c>
      <c r="B150" s="2" t="s">
        <v>258</v>
      </c>
      <c r="C150" s="67">
        <v>0</v>
      </c>
      <c r="D150" s="65"/>
      <c r="E150" s="65"/>
      <c r="F150" s="65"/>
      <c r="G150" s="66"/>
      <c r="H150" s="67">
        <v>0</v>
      </c>
      <c r="I150" s="65"/>
      <c r="J150" s="65"/>
      <c r="K150" s="65"/>
      <c r="L150" s="66"/>
      <c r="M150" s="67">
        <v>0</v>
      </c>
      <c r="N150" s="65"/>
      <c r="O150" s="65"/>
      <c r="P150" s="65"/>
      <c r="Q150" s="66"/>
      <c r="R150" s="67">
        <v>0</v>
      </c>
      <c r="S150" s="65"/>
      <c r="T150" s="65"/>
      <c r="U150" s="65"/>
      <c r="V150" s="66"/>
      <c r="W150" s="128">
        <v>0</v>
      </c>
      <c r="X150" s="129"/>
      <c r="Y150" s="129"/>
      <c r="Z150" s="129"/>
      <c r="AA150" s="130"/>
      <c r="AB150" s="67">
        <v>0</v>
      </c>
      <c r="AC150" s="65"/>
      <c r="AD150" s="65"/>
      <c r="AE150" s="65"/>
      <c r="AF150" s="66"/>
      <c r="AG150" s="67">
        <v>0</v>
      </c>
      <c r="AH150" s="65"/>
      <c r="AI150" s="65"/>
      <c r="AJ150" s="65"/>
      <c r="AK150" s="131"/>
    </row>
    <row r="151" spans="1:37" ht="36" customHeight="1" x14ac:dyDescent="0.25">
      <c r="A151" s="17" t="s">
        <v>126</v>
      </c>
      <c r="B151" s="2" t="s">
        <v>257</v>
      </c>
      <c r="C151" s="67" t="s">
        <v>196</v>
      </c>
      <c r="D151" s="65"/>
      <c r="E151" s="65"/>
      <c r="F151" s="65"/>
      <c r="G151" s="66"/>
      <c r="H151" s="67" t="s">
        <v>196</v>
      </c>
      <c r="I151" s="65"/>
      <c r="J151" s="65"/>
      <c r="K151" s="65"/>
      <c r="L151" s="66"/>
      <c r="M151" s="67" t="s">
        <v>196</v>
      </c>
      <c r="N151" s="65"/>
      <c r="O151" s="65"/>
      <c r="P151" s="65"/>
      <c r="Q151" s="66"/>
      <c r="R151" s="67" t="s">
        <v>196</v>
      </c>
      <c r="S151" s="65"/>
      <c r="T151" s="65"/>
      <c r="U151" s="65"/>
      <c r="V151" s="66"/>
      <c r="W151" s="67" t="s">
        <v>196</v>
      </c>
      <c r="X151" s="65"/>
      <c r="Y151" s="65"/>
      <c r="Z151" s="65"/>
      <c r="AA151" s="66"/>
      <c r="AB151" s="67" t="s">
        <v>196</v>
      </c>
      <c r="AC151" s="65"/>
      <c r="AD151" s="65"/>
      <c r="AE151" s="65"/>
      <c r="AF151" s="66"/>
      <c r="AG151" s="67" t="s">
        <v>196</v>
      </c>
      <c r="AH151" s="65"/>
      <c r="AI151" s="65"/>
      <c r="AJ151" s="65"/>
      <c r="AK151" s="131"/>
    </row>
    <row r="152" spans="1:37" ht="32.25" x14ac:dyDescent="0.25">
      <c r="A152" s="17" t="s">
        <v>127</v>
      </c>
      <c r="B152" s="2" t="s">
        <v>256</v>
      </c>
      <c r="C152" s="67">
        <v>0</v>
      </c>
      <c r="D152" s="65"/>
      <c r="E152" s="65"/>
      <c r="F152" s="65"/>
      <c r="G152" s="66"/>
      <c r="H152" s="67">
        <v>0</v>
      </c>
      <c r="I152" s="65"/>
      <c r="J152" s="65"/>
      <c r="K152" s="65"/>
      <c r="L152" s="66"/>
      <c r="M152" s="67">
        <v>0</v>
      </c>
      <c r="N152" s="65"/>
      <c r="O152" s="65"/>
      <c r="P152" s="65"/>
      <c r="Q152" s="66"/>
      <c r="R152" s="67">
        <v>0</v>
      </c>
      <c r="S152" s="65"/>
      <c r="T152" s="65"/>
      <c r="U152" s="65"/>
      <c r="V152" s="66"/>
      <c r="W152" s="128">
        <v>0</v>
      </c>
      <c r="X152" s="129"/>
      <c r="Y152" s="129"/>
      <c r="Z152" s="129"/>
      <c r="AA152" s="130"/>
      <c r="AB152" s="67">
        <v>0</v>
      </c>
      <c r="AC152" s="65"/>
      <c r="AD152" s="65"/>
      <c r="AE152" s="65"/>
      <c r="AF152" s="66"/>
      <c r="AG152" s="67">
        <v>0</v>
      </c>
      <c r="AH152" s="65"/>
      <c r="AI152" s="65"/>
      <c r="AJ152" s="65"/>
      <c r="AK152" s="131"/>
    </row>
    <row r="153" spans="1:37" ht="32.25" x14ac:dyDescent="0.25">
      <c r="A153" s="17" t="s">
        <v>128</v>
      </c>
      <c r="B153" s="2" t="s">
        <v>255</v>
      </c>
      <c r="C153" s="67">
        <v>0</v>
      </c>
      <c r="D153" s="65"/>
      <c r="E153" s="65"/>
      <c r="F153" s="65"/>
      <c r="G153" s="66"/>
      <c r="H153" s="67">
        <v>0</v>
      </c>
      <c r="I153" s="65"/>
      <c r="J153" s="65"/>
      <c r="K153" s="65"/>
      <c r="L153" s="66"/>
      <c r="M153" s="67">
        <v>0</v>
      </c>
      <c r="N153" s="65"/>
      <c r="O153" s="65"/>
      <c r="P153" s="65"/>
      <c r="Q153" s="66"/>
      <c r="R153" s="67">
        <v>0</v>
      </c>
      <c r="S153" s="65"/>
      <c r="T153" s="65"/>
      <c r="U153" s="65"/>
      <c r="V153" s="66"/>
      <c r="W153" s="128">
        <v>0</v>
      </c>
      <c r="X153" s="129"/>
      <c r="Y153" s="129"/>
      <c r="Z153" s="129"/>
      <c r="AA153" s="130"/>
      <c r="AB153" s="67">
        <v>0</v>
      </c>
      <c r="AC153" s="65"/>
      <c r="AD153" s="65"/>
      <c r="AE153" s="65"/>
      <c r="AF153" s="66"/>
      <c r="AG153" s="67">
        <v>0</v>
      </c>
      <c r="AH153" s="65"/>
      <c r="AI153" s="65"/>
      <c r="AJ153" s="65"/>
      <c r="AK153" s="131"/>
    </row>
    <row r="154" spans="1:37" x14ac:dyDescent="0.25">
      <c r="A154" s="92" t="s">
        <v>254</v>
      </c>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4"/>
    </row>
    <row r="155" spans="1:37" ht="30" x14ac:dyDescent="0.25">
      <c r="A155" s="17" t="s">
        <v>129</v>
      </c>
      <c r="B155" s="2" t="s">
        <v>253</v>
      </c>
      <c r="C155" s="67">
        <v>0</v>
      </c>
      <c r="D155" s="65"/>
      <c r="E155" s="65"/>
      <c r="F155" s="65"/>
      <c r="G155" s="66"/>
      <c r="H155" s="67">
        <v>0</v>
      </c>
      <c r="I155" s="65"/>
      <c r="J155" s="65"/>
      <c r="K155" s="65"/>
      <c r="L155" s="66"/>
      <c r="M155" s="67">
        <v>0</v>
      </c>
      <c r="N155" s="65"/>
      <c r="O155" s="65"/>
      <c r="P155" s="65"/>
      <c r="Q155" s="66"/>
      <c r="R155" s="67">
        <v>0</v>
      </c>
      <c r="S155" s="65"/>
      <c r="T155" s="65"/>
      <c r="U155" s="65"/>
      <c r="V155" s="66"/>
      <c r="W155" s="128">
        <v>0</v>
      </c>
      <c r="X155" s="129"/>
      <c r="Y155" s="129"/>
      <c r="Z155" s="129"/>
      <c r="AA155" s="130"/>
      <c r="AB155" s="67">
        <v>1</v>
      </c>
      <c r="AC155" s="65"/>
      <c r="AD155" s="65"/>
      <c r="AE155" s="65"/>
      <c r="AF155" s="66"/>
      <c r="AG155" s="67">
        <v>0</v>
      </c>
      <c r="AH155" s="65"/>
      <c r="AI155" s="65"/>
      <c r="AJ155" s="65"/>
      <c r="AK155" s="131"/>
    </row>
    <row r="156" spans="1:37" ht="43.35" customHeight="1" x14ac:dyDescent="0.25">
      <c r="A156" s="17" t="s">
        <v>130</v>
      </c>
      <c r="B156" s="2" t="s">
        <v>252</v>
      </c>
      <c r="C156" s="67">
        <v>0</v>
      </c>
      <c r="D156" s="65"/>
      <c r="E156" s="65"/>
      <c r="F156" s="65"/>
      <c r="G156" s="66"/>
      <c r="H156" s="67">
        <v>0</v>
      </c>
      <c r="I156" s="65"/>
      <c r="J156" s="65"/>
      <c r="K156" s="65"/>
      <c r="L156" s="66"/>
      <c r="M156" s="67">
        <v>0</v>
      </c>
      <c r="N156" s="65"/>
      <c r="O156" s="65"/>
      <c r="P156" s="65"/>
      <c r="Q156" s="66"/>
      <c r="R156" s="67">
        <v>0</v>
      </c>
      <c r="S156" s="65"/>
      <c r="T156" s="65"/>
      <c r="U156" s="65"/>
      <c r="V156" s="66"/>
      <c r="W156" s="128">
        <v>0</v>
      </c>
      <c r="X156" s="129"/>
      <c r="Y156" s="129"/>
      <c r="Z156" s="129"/>
      <c r="AA156" s="130"/>
      <c r="AB156" s="67">
        <v>0</v>
      </c>
      <c r="AC156" s="65"/>
      <c r="AD156" s="65"/>
      <c r="AE156" s="65"/>
      <c r="AF156" s="66"/>
      <c r="AG156" s="67">
        <v>0</v>
      </c>
      <c r="AH156" s="65"/>
      <c r="AI156" s="65"/>
      <c r="AJ156" s="65"/>
      <c r="AK156" s="131"/>
    </row>
    <row r="157" spans="1:37" ht="30" x14ac:dyDescent="0.25">
      <c r="A157" s="17" t="s">
        <v>131</v>
      </c>
      <c r="B157" s="2" t="s">
        <v>251</v>
      </c>
      <c r="C157" s="67">
        <v>0</v>
      </c>
      <c r="D157" s="65"/>
      <c r="E157" s="65"/>
      <c r="F157" s="65"/>
      <c r="G157" s="66"/>
      <c r="H157" s="67">
        <v>0</v>
      </c>
      <c r="I157" s="65"/>
      <c r="J157" s="65"/>
      <c r="K157" s="65"/>
      <c r="L157" s="66"/>
      <c r="M157" s="67">
        <v>0</v>
      </c>
      <c r="N157" s="65"/>
      <c r="O157" s="65"/>
      <c r="P157" s="65"/>
      <c r="Q157" s="66"/>
      <c r="R157" s="67">
        <v>0</v>
      </c>
      <c r="S157" s="65"/>
      <c r="T157" s="65"/>
      <c r="U157" s="65"/>
      <c r="V157" s="66"/>
      <c r="W157" s="128">
        <v>0</v>
      </c>
      <c r="X157" s="129"/>
      <c r="Y157" s="129"/>
      <c r="Z157" s="129"/>
      <c r="AA157" s="130"/>
      <c r="AB157" s="67">
        <v>1</v>
      </c>
      <c r="AC157" s="65"/>
      <c r="AD157" s="65"/>
      <c r="AE157" s="65"/>
      <c r="AF157" s="66"/>
      <c r="AG157" s="67">
        <v>0</v>
      </c>
      <c r="AH157" s="65"/>
      <c r="AI157" s="65"/>
      <c r="AJ157" s="65"/>
      <c r="AK157" s="131"/>
    </row>
    <row r="158" spans="1:37" ht="30" x14ac:dyDescent="0.25">
      <c r="A158" s="17" t="s">
        <v>132</v>
      </c>
      <c r="B158" s="2" t="s">
        <v>250</v>
      </c>
      <c r="C158" s="67">
        <v>0</v>
      </c>
      <c r="D158" s="65"/>
      <c r="E158" s="65"/>
      <c r="F158" s="65"/>
      <c r="G158" s="66"/>
      <c r="H158" s="67">
        <v>0</v>
      </c>
      <c r="I158" s="65"/>
      <c r="J158" s="65"/>
      <c r="K158" s="65"/>
      <c r="L158" s="66"/>
      <c r="M158" s="67">
        <v>0</v>
      </c>
      <c r="N158" s="65"/>
      <c r="O158" s="65"/>
      <c r="P158" s="65"/>
      <c r="Q158" s="66"/>
      <c r="R158" s="67">
        <v>0</v>
      </c>
      <c r="S158" s="65"/>
      <c r="T158" s="65"/>
      <c r="U158" s="65"/>
      <c r="V158" s="66"/>
      <c r="W158" s="128">
        <v>0</v>
      </c>
      <c r="X158" s="129"/>
      <c r="Y158" s="129"/>
      <c r="Z158" s="129"/>
      <c r="AA158" s="130"/>
      <c r="AB158" s="67">
        <v>0</v>
      </c>
      <c r="AC158" s="65"/>
      <c r="AD158" s="65"/>
      <c r="AE158" s="65"/>
      <c r="AF158" s="66"/>
      <c r="AG158" s="67">
        <v>0</v>
      </c>
      <c r="AH158" s="65"/>
      <c r="AI158" s="65"/>
      <c r="AJ158" s="65"/>
      <c r="AK158" s="131"/>
    </row>
    <row r="159" spans="1:37" ht="32.1" customHeight="1" x14ac:dyDescent="0.25">
      <c r="A159" s="17" t="s">
        <v>133</v>
      </c>
      <c r="B159" s="2" t="s">
        <v>249</v>
      </c>
      <c r="C159" s="67">
        <v>0</v>
      </c>
      <c r="D159" s="65"/>
      <c r="E159" s="65"/>
      <c r="F159" s="65"/>
      <c r="G159" s="66"/>
      <c r="H159" s="67">
        <v>0</v>
      </c>
      <c r="I159" s="65"/>
      <c r="J159" s="65"/>
      <c r="K159" s="65"/>
      <c r="L159" s="66"/>
      <c r="M159" s="67">
        <v>0</v>
      </c>
      <c r="N159" s="65"/>
      <c r="O159" s="65"/>
      <c r="P159" s="65"/>
      <c r="Q159" s="66"/>
      <c r="R159" s="67">
        <v>0</v>
      </c>
      <c r="S159" s="65"/>
      <c r="T159" s="65"/>
      <c r="U159" s="65"/>
      <c r="V159" s="66"/>
      <c r="W159" s="128">
        <v>0</v>
      </c>
      <c r="X159" s="129"/>
      <c r="Y159" s="129"/>
      <c r="Z159" s="129"/>
      <c r="AA159" s="130"/>
      <c r="AB159" s="67">
        <v>0</v>
      </c>
      <c r="AC159" s="65"/>
      <c r="AD159" s="65"/>
      <c r="AE159" s="65"/>
      <c r="AF159" s="66"/>
      <c r="AG159" s="67">
        <v>0</v>
      </c>
      <c r="AH159" s="65"/>
      <c r="AI159" s="65"/>
      <c r="AJ159" s="65"/>
      <c r="AK159" s="131"/>
    </row>
    <row r="160" spans="1:37" ht="44.1" customHeight="1" x14ac:dyDescent="0.25">
      <c r="A160" s="17" t="s">
        <v>134</v>
      </c>
      <c r="B160" s="2" t="s">
        <v>248</v>
      </c>
      <c r="C160" s="67">
        <v>0</v>
      </c>
      <c r="D160" s="65"/>
      <c r="E160" s="65"/>
      <c r="F160" s="65"/>
      <c r="G160" s="66"/>
      <c r="H160" s="67">
        <v>0</v>
      </c>
      <c r="I160" s="65"/>
      <c r="J160" s="65"/>
      <c r="K160" s="65"/>
      <c r="L160" s="66"/>
      <c r="M160" s="67">
        <v>0</v>
      </c>
      <c r="N160" s="65"/>
      <c r="O160" s="65"/>
      <c r="P160" s="65"/>
      <c r="Q160" s="66"/>
      <c r="R160" s="67">
        <v>0</v>
      </c>
      <c r="S160" s="65"/>
      <c r="T160" s="65"/>
      <c r="U160" s="65"/>
      <c r="V160" s="66"/>
      <c r="W160" s="128">
        <v>0</v>
      </c>
      <c r="X160" s="129"/>
      <c r="Y160" s="129"/>
      <c r="Z160" s="129"/>
      <c r="AA160" s="130"/>
      <c r="AB160" s="67">
        <v>0</v>
      </c>
      <c r="AC160" s="65"/>
      <c r="AD160" s="65"/>
      <c r="AE160" s="65"/>
      <c r="AF160" s="66"/>
      <c r="AG160" s="67">
        <v>0</v>
      </c>
      <c r="AH160" s="65"/>
      <c r="AI160" s="65"/>
      <c r="AJ160" s="65"/>
      <c r="AK160" s="131"/>
    </row>
    <row r="161" spans="1:37" ht="30" x14ac:dyDescent="0.25">
      <c r="A161" s="17" t="s">
        <v>135</v>
      </c>
      <c r="B161" s="2" t="s">
        <v>247</v>
      </c>
      <c r="C161" s="67">
        <v>0</v>
      </c>
      <c r="D161" s="65"/>
      <c r="E161" s="65"/>
      <c r="F161" s="65"/>
      <c r="G161" s="66"/>
      <c r="H161" s="67">
        <v>0</v>
      </c>
      <c r="I161" s="65"/>
      <c r="J161" s="65"/>
      <c r="K161" s="65"/>
      <c r="L161" s="66"/>
      <c r="M161" s="67">
        <v>0</v>
      </c>
      <c r="N161" s="65"/>
      <c r="O161" s="65"/>
      <c r="P161" s="65"/>
      <c r="Q161" s="66"/>
      <c r="R161" s="67">
        <v>0</v>
      </c>
      <c r="S161" s="65"/>
      <c r="T161" s="65"/>
      <c r="U161" s="65"/>
      <c r="V161" s="66"/>
      <c r="W161" s="128">
        <v>0</v>
      </c>
      <c r="X161" s="129"/>
      <c r="Y161" s="129"/>
      <c r="Z161" s="129"/>
      <c r="AA161" s="130"/>
      <c r="AB161" s="67">
        <v>0</v>
      </c>
      <c r="AC161" s="65"/>
      <c r="AD161" s="65"/>
      <c r="AE161" s="65"/>
      <c r="AF161" s="66"/>
      <c r="AG161" s="67">
        <v>0</v>
      </c>
      <c r="AH161" s="65"/>
      <c r="AI161" s="65"/>
      <c r="AJ161" s="65"/>
      <c r="AK161" s="131"/>
    </row>
    <row r="162" spans="1:37" ht="46.5" customHeight="1" x14ac:dyDescent="0.25">
      <c r="A162" s="17" t="s">
        <v>136</v>
      </c>
      <c r="B162" s="2" t="s">
        <v>246</v>
      </c>
      <c r="C162" s="67">
        <v>0</v>
      </c>
      <c r="D162" s="65"/>
      <c r="E162" s="65"/>
      <c r="F162" s="65"/>
      <c r="G162" s="66"/>
      <c r="H162" s="67">
        <v>0</v>
      </c>
      <c r="I162" s="65"/>
      <c r="J162" s="65"/>
      <c r="K162" s="65"/>
      <c r="L162" s="66"/>
      <c r="M162" s="67">
        <v>0</v>
      </c>
      <c r="N162" s="65"/>
      <c r="O162" s="65"/>
      <c r="P162" s="65"/>
      <c r="Q162" s="66"/>
      <c r="R162" s="67">
        <v>0</v>
      </c>
      <c r="S162" s="65"/>
      <c r="T162" s="65"/>
      <c r="U162" s="65"/>
      <c r="V162" s="66"/>
      <c r="W162" s="128">
        <v>0</v>
      </c>
      <c r="X162" s="129"/>
      <c r="Y162" s="129"/>
      <c r="Z162" s="129"/>
      <c r="AA162" s="130"/>
      <c r="AB162" s="67">
        <v>0</v>
      </c>
      <c r="AC162" s="65"/>
      <c r="AD162" s="65"/>
      <c r="AE162" s="65"/>
      <c r="AF162" s="66"/>
      <c r="AG162" s="67">
        <v>0</v>
      </c>
      <c r="AH162" s="65"/>
      <c r="AI162" s="65"/>
      <c r="AJ162" s="65"/>
      <c r="AK162" s="131"/>
    </row>
    <row r="163" spans="1:37" x14ac:dyDescent="0.25">
      <c r="A163" s="92" t="s">
        <v>245</v>
      </c>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4"/>
    </row>
    <row r="164" spans="1:37" ht="30" x14ac:dyDescent="0.25">
      <c r="A164" s="17" t="s">
        <v>137</v>
      </c>
      <c r="B164" s="2" t="s">
        <v>244</v>
      </c>
      <c r="C164" s="67">
        <v>0</v>
      </c>
      <c r="D164" s="65"/>
      <c r="E164" s="65"/>
      <c r="F164" s="65"/>
      <c r="G164" s="66"/>
      <c r="H164" s="52">
        <v>0</v>
      </c>
      <c r="I164" s="53"/>
      <c r="J164" s="53"/>
      <c r="K164" s="53"/>
      <c r="L164" s="54"/>
      <c r="M164" s="52">
        <v>0</v>
      </c>
      <c r="N164" s="53"/>
      <c r="O164" s="53"/>
      <c r="P164" s="53"/>
      <c r="Q164" s="54"/>
      <c r="R164" s="67">
        <v>0</v>
      </c>
      <c r="S164" s="65"/>
      <c r="T164" s="65"/>
      <c r="U164" s="65"/>
      <c r="V164" s="66"/>
      <c r="W164" s="128">
        <v>0</v>
      </c>
      <c r="X164" s="129"/>
      <c r="Y164" s="129"/>
      <c r="Z164" s="129"/>
      <c r="AA164" s="130"/>
      <c r="AB164" s="67">
        <v>0</v>
      </c>
      <c r="AC164" s="65"/>
      <c r="AD164" s="65"/>
      <c r="AE164" s="65"/>
      <c r="AF164" s="66"/>
      <c r="AG164" s="65">
        <v>0</v>
      </c>
      <c r="AH164" s="65"/>
      <c r="AI164" s="65"/>
      <c r="AJ164" s="65"/>
      <c r="AK164" s="131"/>
    </row>
    <row r="165" spans="1:37" ht="30" x14ac:dyDescent="0.25">
      <c r="A165" s="17" t="s">
        <v>138</v>
      </c>
      <c r="B165" s="2" t="s">
        <v>243</v>
      </c>
      <c r="C165" s="67">
        <v>0</v>
      </c>
      <c r="D165" s="65"/>
      <c r="E165" s="65"/>
      <c r="F165" s="65"/>
      <c r="G165" s="66"/>
      <c r="H165" s="52">
        <v>0</v>
      </c>
      <c r="I165" s="53"/>
      <c r="J165" s="53"/>
      <c r="K165" s="53"/>
      <c r="L165" s="54"/>
      <c r="M165" s="52">
        <v>0</v>
      </c>
      <c r="N165" s="53"/>
      <c r="O165" s="53"/>
      <c r="P165" s="53"/>
      <c r="Q165" s="54"/>
      <c r="R165" s="67">
        <v>0</v>
      </c>
      <c r="S165" s="65"/>
      <c r="T165" s="65"/>
      <c r="U165" s="65"/>
      <c r="V165" s="66"/>
      <c r="W165" s="128">
        <v>0</v>
      </c>
      <c r="X165" s="129"/>
      <c r="Y165" s="129"/>
      <c r="Z165" s="129"/>
      <c r="AA165" s="130"/>
      <c r="AB165" s="67">
        <v>0</v>
      </c>
      <c r="AC165" s="65"/>
      <c r="AD165" s="65"/>
      <c r="AE165" s="65"/>
      <c r="AF165" s="66"/>
      <c r="AG165" s="65">
        <v>0</v>
      </c>
      <c r="AH165" s="65"/>
      <c r="AI165" s="65"/>
      <c r="AJ165" s="65"/>
      <c r="AK165" s="131"/>
    </row>
    <row r="166" spans="1:37" ht="30" x14ac:dyDescent="0.25">
      <c r="A166" s="17" t="s">
        <v>139</v>
      </c>
      <c r="B166" s="2" t="s">
        <v>242</v>
      </c>
      <c r="C166" s="67">
        <v>0</v>
      </c>
      <c r="D166" s="65"/>
      <c r="E166" s="65"/>
      <c r="F166" s="65"/>
      <c r="G166" s="66"/>
      <c r="H166" s="52">
        <v>0</v>
      </c>
      <c r="I166" s="53"/>
      <c r="J166" s="53"/>
      <c r="K166" s="53"/>
      <c r="L166" s="54"/>
      <c r="M166" s="52">
        <v>0</v>
      </c>
      <c r="N166" s="53"/>
      <c r="O166" s="53"/>
      <c r="P166" s="53"/>
      <c r="Q166" s="54"/>
      <c r="R166" s="67">
        <v>0</v>
      </c>
      <c r="S166" s="65"/>
      <c r="T166" s="65"/>
      <c r="U166" s="65"/>
      <c r="V166" s="66"/>
      <c r="W166" s="128">
        <v>0</v>
      </c>
      <c r="X166" s="129"/>
      <c r="Y166" s="129"/>
      <c r="Z166" s="129"/>
      <c r="AA166" s="130"/>
      <c r="AB166" s="67">
        <v>0</v>
      </c>
      <c r="AC166" s="65"/>
      <c r="AD166" s="65"/>
      <c r="AE166" s="65"/>
      <c r="AF166" s="66"/>
      <c r="AG166" s="65">
        <v>0</v>
      </c>
      <c r="AH166" s="65"/>
      <c r="AI166" s="65"/>
      <c r="AJ166" s="65"/>
      <c r="AK166" s="131"/>
    </row>
    <row r="167" spans="1:37" ht="45" x14ac:dyDescent="0.25">
      <c r="A167" s="17" t="s">
        <v>140</v>
      </c>
      <c r="B167" s="2" t="s">
        <v>241</v>
      </c>
      <c r="C167" s="67">
        <v>0</v>
      </c>
      <c r="D167" s="65"/>
      <c r="E167" s="65"/>
      <c r="F167" s="65"/>
      <c r="G167" s="66"/>
      <c r="H167" s="52">
        <v>0</v>
      </c>
      <c r="I167" s="53"/>
      <c r="J167" s="53"/>
      <c r="K167" s="53"/>
      <c r="L167" s="54"/>
      <c r="M167" s="52">
        <v>0</v>
      </c>
      <c r="N167" s="53"/>
      <c r="O167" s="53"/>
      <c r="P167" s="53"/>
      <c r="Q167" s="54"/>
      <c r="R167" s="67">
        <v>0</v>
      </c>
      <c r="S167" s="65"/>
      <c r="T167" s="65"/>
      <c r="U167" s="65"/>
      <c r="V167" s="66"/>
      <c r="W167" s="128">
        <v>0</v>
      </c>
      <c r="X167" s="129"/>
      <c r="Y167" s="129"/>
      <c r="Z167" s="129"/>
      <c r="AA167" s="130"/>
      <c r="AB167" s="67">
        <v>0</v>
      </c>
      <c r="AC167" s="65"/>
      <c r="AD167" s="65"/>
      <c r="AE167" s="65"/>
      <c r="AF167" s="66"/>
      <c r="AG167" s="65">
        <v>0</v>
      </c>
      <c r="AH167" s="65"/>
      <c r="AI167" s="65"/>
      <c r="AJ167" s="65"/>
      <c r="AK167" s="131"/>
    </row>
    <row r="168" spans="1:37" ht="30" x14ac:dyDescent="0.25">
      <c r="A168" s="17" t="s">
        <v>141</v>
      </c>
      <c r="B168" s="2" t="s">
        <v>240</v>
      </c>
      <c r="C168" s="67">
        <v>0</v>
      </c>
      <c r="D168" s="65"/>
      <c r="E168" s="65"/>
      <c r="F168" s="65"/>
      <c r="G168" s="66"/>
      <c r="H168" s="52">
        <v>0</v>
      </c>
      <c r="I168" s="53"/>
      <c r="J168" s="53"/>
      <c r="K168" s="53"/>
      <c r="L168" s="54"/>
      <c r="M168" s="52">
        <v>0</v>
      </c>
      <c r="N168" s="53"/>
      <c r="O168" s="53"/>
      <c r="P168" s="53"/>
      <c r="Q168" s="54"/>
      <c r="R168" s="67">
        <v>0</v>
      </c>
      <c r="S168" s="65"/>
      <c r="T168" s="65"/>
      <c r="U168" s="65"/>
      <c r="V168" s="66"/>
      <c r="W168" s="128">
        <v>0</v>
      </c>
      <c r="X168" s="129"/>
      <c r="Y168" s="129"/>
      <c r="Z168" s="129"/>
      <c r="AA168" s="130"/>
      <c r="AB168" s="67">
        <v>0</v>
      </c>
      <c r="AC168" s="65"/>
      <c r="AD168" s="65"/>
      <c r="AE168" s="65"/>
      <c r="AF168" s="66"/>
      <c r="AG168" s="65">
        <v>0</v>
      </c>
      <c r="AH168" s="65"/>
      <c r="AI168" s="65"/>
      <c r="AJ168" s="65"/>
      <c r="AK168" s="131"/>
    </row>
    <row r="169" spans="1:37" ht="30" x14ac:dyDescent="0.25">
      <c r="A169" s="17" t="s">
        <v>142</v>
      </c>
      <c r="B169" s="2" t="s">
        <v>239</v>
      </c>
      <c r="C169" s="67">
        <v>0</v>
      </c>
      <c r="D169" s="65"/>
      <c r="E169" s="65"/>
      <c r="F169" s="65"/>
      <c r="G169" s="66"/>
      <c r="H169" s="52">
        <v>0</v>
      </c>
      <c r="I169" s="53"/>
      <c r="J169" s="53"/>
      <c r="K169" s="53"/>
      <c r="L169" s="54"/>
      <c r="M169" s="52">
        <v>1</v>
      </c>
      <c r="N169" s="53"/>
      <c r="O169" s="53"/>
      <c r="P169" s="53"/>
      <c r="Q169" s="54"/>
      <c r="R169" s="67">
        <v>1</v>
      </c>
      <c r="S169" s="65"/>
      <c r="T169" s="65"/>
      <c r="U169" s="65"/>
      <c r="V169" s="66"/>
      <c r="W169" s="128">
        <v>0</v>
      </c>
      <c r="X169" s="129"/>
      <c r="Y169" s="129"/>
      <c r="Z169" s="129"/>
      <c r="AA169" s="130"/>
      <c r="AB169" s="67">
        <v>0</v>
      </c>
      <c r="AC169" s="65"/>
      <c r="AD169" s="65"/>
      <c r="AE169" s="65"/>
      <c r="AF169" s="66"/>
      <c r="AG169" s="65">
        <v>0</v>
      </c>
      <c r="AH169" s="65"/>
      <c r="AI169" s="65"/>
      <c r="AJ169" s="65"/>
      <c r="AK169" s="131"/>
    </row>
    <row r="170" spans="1:37" ht="30" x14ac:dyDescent="0.25">
      <c r="A170" s="17" t="s">
        <v>143</v>
      </c>
      <c r="B170" s="2" t="s">
        <v>238</v>
      </c>
      <c r="C170" s="67">
        <v>0</v>
      </c>
      <c r="D170" s="65"/>
      <c r="E170" s="65"/>
      <c r="F170" s="65"/>
      <c r="G170" s="66"/>
      <c r="H170" s="52">
        <v>0</v>
      </c>
      <c r="I170" s="53"/>
      <c r="J170" s="53"/>
      <c r="K170" s="53"/>
      <c r="L170" s="54"/>
      <c r="M170" s="52">
        <v>0</v>
      </c>
      <c r="N170" s="53"/>
      <c r="O170" s="53"/>
      <c r="P170" s="53"/>
      <c r="Q170" s="54"/>
      <c r="R170" s="67">
        <v>0</v>
      </c>
      <c r="S170" s="65"/>
      <c r="T170" s="65"/>
      <c r="U170" s="65"/>
      <c r="V170" s="66"/>
      <c r="W170" s="128">
        <v>0</v>
      </c>
      <c r="X170" s="129"/>
      <c r="Y170" s="129"/>
      <c r="Z170" s="129"/>
      <c r="AA170" s="130"/>
      <c r="AB170" s="67">
        <v>0</v>
      </c>
      <c r="AC170" s="65"/>
      <c r="AD170" s="65"/>
      <c r="AE170" s="65"/>
      <c r="AF170" s="66"/>
      <c r="AG170" s="65">
        <v>1</v>
      </c>
      <c r="AH170" s="65"/>
      <c r="AI170" s="65"/>
      <c r="AJ170" s="65"/>
      <c r="AK170" s="131"/>
    </row>
    <row r="171" spans="1:37" x14ac:dyDescent="0.25">
      <c r="A171" s="17" t="s">
        <v>144</v>
      </c>
      <c r="B171" s="3" t="s">
        <v>237</v>
      </c>
      <c r="C171" s="67">
        <v>0</v>
      </c>
      <c r="D171" s="65"/>
      <c r="E171" s="65"/>
      <c r="F171" s="65"/>
      <c r="G171" s="66"/>
      <c r="H171" s="67">
        <v>0</v>
      </c>
      <c r="I171" s="65"/>
      <c r="J171" s="65"/>
      <c r="K171" s="65"/>
      <c r="L171" s="66"/>
      <c r="M171" s="67">
        <v>0</v>
      </c>
      <c r="N171" s="65"/>
      <c r="O171" s="65"/>
      <c r="P171" s="65"/>
      <c r="Q171" s="66"/>
      <c r="R171" s="59">
        <v>1</v>
      </c>
      <c r="S171" s="60"/>
      <c r="T171" s="60"/>
      <c r="U171" s="60"/>
      <c r="V171" s="61"/>
      <c r="W171" s="67">
        <v>1</v>
      </c>
      <c r="X171" s="65"/>
      <c r="Y171" s="65"/>
      <c r="Z171" s="65"/>
      <c r="AA171" s="66"/>
      <c r="AB171" s="128">
        <v>2</v>
      </c>
      <c r="AC171" s="129"/>
      <c r="AD171" s="129"/>
      <c r="AE171" s="129"/>
      <c r="AF171" s="130"/>
      <c r="AG171" s="52">
        <v>2</v>
      </c>
      <c r="AH171" s="53"/>
      <c r="AI171" s="53"/>
      <c r="AJ171" s="53"/>
      <c r="AK171" s="132"/>
    </row>
    <row r="172" spans="1:37" x14ac:dyDescent="0.25">
      <c r="A172" s="17" t="s">
        <v>145</v>
      </c>
      <c r="B172" s="3" t="s">
        <v>236</v>
      </c>
      <c r="C172" s="67">
        <v>0</v>
      </c>
      <c r="D172" s="65"/>
      <c r="E172" s="65"/>
      <c r="F172" s="65"/>
      <c r="G172" s="66"/>
      <c r="H172" s="67">
        <v>0</v>
      </c>
      <c r="I172" s="65"/>
      <c r="J172" s="65"/>
      <c r="K172" s="65"/>
      <c r="L172" s="66"/>
      <c r="M172" s="67">
        <v>0</v>
      </c>
      <c r="N172" s="65"/>
      <c r="O172" s="65"/>
      <c r="P172" s="65"/>
      <c r="Q172" s="66"/>
      <c r="R172" s="67">
        <v>0</v>
      </c>
      <c r="S172" s="65"/>
      <c r="T172" s="65"/>
      <c r="U172" s="65"/>
      <c r="V172" s="66"/>
      <c r="W172" s="67">
        <v>0</v>
      </c>
      <c r="X172" s="65"/>
      <c r="Y172" s="65"/>
      <c r="Z172" s="65"/>
      <c r="AA172" s="66"/>
      <c r="AB172" s="128">
        <v>0</v>
      </c>
      <c r="AC172" s="129"/>
      <c r="AD172" s="129"/>
      <c r="AE172" s="129"/>
      <c r="AF172" s="130"/>
      <c r="AG172" s="52">
        <v>0</v>
      </c>
      <c r="AH172" s="53"/>
      <c r="AI172" s="53"/>
      <c r="AJ172" s="53"/>
      <c r="AK172" s="132"/>
    </row>
    <row r="173" spans="1:37" ht="30" x14ac:dyDescent="0.25">
      <c r="A173" s="17" t="s">
        <v>146</v>
      </c>
      <c r="B173" s="2" t="s">
        <v>235</v>
      </c>
      <c r="C173" s="67">
        <v>0</v>
      </c>
      <c r="D173" s="65"/>
      <c r="E173" s="65"/>
      <c r="F173" s="65"/>
      <c r="G173" s="66"/>
      <c r="H173" s="67">
        <v>0</v>
      </c>
      <c r="I173" s="65"/>
      <c r="J173" s="65"/>
      <c r="K173" s="65"/>
      <c r="L173" s="66"/>
      <c r="M173" s="67">
        <v>0</v>
      </c>
      <c r="N173" s="65"/>
      <c r="O173" s="65"/>
      <c r="P173" s="65"/>
      <c r="Q173" s="66"/>
      <c r="R173" s="67">
        <v>0</v>
      </c>
      <c r="S173" s="65"/>
      <c r="T173" s="65"/>
      <c r="U173" s="65"/>
      <c r="V173" s="66"/>
      <c r="W173" s="67">
        <v>0</v>
      </c>
      <c r="X173" s="65"/>
      <c r="Y173" s="65"/>
      <c r="Z173" s="65"/>
      <c r="AA173" s="66"/>
      <c r="AB173" s="128">
        <v>0</v>
      </c>
      <c r="AC173" s="129"/>
      <c r="AD173" s="129"/>
      <c r="AE173" s="129"/>
      <c r="AF173" s="130"/>
      <c r="AG173" s="52">
        <v>0</v>
      </c>
      <c r="AH173" s="53"/>
      <c r="AI173" s="53"/>
      <c r="AJ173" s="53"/>
      <c r="AK173" s="132"/>
    </row>
    <row r="174" spans="1:37" ht="30" x14ac:dyDescent="0.25">
      <c r="A174" s="17" t="s">
        <v>147</v>
      </c>
      <c r="B174" s="2" t="s">
        <v>234</v>
      </c>
      <c r="C174" s="67">
        <v>0</v>
      </c>
      <c r="D174" s="65"/>
      <c r="E174" s="65"/>
      <c r="F174" s="65"/>
      <c r="G174" s="66"/>
      <c r="H174" s="67">
        <v>0</v>
      </c>
      <c r="I174" s="65"/>
      <c r="J174" s="65"/>
      <c r="K174" s="65"/>
      <c r="L174" s="66"/>
      <c r="M174" s="67">
        <v>0</v>
      </c>
      <c r="N174" s="65"/>
      <c r="O174" s="65"/>
      <c r="P174" s="65"/>
      <c r="Q174" s="66"/>
      <c r="R174" s="67">
        <v>0</v>
      </c>
      <c r="S174" s="65"/>
      <c r="T174" s="65"/>
      <c r="U174" s="65"/>
      <c r="V174" s="66"/>
      <c r="W174" s="67">
        <v>0</v>
      </c>
      <c r="X174" s="65"/>
      <c r="Y174" s="65"/>
      <c r="Z174" s="65"/>
      <c r="AA174" s="66"/>
      <c r="AB174" s="128">
        <v>0</v>
      </c>
      <c r="AC174" s="129"/>
      <c r="AD174" s="129"/>
      <c r="AE174" s="129"/>
      <c r="AF174" s="130"/>
      <c r="AG174" s="52">
        <v>0</v>
      </c>
      <c r="AH174" s="53"/>
      <c r="AI174" s="53"/>
      <c r="AJ174" s="53"/>
      <c r="AK174" s="132"/>
    </row>
    <row r="175" spans="1:37" ht="30" x14ac:dyDescent="0.25">
      <c r="A175" s="17" t="s">
        <v>148</v>
      </c>
      <c r="B175" s="2" t="s">
        <v>233</v>
      </c>
      <c r="C175" s="67">
        <v>0</v>
      </c>
      <c r="D175" s="65"/>
      <c r="E175" s="65"/>
      <c r="F175" s="65"/>
      <c r="G175" s="66"/>
      <c r="H175" s="67">
        <v>0</v>
      </c>
      <c r="I175" s="65"/>
      <c r="J175" s="65"/>
      <c r="K175" s="65"/>
      <c r="L175" s="66"/>
      <c r="M175" s="67">
        <v>0</v>
      </c>
      <c r="N175" s="65"/>
      <c r="O175" s="65"/>
      <c r="P175" s="65"/>
      <c r="Q175" s="66"/>
      <c r="R175" s="67">
        <v>0</v>
      </c>
      <c r="S175" s="65"/>
      <c r="T175" s="65"/>
      <c r="U175" s="65"/>
      <c r="V175" s="66"/>
      <c r="W175" s="67">
        <v>0</v>
      </c>
      <c r="X175" s="65"/>
      <c r="Y175" s="65"/>
      <c r="Z175" s="65"/>
      <c r="AA175" s="66"/>
      <c r="AB175" s="128">
        <v>0</v>
      </c>
      <c r="AC175" s="129"/>
      <c r="AD175" s="129"/>
      <c r="AE175" s="129"/>
      <c r="AF175" s="130"/>
      <c r="AG175" s="52">
        <v>0</v>
      </c>
      <c r="AH175" s="53"/>
      <c r="AI175" s="53"/>
      <c r="AJ175" s="53"/>
      <c r="AK175" s="132"/>
    </row>
    <row r="176" spans="1:37" ht="30" x14ac:dyDescent="0.25">
      <c r="A176" s="17" t="s">
        <v>149</v>
      </c>
      <c r="B176" s="2" t="s">
        <v>232</v>
      </c>
      <c r="C176" s="67">
        <v>0</v>
      </c>
      <c r="D176" s="65"/>
      <c r="E176" s="65"/>
      <c r="F176" s="65"/>
      <c r="G176" s="66"/>
      <c r="H176" s="67">
        <v>0</v>
      </c>
      <c r="I176" s="65"/>
      <c r="J176" s="65"/>
      <c r="K176" s="65"/>
      <c r="L176" s="66"/>
      <c r="M176" s="67">
        <v>0</v>
      </c>
      <c r="N176" s="65"/>
      <c r="O176" s="65"/>
      <c r="P176" s="65"/>
      <c r="Q176" s="66"/>
      <c r="R176" s="67"/>
      <c r="S176" s="65"/>
      <c r="T176" s="65"/>
      <c r="U176" s="65"/>
      <c r="V176" s="66"/>
      <c r="W176" s="67"/>
      <c r="X176" s="65"/>
      <c r="Y176" s="65"/>
      <c r="Z176" s="65"/>
      <c r="AA176" s="66"/>
      <c r="AB176" s="128"/>
      <c r="AC176" s="129"/>
      <c r="AD176" s="129"/>
      <c r="AE176" s="129"/>
      <c r="AF176" s="130"/>
      <c r="AG176" s="52"/>
      <c r="AH176" s="53"/>
      <c r="AI176" s="53"/>
      <c r="AJ176" s="53"/>
      <c r="AK176" s="132"/>
    </row>
    <row r="177" spans="1:37" ht="30" x14ac:dyDescent="0.25">
      <c r="A177" s="17" t="s">
        <v>150</v>
      </c>
      <c r="B177" s="2" t="s">
        <v>231</v>
      </c>
      <c r="C177" s="67">
        <v>0</v>
      </c>
      <c r="D177" s="65"/>
      <c r="E177" s="65"/>
      <c r="F177" s="65"/>
      <c r="G177" s="66"/>
      <c r="H177" s="67">
        <v>0</v>
      </c>
      <c r="I177" s="65"/>
      <c r="J177" s="65"/>
      <c r="K177" s="65"/>
      <c r="L177" s="66"/>
      <c r="M177" s="67">
        <v>0</v>
      </c>
      <c r="N177" s="65"/>
      <c r="O177" s="65"/>
      <c r="P177" s="65"/>
      <c r="Q177" s="66"/>
      <c r="R177" s="67">
        <v>0</v>
      </c>
      <c r="S177" s="65"/>
      <c r="T177" s="65"/>
      <c r="U177" s="65"/>
      <c r="V177" s="66"/>
      <c r="W177" s="67">
        <v>0</v>
      </c>
      <c r="X177" s="65"/>
      <c r="Y177" s="65"/>
      <c r="Z177" s="65"/>
      <c r="AA177" s="66"/>
      <c r="AB177" s="128">
        <v>0</v>
      </c>
      <c r="AC177" s="129"/>
      <c r="AD177" s="129"/>
      <c r="AE177" s="129"/>
      <c r="AF177" s="130"/>
      <c r="AG177" s="52">
        <v>0</v>
      </c>
      <c r="AH177" s="53"/>
      <c r="AI177" s="53"/>
      <c r="AJ177" s="53"/>
      <c r="AK177" s="132"/>
    </row>
    <row r="178" spans="1:37" ht="30" x14ac:dyDescent="0.25">
      <c r="A178" s="17" t="s">
        <v>151</v>
      </c>
      <c r="B178" s="2" t="s">
        <v>230</v>
      </c>
      <c r="C178" s="67">
        <v>0</v>
      </c>
      <c r="D178" s="65"/>
      <c r="E178" s="65"/>
      <c r="F178" s="65"/>
      <c r="G178" s="66"/>
      <c r="H178" s="67">
        <v>0</v>
      </c>
      <c r="I178" s="65"/>
      <c r="J178" s="65"/>
      <c r="K178" s="65"/>
      <c r="L178" s="66"/>
      <c r="M178" s="67">
        <v>0</v>
      </c>
      <c r="N178" s="65"/>
      <c r="O178" s="65"/>
      <c r="P178" s="65"/>
      <c r="Q178" s="66"/>
      <c r="R178" s="67">
        <v>0</v>
      </c>
      <c r="S178" s="65"/>
      <c r="T178" s="65"/>
      <c r="U178" s="65"/>
      <c r="V178" s="66"/>
      <c r="W178" s="67">
        <v>0</v>
      </c>
      <c r="X178" s="65"/>
      <c r="Y178" s="65"/>
      <c r="Z178" s="65"/>
      <c r="AA178" s="66"/>
      <c r="AB178" s="128">
        <v>0</v>
      </c>
      <c r="AC178" s="129"/>
      <c r="AD178" s="129"/>
      <c r="AE178" s="129"/>
      <c r="AF178" s="130"/>
      <c r="AG178" s="52">
        <v>0</v>
      </c>
      <c r="AH178" s="53"/>
      <c r="AI178" s="53"/>
      <c r="AJ178" s="53"/>
      <c r="AK178" s="132"/>
    </row>
    <row r="179" spans="1:37" ht="30" x14ac:dyDescent="0.25">
      <c r="A179" s="17" t="s">
        <v>152</v>
      </c>
      <c r="B179" s="2" t="s">
        <v>229</v>
      </c>
      <c r="C179" s="67">
        <v>0</v>
      </c>
      <c r="D179" s="65"/>
      <c r="E179" s="65"/>
      <c r="F179" s="65"/>
      <c r="G179" s="66"/>
      <c r="H179" s="67">
        <v>0</v>
      </c>
      <c r="I179" s="65"/>
      <c r="J179" s="65"/>
      <c r="K179" s="65"/>
      <c r="L179" s="66"/>
      <c r="M179" s="67">
        <v>0</v>
      </c>
      <c r="N179" s="65"/>
      <c r="O179" s="65"/>
      <c r="P179" s="65"/>
      <c r="Q179" s="66"/>
      <c r="R179" s="67">
        <v>0</v>
      </c>
      <c r="S179" s="65"/>
      <c r="T179" s="65"/>
      <c r="U179" s="65"/>
      <c r="V179" s="66"/>
      <c r="W179" s="67">
        <v>0</v>
      </c>
      <c r="X179" s="65"/>
      <c r="Y179" s="65"/>
      <c r="Z179" s="65"/>
      <c r="AA179" s="66"/>
      <c r="AB179" s="128">
        <v>0</v>
      </c>
      <c r="AC179" s="129"/>
      <c r="AD179" s="129"/>
      <c r="AE179" s="129"/>
      <c r="AF179" s="130"/>
      <c r="AG179" s="52">
        <v>0</v>
      </c>
      <c r="AH179" s="53"/>
      <c r="AI179" s="53"/>
      <c r="AJ179" s="53"/>
      <c r="AK179" s="132"/>
    </row>
    <row r="180" spans="1:37" ht="45" x14ac:dyDescent="0.25">
      <c r="A180" s="17" t="s">
        <v>153</v>
      </c>
      <c r="B180" s="2" t="s">
        <v>228</v>
      </c>
      <c r="C180" s="67">
        <v>0</v>
      </c>
      <c r="D180" s="65"/>
      <c r="E180" s="65"/>
      <c r="F180" s="65"/>
      <c r="G180" s="66"/>
      <c r="H180" s="67">
        <v>0</v>
      </c>
      <c r="I180" s="65"/>
      <c r="J180" s="65"/>
      <c r="K180" s="65"/>
      <c r="L180" s="66"/>
      <c r="M180" s="67">
        <v>0</v>
      </c>
      <c r="N180" s="65"/>
      <c r="O180" s="65"/>
      <c r="P180" s="65"/>
      <c r="Q180" s="66"/>
      <c r="R180" s="67">
        <v>0</v>
      </c>
      <c r="S180" s="65"/>
      <c r="T180" s="65"/>
      <c r="U180" s="65"/>
      <c r="V180" s="66"/>
      <c r="W180" s="67">
        <v>0</v>
      </c>
      <c r="X180" s="65"/>
      <c r="Y180" s="65"/>
      <c r="Z180" s="65"/>
      <c r="AA180" s="66"/>
      <c r="AB180" s="128">
        <v>0</v>
      </c>
      <c r="AC180" s="129"/>
      <c r="AD180" s="129"/>
      <c r="AE180" s="129"/>
      <c r="AF180" s="130"/>
      <c r="AG180" s="52">
        <v>0</v>
      </c>
      <c r="AH180" s="53"/>
      <c r="AI180" s="53"/>
      <c r="AJ180" s="53"/>
      <c r="AK180" s="132"/>
    </row>
    <row r="181" spans="1:37" ht="30" x14ac:dyDescent="0.25">
      <c r="A181" s="17" t="s">
        <v>154</v>
      </c>
      <c r="B181" s="2" t="s">
        <v>227</v>
      </c>
      <c r="C181" s="67">
        <v>0</v>
      </c>
      <c r="D181" s="65"/>
      <c r="E181" s="65"/>
      <c r="F181" s="65"/>
      <c r="G181" s="66"/>
      <c r="H181" s="67">
        <v>0</v>
      </c>
      <c r="I181" s="65"/>
      <c r="J181" s="65"/>
      <c r="K181" s="65"/>
      <c r="L181" s="66"/>
      <c r="M181" s="67">
        <v>0</v>
      </c>
      <c r="N181" s="65"/>
      <c r="O181" s="65"/>
      <c r="P181" s="65"/>
      <c r="Q181" s="66"/>
      <c r="R181" s="67">
        <v>0</v>
      </c>
      <c r="S181" s="65"/>
      <c r="T181" s="65"/>
      <c r="U181" s="65"/>
      <c r="V181" s="66"/>
      <c r="W181" s="67">
        <v>0</v>
      </c>
      <c r="X181" s="65"/>
      <c r="Y181" s="65"/>
      <c r="Z181" s="65"/>
      <c r="AA181" s="66"/>
      <c r="AB181" s="128">
        <v>0</v>
      </c>
      <c r="AC181" s="129"/>
      <c r="AD181" s="129"/>
      <c r="AE181" s="129"/>
      <c r="AF181" s="130"/>
      <c r="AG181" s="52">
        <v>0</v>
      </c>
      <c r="AH181" s="53"/>
      <c r="AI181" s="53"/>
      <c r="AJ181" s="53"/>
      <c r="AK181" s="132"/>
    </row>
    <row r="182" spans="1:37" ht="30" x14ac:dyDescent="0.25">
      <c r="A182" s="17" t="s">
        <v>155</v>
      </c>
      <c r="B182" s="2" t="s">
        <v>226</v>
      </c>
      <c r="C182" s="67">
        <v>0</v>
      </c>
      <c r="D182" s="65"/>
      <c r="E182" s="65"/>
      <c r="F182" s="65"/>
      <c r="G182" s="66"/>
      <c r="H182" s="67">
        <v>0</v>
      </c>
      <c r="I182" s="65"/>
      <c r="J182" s="65"/>
      <c r="K182" s="65"/>
      <c r="L182" s="66"/>
      <c r="M182" s="67">
        <v>0</v>
      </c>
      <c r="N182" s="65"/>
      <c r="O182" s="65"/>
      <c r="P182" s="65"/>
      <c r="Q182" s="66"/>
      <c r="R182" s="67">
        <v>0</v>
      </c>
      <c r="S182" s="65"/>
      <c r="T182" s="65"/>
      <c r="U182" s="65"/>
      <c r="V182" s="66"/>
      <c r="W182" s="67">
        <v>0</v>
      </c>
      <c r="X182" s="65"/>
      <c r="Y182" s="65"/>
      <c r="Z182" s="65"/>
      <c r="AA182" s="66"/>
      <c r="AB182" s="128">
        <v>0</v>
      </c>
      <c r="AC182" s="129"/>
      <c r="AD182" s="129"/>
      <c r="AE182" s="129"/>
      <c r="AF182" s="130"/>
      <c r="AG182" s="52">
        <v>0</v>
      </c>
      <c r="AH182" s="53"/>
      <c r="AI182" s="53"/>
      <c r="AJ182" s="53"/>
      <c r="AK182" s="132"/>
    </row>
    <row r="183" spans="1:37" ht="47.1" customHeight="1" x14ac:dyDescent="0.25">
      <c r="A183" s="17" t="s">
        <v>156</v>
      </c>
      <c r="B183" s="2" t="s">
        <v>225</v>
      </c>
      <c r="C183" s="67">
        <v>0</v>
      </c>
      <c r="D183" s="65"/>
      <c r="E183" s="65"/>
      <c r="F183" s="65"/>
      <c r="G183" s="66"/>
      <c r="H183" s="67">
        <v>0</v>
      </c>
      <c r="I183" s="65"/>
      <c r="J183" s="65"/>
      <c r="K183" s="65"/>
      <c r="L183" s="66"/>
      <c r="M183" s="67">
        <v>0</v>
      </c>
      <c r="N183" s="65"/>
      <c r="O183" s="65"/>
      <c r="P183" s="65"/>
      <c r="Q183" s="66"/>
      <c r="R183" s="67">
        <v>0</v>
      </c>
      <c r="S183" s="65"/>
      <c r="T183" s="65"/>
      <c r="U183" s="65"/>
      <c r="V183" s="66"/>
      <c r="W183" s="67">
        <v>0</v>
      </c>
      <c r="X183" s="65"/>
      <c r="Y183" s="65"/>
      <c r="Z183" s="65"/>
      <c r="AA183" s="66"/>
      <c r="AB183" s="128">
        <v>0</v>
      </c>
      <c r="AC183" s="129"/>
      <c r="AD183" s="129"/>
      <c r="AE183" s="129"/>
      <c r="AF183" s="130"/>
      <c r="AG183" s="52">
        <v>0</v>
      </c>
      <c r="AH183" s="53"/>
      <c r="AI183" s="53"/>
      <c r="AJ183" s="53"/>
      <c r="AK183" s="132"/>
    </row>
    <row r="184" spans="1:37" ht="45" customHeight="1" x14ac:dyDescent="0.25">
      <c r="A184" s="17" t="s">
        <v>157</v>
      </c>
      <c r="B184" s="2" t="s">
        <v>224</v>
      </c>
      <c r="C184" s="67">
        <v>0</v>
      </c>
      <c r="D184" s="65"/>
      <c r="E184" s="65"/>
      <c r="F184" s="65"/>
      <c r="G184" s="66"/>
      <c r="H184" s="67">
        <v>0</v>
      </c>
      <c r="I184" s="65"/>
      <c r="J184" s="65"/>
      <c r="K184" s="65"/>
      <c r="L184" s="66"/>
      <c r="M184" s="67">
        <v>0</v>
      </c>
      <c r="N184" s="65"/>
      <c r="O184" s="65"/>
      <c r="P184" s="65"/>
      <c r="Q184" s="66"/>
      <c r="R184" s="67">
        <v>0</v>
      </c>
      <c r="S184" s="65"/>
      <c r="T184" s="65"/>
      <c r="U184" s="65"/>
      <c r="V184" s="66"/>
      <c r="W184" s="67">
        <v>0</v>
      </c>
      <c r="X184" s="65"/>
      <c r="Y184" s="65"/>
      <c r="Z184" s="65"/>
      <c r="AA184" s="66"/>
      <c r="AB184" s="128">
        <v>0</v>
      </c>
      <c r="AC184" s="129"/>
      <c r="AD184" s="129"/>
      <c r="AE184" s="129"/>
      <c r="AF184" s="130"/>
      <c r="AG184" s="52">
        <v>0</v>
      </c>
      <c r="AH184" s="53"/>
      <c r="AI184" s="53"/>
      <c r="AJ184" s="53"/>
      <c r="AK184" s="132"/>
    </row>
    <row r="185" spans="1:37" x14ac:dyDescent="0.25">
      <c r="A185" s="92" t="s">
        <v>223</v>
      </c>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4"/>
    </row>
    <row r="186" spans="1:37" ht="30" x14ac:dyDescent="0.25">
      <c r="A186" s="17" t="s">
        <v>158</v>
      </c>
      <c r="B186" s="2" t="s">
        <v>222</v>
      </c>
      <c r="C186" s="59">
        <v>24</v>
      </c>
      <c r="D186" s="60"/>
      <c r="E186" s="60"/>
      <c r="F186" s="60"/>
      <c r="G186" s="61"/>
      <c r="H186" s="59">
        <v>28</v>
      </c>
      <c r="I186" s="60"/>
      <c r="J186" s="60"/>
      <c r="K186" s="60"/>
      <c r="L186" s="61"/>
      <c r="M186" s="59">
        <v>23</v>
      </c>
      <c r="N186" s="60"/>
      <c r="O186" s="60"/>
      <c r="P186" s="60"/>
      <c r="Q186" s="61"/>
      <c r="R186" s="59">
        <v>21</v>
      </c>
      <c r="S186" s="60"/>
      <c r="T186" s="60"/>
      <c r="U186" s="60"/>
      <c r="V186" s="61"/>
      <c r="W186" s="68">
        <v>18</v>
      </c>
      <c r="X186" s="69"/>
      <c r="Y186" s="69"/>
      <c r="Z186" s="69"/>
      <c r="AA186" s="70"/>
      <c r="AB186" s="59">
        <v>21</v>
      </c>
      <c r="AC186" s="60"/>
      <c r="AD186" s="60"/>
      <c r="AE186" s="60"/>
      <c r="AF186" s="61"/>
      <c r="AG186" s="59">
        <v>25</v>
      </c>
      <c r="AH186" s="60"/>
      <c r="AI186" s="60"/>
      <c r="AJ186" s="60"/>
      <c r="AK186" s="96"/>
    </row>
    <row r="187" spans="1:37" ht="30" x14ac:dyDescent="0.25">
      <c r="A187" s="17" t="s">
        <v>159</v>
      </c>
      <c r="B187" s="2" t="s">
        <v>221</v>
      </c>
      <c r="C187" s="59">
        <v>0</v>
      </c>
      <c r="D187" s="60"/>
      <c r="E187" s="60"/>
      <c r="F187" s="60"/>
      <c r="G187" s="61"/>
      <c r="H187" s="59">
        <v>0</v>
      </c>
      <c r="I187" s="60"/>
      <c r="J187" s="60"/>
      <c r="K187" s="60"/>
      <c r="L187" s="61"/>
      <c r="M187" s="59">
        <v>0</v>
      </c>
      <c r="N187" s="60"/>
      <c r="O187" s="60"/>
      <c r="P187" s="60"/>
      <c r="Q187" s="61"/>
      <c r="R187" s="59">
        <v>0</v>
      </c>
      <c r="S187" s="60"/>
      <c r="T187" s="60"/>
      <c r="U187" s="60"/>
      <c r="V187" s="61"/>
      <c r="W187" s="68">
        <v>0</v>
      </c>
      <c r="X187" s="69"/>
      <c r="Y187" s="69"/>
      <c r="Z187" s="69"/>
      <c r="AA187" s="70"/>
      <c r="AB187" s="59">
        <v>0</v>
      </c>
      <c r="AC187" s="60"/>
      <c r="AD187" s="60"/>
      <c r="AE187" s="60"/>
      <c r="AF187" s="61"/>
      <c r="AG187" s="59">
        <v>0</v>
      </c>
      <c r="AH187" s="60"/>
      <c r="AI187" s="60"/>
      <c r="AJ187" s="60"/>
      <c r="AK187" s="96"/>
    </row>
    <row r="188" spans="1:37" x14ac:dyDescent="0.25">
      <c r="A188" s="92" t="s">
        <v>220</v>
      </c>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4"/>
    </row>
    <row r="189" spans="1:37" ht="30" x14ac:dyDescent="0.25">
      <c r="A189" s="17" t="s">
        <v>160</v>
      </c>
      <c r="B189" s="2" t="s">
        <v>219</v>
      </c>
      <c r="C189" s="59">
        <v>0</v>
      </c>
      <c r="D189" s="60"/>
      <c r="E189" s="60"/>
      <c r="F189" s="60"/>
      <c r="G189" s="61"/>
      <c r="H189" s="59">
        <v>0</v>
      </c>
      <c r="I189" s="60"/>
      <c r="J189" s="60"/>
      <c r="K189" s="60"/>
      <c r="L189" s="61"/>
      <c r="M189" s="59">
        <v>1</v>
      </c>
      <c r="N189" s="60"/>
      <c r="O189" s="60"/>
      <c r="P189" s="60"/>
      <c r="Q189" s="61"/>
      <c r="R189" s="59">
        <v>0</v>
      </c>
      <c r="S189" s="60"/>
      <c r="T189" s="60"/>
      <c r="U189" s="60"/>
      <c r="V189" s="61"/>
      <c r="W189" s="59">
        <v>0</v>
      </c>
      <c r="X189" s="60"/>
      <c r="Y189" s="60"/>
      <c r="Z189" s="60"/>
      <c r="AA189" s="61"/>
      <c r="AB189" s="68">
        <v>0</v>
      </c>
      <c r="AC189" s="69"/>
      <c r="AD189" s="69"/>
      <c r="AE189" s="69"/>
      <c r="AF189" s="70"/>
      <c r="AG189" s="59">
        <v>0</v>
      </c>
      <c r="AH189" s="60"/>
      <c r="AI189" s="60"/>
      <c r="AJ189" s="60"/>
      <c r="AK189" s="96"/>
    </row>
    <row r="190" spans="1:37" ht="30.6" customHeight="1" x14ac:dyDescent="0.25">
      <c r="A190" s="17" t="s">
        <v>161</v>
      </c>
      <c r="B190" s="2" t="s">
        <v>218</v>
      </c>
      <c r="C190" s="59">
        <v>0</v>
      </c>
      <c r="D190" s="60"/>
      <c r="E190" s="60"/>
      <c r="F190" s="60"/>
      <c r="G190" s="61"/>
      <c r="H190" s="59">
        <v>0</v>
      </c>
      <c r="I190" s="60"/>
      <c r="J190" s="60"/>
      <c r="K190" s="60"/>
      <c r="L190" s="61"/>
      <c r="M190" s="59">
        <v>1</v>
      </c>
      <c r="N190" s="60"/>
      <c r="O190" s="60"/>
      <c r="P190" s="60"/>
      <c r="Q190" s="61"/>
      <c r="R190" s="59">
        <v>0</v>
      </c>
      <c r="S190" s="60"/>
      <c r="T190" s="60"/>
      <c r="U190" s="60"/>
      <c r="V190" s="61"/>
      <c r="W190" s="59">
        <v>0</v>
      </c>
      <c r="X190" s="60"/>
      <c r="Y190" s="60"/>
      <c r="Z190" s="60"/>
      <c r="AA190" s="61"/>
      <c r="AB190" s="68">
        <v>0</v>
      </c>
      <c r="AC190" s="69"/>
      <c r="AD190" s="69"/>
      <c r="AE190" s="69"/>
      <c r="AF190" s="70"/>
      <c r="AG190" s="59">
        <v>0</v>
      </c>
      <c r="AH190" s="60"/>
      <c r="AI190" s="60"/>
      <c r="AJ190" s="60"/>
      <c r="AK190" s="96"/>
    </row>
    <row r="191" spans="1:37" ht="67.5" customHeight="1" x14ac:dyDescent="0.25">
      <c r="A191" s="17" t="s">
        <v>162</v>
      </c>
      <c r="B191" s="2" t="s">
        <v>217</v>
      </c>
      <c r="C191" s="59">
        <v>0</v>
      </c>
      <c r="D191" s="60"/>
      <c r="E191" s="60"/>
      <c r="F191" s="60"/>
      <c r="G191" s="61"/>
      <c r="H191" s="59">
        <v>0</v>
      </c>
      <c r="I191" s="60"/>
      <c r="J191" s="60"/>
      <c r="K191" s="60"/>
      <c r="L191" s="61"/>
      <c r="M191" s="59">
        <v>0</v>
      </c>
      <c r="N191" s="60"/>
      <c r="O191" s="60"/>
      <c r="P191" s="60"/>
      <c r="Q191" s="61"/>
      <c r="R191" s="59">
        <v>0</v>
      </c>
      <c r="S191" s="60"/>
      <c r="T191" s="60"/>
      <c r="U191" s="60"/>
      <c r="V191" s="61"/>
      <c r="W191" s="59">
        <v>0</v>
      </c>
      <c r="X191" s="60"/>
      <c r="Y191" s="60"/>
      <c r="Z191" s="60"/>
      <c r="AA191" s="61"/>
      <c r="AB191" s="68">
        <v>0</v>
      </c>
      <c r="AC191" s="69"/>
      <c r="AD191" s="69"/>
      <c r="AE191" s="69"/>
      <c r="AF191" s="70"/>
      <c r="AG191" s="59">
        <v>0</v>
      </c>
      <c r="AH191" s="60"/>
      <c r="AI191" s="60"/>
      <c r="AJ191" s="60"/>
      <c r="AK191" s="96"/>
    </row>
    <row r="192" spans="1:37" ht="63" customHeight="1" x14ac:dyDescent="0.25">
      <c r="A192" s="17" t="s">
        <v>163</v>
      </c>
      <c r="B192" s="2" t="s">
        <v>216</v>
      </c>
      <c r="C192" s="59">
        <v>0</v>
      </c>
      <c r="D192" s="60"/>
      <c r="E192" s="60"/>
      <c r="F192" s="60"/>
      <c r="G192" s="61"/>
      <c r="H192" s="59">
        <v>0</v>
      </c>
      <c r="I192" s="60"/>
      <c r="J192" s="60"/>
      <c r="K192" s="60"/>
      <c r="L192" s="61"/>
      <c r="M192" s="59">
        <v>0</v>
      </c>
      <c r="N192" s="60"/>
      <c r="O192" s="60"/>
      <c r="P192" s="60"/>
      <c r="Q192" s="61"/>
      <c r="R192" s="59">
        <v>0</v>
      </c>
      <c r="S192" s="60"/>
      <c r="T192" s="60"/>
      <c r="U192" s="60"/>
      <c r="V192" s="61"/>
      <c r="W192" s="59">
        <v>0</v>
      </c>
      <c r="X192" s="60"/>
      <c r="Y192" s="60"/>
      <c r="Z192" s="60"/>
      <c r="AA192" s="61"/>
      <c r="AB192" s="68">
        <v>0</v>
      </c>
      <c r="AC192" s="69"/>
      <c r="AD192" s="69"/>
      <c r="AE192" s="69"/>
      <c r="AF192" s="70"/>
      <c r="AG192" s="59">
        <v>0</v>
      </c>
      <c r="AH192" s="60"/>
      <c r="AI192" s="60"/>
      <c r="AJ192" s="60"/>
      <c r="AK192" s="96"/>
    </row>
    <row r="193" spans="1:37" x14ac:dyDescent="0.25">
      <c r="A193" s="92" t="s">
        <v>215</v>
      </c>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4"/>
    </row>
    <row r="194" spans="1:37" ht="51" customHeight="1" thickBot="1" x14ac:dyDescent="0.3">
      <c r="A194" s="18" t="s">
        <v>164</v>
      </c>
      <c r="B194" s="8" t="s">
        <v>214</v>
      </c>
      <c r="C194" s="55">
        <v>2</v>
      </c>
      <c r="D194" s="62"/>
      <c r="E194" s="62"/>
      <c r="F194" s="62"/>
      <c r="G194" s="63"/>
      <c r="H194" s="55">
        <v>1</v>
      </c>
      <c r="I194" s="62"/>
      <c r="J194" s="62"/>
      <c r="K194" s="62"/>
      <c r="L194" s="63"/>
      <c r="M194" s="55">
        <v>3</v>
      </c>
      <c r="N194" s="62"/>
      <c r="O194" s="62"/>
      <c r="P194" s="62"/>
      <c r="Q194" s="63"/>
      <c r="R194" s="55">
        <v>1</v>
      </c>
      <c r="S194" s="62"/>
      <c r="T194" s="62"/>
      <c r="U194" s="62"/>
      <c r="V194" s="63"/>
      <c r="W194" s="133">
        <v>3</v>
      </c>
      <c r="X194" s="134"/>
      <c r="Y194" s="134"/>
      <c r="Z194" s="134"/>
      <c r="AA194" s="135"/>
      <c r="AB194" s="55">
        <v>2</v>
      </c>
      <c r="AC194" s="62"/>
      <c r="AD194" s="62"/>
      <c r="AE194" s="62"/>
      <c r="AF194" s="63"/>
      <c r="AG194" s="55">
        <v>1</v>
      </c>
      <c r="AH194" s="62"/>
      <c r="AI194" s="62"/>
      <c r="AJ194" s="62"/>
      <c r="AK194" s="136"/>
    </row>
    <row r="195" spans="1:37" ht="47.25" customHeight="1" thickBot="1" x14ac:dyDescent="0.3">
      <c r="A195" s="21"/>
      <c r="B195" s="9"/>
      <c r="D195" s="10"/>
      <c r="E195" s="10"/>
      <c r="F195" s="10"/>
      <c r="G195" s="10"/>
      <c r="I195" s="10"/>
      <c r="J195" s="10"/>
      <c r="K195" s="10"/>
      <c r="L195" s="10"/>
      <c r="N195" s="10"/>
      <c r="O195" s="10"/>
      <c r="P195" s="10"/>
      <c r="Q195" s="10"/>
      <c r="S195" s="10"/>
      <c r="T195" s="10"/>
      <c r="U195" s="10"/>
      <c r="V195" s="10"/>
      <c r="X195" s="10"/>
      <c r="Y195" s="10"/>
      <c r="Z195" s="10"/>
      <c r="AA195" s="10"/>
      <c r="AC195" s="22"/>
      <c r="AD195" s="22"/>
      <c r="AE195" s="22"/>
      <c r="AF195" s="22"/>
      <c r="AH195" s="10"/>
      <c r="AI195" s="10"/>
      <c r="AJ195" s="10"/>
      <c r="AK195"/>
    </row>
    <row r="196" spans="1:37" x14ac:dyDescent="0.25">
      <c r="A196" s="137" t="s">
        <v>213</v>
      </c>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c r="AG196" s="138"/>
      <c r="AH196" s="138"/>
      <c r="AI196" s="138"/>
      <c r="AJ196" s="138"/>
      <c r="AK196" s="139"/>
    </row>
    <row r="197" spans="1:37" ht="27.6" customHeight="1" x14ac:dyDescent="0.25">
      <c r="A197" s="17" t="s">
        <v>165</v>
      </c>
      <c r="B197" s="3" t="s">
        <v>212</v>
      </c>
      <c r="C197" s="64" t="s">
        <v>211</v>
      </c>
      <c r="D197" s="65"/>
      <c r="E197" s="65"/>
      <c r="F197" s="65"/>
      <c r="G197" s="66"/>
      <c r="H197" s="64" t="s">
        <v>211</v>
      </c>
      <c r="I197" s="65"/>
      <c r="J197" s="65"/>
      <c r="K197" s="65"/>
      <c r="L197" s="66"/>
      <c r="M197" s="64" t="s">
        <v>211</v>
      </c>
      <c r="N197" s="65"/>
      <c r="O197" s="65"/>
      <c r="P197" s="65"/>
      <c r="Q197" s="66"/>
      <c r="R197" s="64" t="s">
        <v>211</v>
      </c>
      <c r="S197" s="65"/>
      <c r="T197" s="65"/>
      <c r="U197" s="65"/>
      <c r="V197" s="66"/>
      <c r="W197" s="64" t="s">
        <v>211</v>
      </c>
      <c r="X197" s="65"/>
      <c r="Y197" s="65"/>
      <c r="Z197" s="65"/>
      <c r="AA197" s="66"/>
      <c r="AB197" s="64" t="s">
        <v>211</v>
      </c>
      <c r="AC197" s="65"/>
      <c r="AD197" s="65"/>
      <c r="AE197" s="65"/>
      <c r="AF197" s="66"/>
      <c r="AG197" s="140" t="s">
        <v>211</v>
      </c>
      <c r="AH197" s="65"/>
      <c r="AI197" s="65"/>
      <c r="AJ197" s="65"/>
      <c r="AK197" s="131"/>
    </row>
    <row r="198" spans="1:37" ht="31.5" customHeight="1" x14ac:dyDescent="0.25">
      <c r="A198" s="17" t="s">
        <v>166</v>
      </c>
      <c r="B198" s="3" t="s">
        <v>210</v>
      </c>
      <c r="C198" s="49" t="s">
        <v>209</v>
      </c>
      <c r="D198" s="50"/>
      <c r="E198" s="50"/>
      <c r="F198" s="50"/>
      <c r="G198" s="51"/>
      <c r="H198" s="49" t="s">
        <v>209</v>
      </c>
      <c r="I198" s="50"/>
      <c r="J198" s="50"/>
      <c r="K198" s="50"/>
      <c r="L198" s="51"/>
      <c r="M198" s="49" t="s">
        <v>209</v>
      </c>
      <c r="N198" s="50"/>
      <c r="O198" s="50"/>
      <c r="P198" s="50"/>
      <c r="Q198" s="51"/>
      <c r="R198" s="59" t="s">
        <v>209</v>
      </c>
      <c r="S198" s="60"/>
      <c r="T198" s="60"/>
      <c r="U198" s="60"/>
      <c r="V198" s="61"/>
      <c r="W198" s="59" t="s">
        <v>209</v>
      </c>
      <c r="X198" s="60"/>
      <c r="Y198" s="60"/>
      <c r="Z198" s="60"/>
      <c r="AA198" s="61"/>
      <c r="AB198" s="59" t="s">
        <v>209</v>
      </c>
      <c r="AC198" s="60"/>
      <c r="AD198" s="60"/>
      <c r="AE198" s="60"/>
      <c r="AF198" s="61"/>
      <c r="AG198" s="60" t="s">
        <v>209</v>
      </c>
      <c r="AH198" s="60"/>
      <c r="AI198" s="60"/>
      <c r="AJ198" s="60"/>
      <c r="AK198" s="96"/>
    </row>
    <row r="199" spans="1:37" ht="34.5" customHeight="1" x14ac:dyDescent="0.25">
      <c r="A199" s="17" t="s">
        <v>167</v>
      </c>
      <c r="B199" s="3" t="s">
        <v>208</v>
      </c>
      <c r="C199" s="49" t="s">
        <v>207</v>
      </c>
      <c r="D199" s="50"/>
      <c r="E199" s="50"/>
      <c r="F199" s="50"/>
      <c r="G199" s="51"/>
      <c r="H199" s="49" t="s">
        <v>207</v>
      </c>
      <c r="I199" s="50"/>
      <c r="J199" s="50"/>
      <c r="K199" s="50"/>
      <c r="L199" s="51"/>
      <c r="M199" s="49" t="s">
        <v>207</v>
      </c>
      <c r="N199" s="50"/>
      <c r="O199" s="50"/>
      <c r="P199" s="50"/>
      <c r="Q199" s="51"/>
      <c r="R199" s="52" t="s">
        <v>204</v>
      </c>
      <c r="S199" s="53"/>
      <c r="T199" s="53"/>
      <c r="U199" s="53"/>
      <c r="V199" s="54"/>
      <c r="W199" s="52" t="s">
        <v>203</v>
      </c>
      <c r="X199" s="53"/>
      <c r="Y199" s="53"/>
      <c r="Z199" s="53"/>
      <c r="AA199" s="54"/>
      <c r="AB199" s="52" t="s">
        <v>202</v>
      </c>
      <c r="AC199" s="53"/>
      <c r="AD199" s="53"/>
      <c r="AE199" s="53"/>
      <c r="AF199" s="54"/>
      <c r="AG199" s="53" t="s">
        <v>201</v>
      </c>
      <c r="AH199" s="53"/>
      <c r="AI199" s="53"/>
      <c r="AJ199" s="53"/>
      <c r="AK199" s="132"/>
    </row>
    <row r="200" spans="1:37" ht="33.75" customHeight="1" x14ac:dyDescent="0.25">
      <c r="A200" s="17" t="s">
        <v>168</v>
      </c>
      <c r="B200" s="3" t="s">
        <v>206</v>
      </c>
      <c r="C200" s="49" t="s">
        <v>205</v>
      </c>
      <c r="D200" s="50"/>
      <c r="E200" s="50"/>
      <c r="F200" s="50"/>
      <c r="G200" s="51"/>
      <c r="H200" s="49" t="s">
        <v>205</v>
      </c>
      <c r="I200" s="50"/>
      <c r="J200" s="50"/>
      <c r="K200" s="50"/>
      <c r="L200" s="51"/>
      <c r="M200" s="49" t="s">
        <v>205</v>
      </c>
      <c r="N200" s="50"/>
      <c r="O200" s="50"/>
      <c r="P200" s="50"/>
      <c r="Q200" s="51"/>
      <c r="R200" s="52" t="s">
        <v>204</v>
      </c>
      <c r="S200" s="53"/>
      <c r="T200" s="53"/>
      <c r="U200" s="53"/>
      <c r="V200" s="54"/>
      <c r="W200" s="52" t="s">
        <v>203</v>
      </c>
      <c r="X200" s="53"/>
      <c r="Y200" s="53"/>
      <c r="Z200" s="53"/>
      <c r="AA200" s="54"/>
      <c r="AB200" s="52" t="s">
        <v>202</v>
      </c>
      <c r="AC200" s="53"/>
      <c r="AD200" s="53"/>
      <c r="AE200" s="53"/>
      <c r="AF200" s="54"/>
      <c r="AG200" s="53" t="s">
        <v>201</v>
      </c>
      <c r="AH200" s="53"/>
      <c r="AI200" s="53"/>
      <c r="AJ200" s="53"/>
      <c r="AK200" s="132"/>
    </row>
    <row r="201" spans="1:37" ht="33.75" customHeight="1" x14ac:dyDescent="0.25">
      <c r="A201" s="17" t="s">
        <v>169</v>
      </c>
      <c r="B201" s="3" t="s">
        <v>200</v>
      </c>
      <c r="C201" s="49" t="s">
        <v>199</v>
      </c>
      <c r="D201" s="50"/>
      <c r="E201" s="50"/>
      <c r="F201" s="50"/>
      <c r="G201" s="51"/>
      <c r="H201" s="49" t="s">
        <v>199</v>
      </c>
      <c r="I201" s="50"/>
      <c r="J201" s="50"/>
      <c r="K201" s="50"/>
      <c r="L201" s="51"/>
      <c r="M201" s="49" t="s">
        <v>199</v>
      </c>
      <c r="N201" s="50"/>
      <c r="O201" s="50"/>
      <c r="P201" s="50"/>
      <c r="Q201" s="51"/>
      <c r="R201" s="67" t="s">
        <v>196</v>
      </c>
      <c r="S201" s="65"/>
      <c r="T201" s="65"/>
      <c r="U201" s="65"/>
      <c r="V201" s="66"/>
      <c r="W201" s="67" t="s">
        <v>196</v>
      </c>
      <c r="X201" s="65"/>
      <c r="Y201" s="65"/>
      <c r="Z201" s="65"/>
      <c r="AA201" s="66"/>
      <c r="AB201" s="67" t="s">
        <v>196</v>
      </c>
      <c r="AC201" s="65"/>
      <c r="AD201" s="65"/>
      <c r="AE201" s="65"/>
      <c r="AF201" s="66"/>
      <c r="AG201" s="65" t="s">
        <v>196</v>
      </c>
      <c r="AH201" s="65"/>
      <c r="AI201" s="65"/>
      <c r="AJ201" s="65"/>
      <c r="AK201" s="131"/>
    </row>
    <row r="202" spans="1:37" ht="50.1" customHeight="1" x14ac:dyDescent="0.25">
      <c r="A202" s="17" t="s">
        <v>170</v>
      </c>
      <c r="B202" s="2" t="s">
        <v>198</v>
      </c>
      <c r="C202" s="52" t="s">
        <v>196</v>
      </c>
      <c r="D202" s="53"/>
      <c r="E202" s="53"/>
      <c r="F202" s="53"/>
      <c r="G202" s="54"/>
      <c r="H202" s="52" t="s">
        <v>196</v>
      </c>
      <c r="I202" s="53"/>
      <c r="J202" s="53"/>
      <c r="K202" s="53"/>
      <c r="L202" s="54"/>
      <c r="M202" s="52" t="s">
        <v>196</v>
      </c>
      <c r="N202" s="53"/>
      <c r="O202" s="53"/>
      <c r="P202" s="53"/>
      <c r="Q202" s="54"/>
      <c r="R202" s="67" t="s">
        <v>196</v>
      </c>
      <c r="S202" s="65"/>
      <c r="T202" s="65"/>
      <c r="U202" s="65"/>
      <c r="V202" s="66"/>
      <c r="W202" s="67" t="s">
        <v>196</v>
      </c>
      <c r="X202" s="65"/>
      <c r="Y202" s="65"/>
      <c r="Z202" s="65"/>
      <c r="AA202" s="66"/>
      <c r="AB202" s="67" t="s">
        <v>196</v>
      </c>
      <c r="AC202" s="65"/>
      <c r="AD202" s="65"/>
      <c r="AE202" s="65"/>
      <c r="AF202" s="66"/>
      <c r="AG202" s="65" t="s">
        <v>196</v>
      </c>
      <c r="AH202" s="65"/>
      <c r="AI202" s="65"/>
      <c r="AJ202" s="65"/>
      <c r="AK202" s="131"/>
    </row>
    <row r="203" spans="1:37" ht="45" x14ac:dyDescent="0.25">
      <c r="A203" s="17" t="s">
        <v>171</v>
      </c>
      <c r="B203" s="2" t="s">
        <v>197</v>
      </c>
      <c r="C203" s="52" t="s">
        <v>196</v>
      </c>
      <c r="D203" s="53"/>
      <c r="E203" s="53"/>
      <c r="F203" s="53"/>
      <c r="G203" s="54"/>
      <c r="H203" s="52" t="s">
        <v>196</v>
      </c>
      <c r="I203" s="53"/>
      <c r="J203" s="53"/>
      <c r="K203" s="53"/>
      <c r="L203" s="54"/>
      <c r="M203" s="52" t="s">
        <v>196</v>
      </c>
      <c r="N203" s="53"/>
      <c r="O203" s="53"/>
      <c r="P203" s="53"/>
      <c r="Q203" s="54"/>
      <c r="R203" s="67" t="s">
        <v>196</v>
      </c>
      <c r="S203" s="65"/>
      <c r="T203" s="65"/>
      <c r="U203" s="65"/>
      <c r="V203" s="66"/>
      <c r="W203" s="67" t="s">
        <v>196</v>
      </c>
      <c r="X203" s="65"/>
      <c r="Y203" s="65"/>
      <c r="Z203" s="65"/>
      <c r="AA203" s="66"/>
      <c r="AB203" s="67" t="s">
        <v>196</v>
      </c>
      <c r="AC203" s="65"/>
      <c r="AD203" s="65"/>
      <c r="AE203" s="65"/>
      <c r="AF203" s="66"/>
      <c r="AG203" s="65" t="s">
        <v>196</v>
      </c>
      <c r="AH203" s="65"/>
      <c r="AI203" s="65"/>
      <c r="AJ203" s="65"/>
      <c r="AK203" s="131"/>
    </row>
    <row r="204" spans="1:37" ht="70.5" customHeight="1" thickBot="1" x14ac:dyDescent="0.3">
      <c r="A204" s="18" t="s">
        <v>172</v>
      </c>
      <c r="B204" s="8" t="s">
        <v>195</v>
      </c>
      <c r="C204" s="55" t="s">
        <v>417</v>
      </c>
      <c r="D204" s="56"/>
      <c r="E204" s="56"/>
      <c r="F204" s="56"/>
      <c r="G204" s="57"/>
      <c r="H204" s="55" t="s">
        <v>186</v>
      </c>
      <c r="I204" s="56"/>
      <c r="J204" s="56"/>
      <c r="K204" s="56"/>
      <c r="L204" s="57"/>
      <c r="M204" s="55" t="s">
        <v>185</v>
      </c>
      <c r="N204" s="56"/>
      <c r="O204" s="56"/>
      <c r="P204" s="56"/>
      <c r="Q204" s="57"/>
      <c r="R204" s="126">
        <v>0</v>
      </c>
      <c r="S204" s="56"/>
      <c r="T204" s="56"/>
      <c r="U204" s="56"/>
      <c r="V204" s="57"/>
      <c r="W204" s="126">
        <v>0</v>
      </c>
      <c r="X204" s="56"/>
      <c r="Y204" s="56"/>
      <c r="Z204" s="56"/>
      <c r="AA204" s="57"/>
      <c r="AB204" s="126">
        <v>0</v>
      </c>
      <c r="AC204" s="56"/>
      <c r="AD204" s="56"/>
      <c r="AE204" s="56"/>
      <c r="AF204" s="57"/>
      <c r="AG204" s="56">
        <v>0</v>
      </c>
      <c r="AH204" s="56"/>
      <c r="AI204" s="56"/>
      <c r="AJ204" s="56"/>
      <c r="AK204" s="127"/>
    </row>
    <row r="205" spans="1:37" ht="48" customHeight="1" thickBot="1" x14ac:dyDescent="0.3">
      <c r="A205" s="42"/>
      <c r="B205" s="42"/>
      <c r="C205" s="42"/>
      <c r="D205" s="42"/>
      <c r="E205" s="42"/>
      <c r="F205" s="42"/>
      <c r="G205" s="42"/>
      <c r="H205" s="42"/>
      <c r="I205" s="42"/>
      <c r="J205" s="42"/>
      <c r="K205" s="42"/>
      <c r="L205" s="42"/>
      <c r="M205" s="42"/>
      <c r="N205" s="42"/>
      <c r="O205" s="42"/>
      <c r="P205" s="42"/>
      <c r="Q205" s="42"/>
      <c r="R205" s="42"/>
      <c r="S205" s="42"/>
      <c r="T205" s="42"/>
      <c r="U205" s="42"/>
      <c r="V205" s="42"/>
    </row>
    <row r="206" spans="1:37" ht="42.75" customHeight="1" x14ac:dyDescent="0.25">
      <c r="C206" s="58"/>
      <c r="D206" s="58"/>
      <c r="E206" s="58"/>
      <c r="F206" s="58"/>
      <c r="G206" s="58"/>
      <c r="H206" s="145" t="s">
        <v>194</v>
      </c>
      <c r="I206" s="145"/>
      <c r="J206" s="145"/>
      <c r="K206" s="145"/>
      <c r="L206" s="145"/>
      <c r="M206" s="145" t="s">
        <v>193</v>
      </c>
      <c r="N206" s="145"/>
      <c r="O206" s="145"/>
      <c r="P206" s="145"/>
      <c r="Q206" s="146"/>
    </row>
    <row r="207" spans="1:37" ht="60" customHeight="1" x14ac:dyDescent="0.25">
      <c r="C207" s="45"/>
      <c r="D207" s="48"/>
      <c r="E207" s="48"/>
      <c r="F207" s="48"/>
      <c r="G207" s="48"/>
      <c r="H207" s="40" t="s">
        <v>176</v>
      </c>
      <c r="I207" s="143" t="s">
        <v>192</v>
      </c>
      <c r="J207" s="143"/>
      <c r="K207" s="143"/>
      <c r="L207" s="143"/>
      <c r="M207" s="40" t="s">
        <v>176</v>
      </c>
      <c r="N207" s="143" t="s">
        <v>190</v>
      </c>
      <c r="O207" s="143"/>
      <c r="P207" s="143"/>
      <c r="Q207" s="144"/>
    </row>
    <row r="208" spans="1:37" ht="60" customHeight="1" x14ac:dyDescent="0.25">
      <c r="C208" s="45"/>
      <c r="D208" s="48"/>
      <c r="E208" s="48"/>
      <c r="F208" s="48"/>
      <c r="G208" s="48"/>
      <c r="H208" s="40" t="s">
        <v>177</v>
      </c>
      <c r="I208" s="143" t="s">
        <v>191</v>
      </c>
      <c r="J208" s="143"/>
      <c r="K208" s="143"/>
      <c r="L208" s="143"/>
      <c r="M208" s="40" t="s">
        <v>177</v>
      </c>
      <c r="N208" s="143" t="s">
        <v>190</v>
      </c>
      <c r="O208" s="143"/>
      <c r="P208" s="143"/>
      <c r="Q208" s="144"/>
    </row>
    <row r="209" spans="3:17" ht="60" customHeight="1" x14ac:dyDescent="0.25">
      <c r="C209" s="45"/>
      <c r="D209" s="48"/>
      <c r="E209" s="48"/>
      <c r="F209" s="48"/>
      <c r="G209" s="48"/>
      <c r="H209" s="40" t="s">
        <v>178</v>
      </c>
      <c r="I209" s="143" t="s">
        <v>189</v>
      </c>
      <c r="J209" s="143"/>
      <c r="K209" s="143"/>
      <c r="L209" s="143"/>
      <c r="M209" s="40" t="s">
        <v>178</v>
      </c>
      <c r="N209" s="143" t="s">
        <v>187</v>
      </c>
      <c r="O209" s="143"/>
      <c r="P209" s="143"/>
      <c r="Q209" s="144"/>
    </row>
    <row r="210" spans="3:17" ht="60" customHeight="1" x14ac:dyDescent="0.25">
      <c r="C210" s="45"/>
      <c r="D210" s="48"/>
      <c r="E210" s="48"/>
      <c r="F210" s="48"/>
      <c r="G210" s="48"/>
      <c r="H210" s="40" t="s">
        <v>179</v>
      </c>
      <c r="I210" s="143" t="s">
        <v>187</v>
      </c>
      <c r="J210" s="143"/>
      <c r="K210" s="143"/>
      <c r="L210" s="143"/>
      <c r="M210" s="40" t="s">
        <v>179</v>
      </c>
      <c r="N210" s="143" t="s">
        <v>187</v>
      </c>
      <c r="O210" s="143"/>
      <c r="P210" s="143"/>
      <c r="Q210" s="144"/>
    </row>
    <row r="211" spans="3:17" ht="60" customHeight="1" x14ac:dyDescent="0.25">
      <c r="C211" s="45"/>
      <c r="D211" s="48"/>
      <c r="E211" s="48"/>
      <c r="F211" s="48"/>
      <c r="G211" s="48"/>
      <c r="H211" s="40" t="s">
        <v>180</v>
      </c>
      <c r="I211" s="143" t="s">
        <v>187</v>
      </c>
      <c r="J211" s="143"/>
      <c r="K211" s="143"/>
      <c r="L211" s="143"/>
      <c r="M211" s="40" t="s">
        <v>180</v>
      </c>
      <c r="N211" s="143" t="s">
        <v>187</v>
      </c>
      <c r="O211" s="143"/>
      <c r="P211" s="143"/>
      <c r="Q211" s="144"/>
    </row>
    <row r="212" spans="3:17" ht="60" customHeight="1" x14ac:dyDescent="0.25">
      <c r="C212" s="45"/>
      <c r="D212" s="48"/>
      <c r="E212" s="48"/>
      <c r="F212" s="48"/>
      <c r="G212" s="48"/>
      <c r="H212" s="40" t="s">
        <v>181</v>
      </c>
      <c r="I212" s="143" t="s">
        <v>187</v>
      </c>
      <c r="J212" s="143"/>
      <c r="K212" s="143"/>
      <c r="L212" s="143"/>
      <c r="M212" s="40" t="s">
        <v>181</v>
      </c>
      <c r="N212" s="143" t="s">
        <v>187</v>
      </c>
      <c r="O212" s="143"/>
      <c r="P212" s="143"/>
      <c r="Q212" s="144"/>
    </row>
    <row r="213" spans="3:17" ht="60" customHeight="1" x14ac:dyDescent="0.25">
      <c r="C213" s="45"/>
      <c r="D213" s="48"/>
      <c r="E213" s="48"/>
      <c r="F213" s="48"/>
      <c r="G213" s="48"/>
      <c r="H213" s="40" t="s">
        <v>182</v>
      </c>
      <c r="I213" s="143" t="s">
        <v>188</v>
      </c>
      <c r="J213" s="143"/>
      <c r="K213" s="143"/>
      <c r="L213" s="143"/>
      <c r="M213" s="40" t="s">
        <v>182</v>
      </c>
      <c r="N213" s="143" t="s">
        <v>188</v>
      </c>
      <c r="O213" s="143"/>
      <c r="P213" s="143"/>
      <c r="Q213" s="144"/>
    </row>
    <row r="214" spans="3:17" ht="60" customHeight="1" x14ac:dyDescent="0.25">
      <c r="C214" s="45"/>
      <c r="D214" s="48"/>
      <c r="E214" s="48"/>
      <c r="F214" s="48"/>
      <c r="G214" s="48"/>
      <c r="H214" s="40" t="s">
        <v>183</v>
      </c>
      <c r="I214" s="143" t="s">
        <v>187</v>
      </c>
      <c r="J214" s="143"/>
      <c r="K214" s="143"/>
      <c r="L214" s="143"/>
      <c r="M214" s="40" t="s">
        <v>183</v>
      </c>
      <c r="N214" s="143" t="s">
        <v>187</v>
      </c>
      <c r="O214" s="143"/>
      <c r="P214" s="143"/>
      <c r="Q214" s="144"/>
    </row>
    <row r="215" spans="3:17" ht="60.75" customHeight="1" thickBot="1" x14ac:dyDescent="0.3">
      <c r="C215" s="45"/>
      <c r="D215" s="48"/>
      <c r="E215" s="48"/>
      <c r="F215" s="48"/>
      <c r="G215" s="48"/>
      <c r="H215" s="41" t="s">
        <v>184</v>
      </c>
      <c r="I215" s="141" t="s">
        <v>187</v>
      </c>
      <c r="J215" s="141"/>
      <c r="K215" s="141"/>
      <c r="L215" s="141"/>
      <c r="M215" s="41" t="s">
        <v>184</v>
      </c>
      <c r="N215" s="141" t="s">
        <v>187</v>
      </c>
      <c r="O215" s="141"/>
      <c r="P215" s="141"/>
      <c r="Q215" s="142"/>
    </row>
  </sheetData>
  <mergeCells count="956">
    <mergeCell ref="I215:L215"/>
    <mergeCell ref="H206:L206"/>
    <mergeCell ref="I207:L207"/>
    <mergeCell ref="I208:L208"/>
    <mergeCell ref="I209:L209"/>
    <mergeCell ref="I210:L210"/>
    <mergeCell ref="I211:L211"/>
    <mergeCell ref="I212:L212"/>
    <mergeCell ref="I213:L213"/>
    <mergeCell ref="I214:L214"/>
    <mergeCell ref="N215:Q215"/>
    <mergeCell ref="N214:Q214"/>
    <mergeCell ref="M206:Q206"/>
    <mergeCell ref="N207:Q207"/>
    <mergeCell ref="N208:Q208"/>
    <mergeCell ref="N209:Q209"/>
    <mergeCell ref="N210:Q210"/>
    <mergeCell ref="N211:Q211"/>
    <mergeCell ref="N212:Q212"/>
    <mergeCell ref="N213:Q213"/>
    <mergeCell ref="R201:V201"/>
    <mergeCell ref="W201:AA201"/>
    <mergeCell ref="AB201:AF201"/>
    <mergeCell ref="AG201:AK201"/>
    <mergeCell ref="R202:V202"/>
    <mergeCell ref="W202:AA202"/>
    <mergeCell ref="AB202:AF202"/>
    <mergeCell ref="AG202:AK202"/>
    <mergeCell ref="R203:V203"/>
    <mergeCell ref="W203:AA203"/>
    <mergeCell ref="AB203:AF203"/>
    <mergeCell ref="AG203:AK203"/>
    <mergeCell ref="R204:V204"/>
    <mergeCell ref="W204:AA204"/>
    <mergeCell ref="AB204:AF204"/>
    <mergeCell ref="AG204:AK204"/>
    <mergeCell ref="M197:Q197"/>
    <mergeCell ref="M198:Q198"/>
    <mergeCell ref="M199:Q199"/>
    <mergeCell ref="M200:Q200"/>
    <mergeCell ref="H197:L197"/>
    <mergeCell ref="H198:L198"/>
    <mergeCell ref="H199:L199"/>
    <mergeCell ref="R197:V197"/>
    <mergeCell ref="W197:AA197"/>
    <mergeCell ref="AB197:AF197"/>
    <mergeCell ref="AG197:AK197"/>
    <mergeCell ref="R198:V198"/>
    <mergeCell ref="W198:AA198"/>
    <mergeCell ref="AB198:AF198"/>
    <mergeCell ref="AG198:AK198"/>
    <mergeCell ref="M201:Q201"/>
    <mergeCell ref="M202:Q202"/>
    <mergeCell ref="M203:Q203"/>
    <mergeCell ref="M204:Q204"/>
    <mergeCell ref="H204:L204"/>
    <mergeCell ref="R199:V199"/>
    <mergeCell ref="W199:AA199"/>
    <mergeCell ref="AB199:AF199"/>
    <mergeCell ref="AG199:AK199"/>
    <mergeCell ref="R200:V200"/>
    <mergeCell ref="W200:AA200"/>
    <mergeCell ref="AB200:AF200"/>
    <mergeCell ref="AG200:AK200"/>
    <mergeCell ref="A196:AK196"/>
    <mergeCell ref="C200:G200"/>
    <mergeCell ref="R187:V187"/>
    <mergeCell ref="W187:AA187"/>
    <mergeCell ref="R191:V191"/>
    <mergeCell ref="W191:AA191"/>
    <mergeCell ref="W192:AA192"/>
    <mergeCell ref="AB192:AF192"/>
    <mergeCell ref="AG192:AK192"/>
    <mergeCell ref="A193:AK193"/>
    <mergeCell ref="R194:V194"/>
    <mergeCell ref="W194:AA194"/>
    <mergeCell ref="AB194:AF194"/>
    <mergeCell ref="AG194:AK194"/>
    <mergeCell ref="M192:Q192"/>
    <mergeCell ref="M194:Q194"/>
    <mergeCell ref="H194:L194"/>
    <mergeCell ref="AB190:AF190"/>
    <mergeCell ref="AG190:AK190"/>
    <mergeCell ref="M190:Q190"/>
    <mergeCell ref="M191:Q191"/>
    <mergeCell ref="H190:L190"/>
    <mergeCell ref="H191:L191"/>
    <mergeCell ref="H189:L189"/>
    <mergeCell ref="R192:V192"/>
    <mergeCell ref="H192:L192"/>
    <mergeCell ref="AB191:AF191"/>
    <mergeCell ref="AG191:AK191"/>
    <mergeCell ref="R184:V184"/>
    <mergeCell ref="W184:AA184"/>
    <mergeCell ref="AB184:AF184"/>
    <mergeCell ref="AG184:AK184"/>
    <mergeCell ref="A185:AK185"/>
    <mergeCell ref="R186:V186"/>
    <mergeCell ref="W186:AA186"/>
    <mergeCell ref="AB186:AF186"/>
    <mergeCell ref="AG186:AK186"/>
    <mergeCell ref="M184:Q184"/>
    <mergeCell ref="M186:Q186"/>
    <mergeCell ref="M187:Q187"/>
    <mergeCell ref="AB187:AF187"/>
    <mergeCell ref="AG187:AK187"/>
    <mergeCell ref="A188:AK188"/>
    <mergeCell ref="R189:V189"/>
    <mergeCell ref="W189:AA189"/>
    <mergeCell ref="AB189:AF189"/>
    <mergeCell ref="AG189:AK189"/>
    <mergeCell ref="M189:Q189"/>
    <mergeCell ref="R190:V190"/>
    <mergeCell ref="W190:AA190"/>
    <mergeCell ref="R180:V180"/>
    <mergeCell ref="W180:AA180"/>
    <mergeCell ref="AB180:AF180"/>
    <mergeCell ref="AG180:AK180"/>
    <mergeCell ref="R181:V181"/>
    <mergeCell ref="W181:AA181"/>
    <mergeCell ref="AB181:AF181"/>
    <mergeCell ref="AG181:AK181"/>
    <mergeCell ref="R182:V182"/>
    <mergeCell ref="W182:AA182"/>
    <mergeCell ref="AB182:AF182"/>
    <mergeCell ref="AG182:AK182"/>
    <mergeCell ref="R174:V174"/>
    <mergeCell ref="W174:AA174"/>
    <mergeCell ref="AB174:AF174"/>
    <mergeCell ref="AG174:AK174"/>
    <mergeCell ref="R183:V183"/>
    <mergeCell ref="W183:AA183"/>
    <mergeCell ref="AB183:AF183"/>
    <mergeCell ref="AG183:AK183"/>
    <mergeCell ref="R176:V176"/>
    <mergeCell ref="W176:AA176"/>
    <mergeCell ref="AB176:AF176"/>
    <mergeCell ref="AG176:AK176"/>
    <mergeCell ref="R177:V177"/>
    <mergeCell ref="W177:AA177"/>
    <mergeCell ref="AB177:AF177"/>
    <mergeCell ref="AG177:AK177"/>
    <mergeCell ref="R178:V178"/>
    <mergeCell ref="W178:AA178"/>
    <mergeCell ref="AB178:AF178"/>
    <mergeCell ref="AG178:AK178"/>
    <mergeCell ref="R179:V179"/>
    <mergeCell ref="W179:AA179"/>
    <mergeCell ref="AB179:AF179"/>
    <mergeCell ref="AG179:AK179"/>
    <mergeCell ref="AB171:AF171"/>
    <mergeCell ref="AG171:AK171"/>
    <mergeCell ref="R172:V172"/>
    <mergeCell ref="W172:AA172"/>
    <mergeCell ref="AB172:AF172"/>
    <mergeCell ref="AG172:AK172"/>
    <mergeCell ref="R173:V173"/>
    <mergeCell ref="W173:AA173"/>
    <mergeCell ref="AB173:AF173"/>
    <mergeCell ref="AG173:AK173"/>
    <mergeCell ref="AG160:AK160"/>
    <mergeCell ref="AG161:AK161"/>
    <mergeCell ref="R162:V162"/>
    <mergeCell ref="W162:AA162"/>
    <mergeCell ref="AB162:AF162"/>
    <mergeCell ref="AG162:AK162"/>
    <mergeCell ref="R175:V175"/>
    <mergeCell ref="W175:AA175"/>
    <mergeCell ref="AB175:AF175"/>
    <mergeCell ref="AG175:AK175"/>
    <mergeCell ref="R168:V168"/>
    <mergeCell ref="W168:AA168"/>
    <mergeCell ref="AB168:AF168"/>
    <mergeCell ref="AG168:AK168"/>
    <mergeCell ref="R169:V169"/>
    <mergeCell ref="W169:AA169"/>
    <mergeCell ref="AB169:AF169"/>
    <mergeCell ref="AG169:AK169"/>
    <mergeCell ref="R170:V170"/>
    <mergeCell ref="W170:AA170"/>
    <mergeCell ref="AB170:AF170"/>
    <mergeCell ref="AG170:AK170"/>
    <mergeCell ref="R171:V171"/>
    <mergeCell ref="W171:AA171"/>
    <mergeCell ref="R166:V166"/>
    <mergeCell ref="W166:AA166"/>
    <mergeCell ref="AB166:AF166"/>
    <mergeCell ref="AG166:AK166"/>
    <mergeCell ref="R167:V167"/>
    <mergeCell ref="W167:AA167"/>
    <mergeCell ref="AB167:AF167"/>
    <mergeCell ref="AG167:AK167"/>
    <mergeCell ref="A163:AK163"/>
    <mergeCell ref="R164:V164"/>
    <mergeCell ref="W164:AA164"/>
    <mergeCell ref="AB164:AF164"/>
    <mergeCell ref="AG164:AK164"/>
    <mergeCell ref="R165:V165"/>
    <mergeCell ref="W165:AA165"/>
    <mergeCell ref="AB165:AF165"/>
    <mergeCell ref="AG165:AK165"/>
    <mergeCell ref="C167:G167"/>
    <mergeCell ref="R160:V160"/>
    <mergeCell ref="M157:Q157"/>
    <mergeCell ref="M158:Q158"/>
    <mergeCell ref="H158:L158"/>
    <mergeCell ref="R161:V161"/>
    <mergeCell ref="W161:AA161"/>
    <mergeCell ref="AB161:AF161"/>
    <mergeCell ref="W160:AA160"/>
    <mergeCell ref="AB160:AF160"/>
    <mergeCell ref="R157:V157"/>
    <mergeCell ref="W157:AA157"/>
    <mergeCell ref="AB157:AF157"/>
    <mergeCell ref="R158:V158"/>
    <mergeCell ref="W158:AA158"/>
    <mergeCell ref="AB158:AF158"/>
    <mergeCell ref="H157:L157"/>
    <mergeCell ref="R156:V156"/>
    <mergeCell ref="W156:AA156"/>
    <mergeCell ref="AB156:AF156"/>
    <mergeCell ref="AG156:AK156"/>
    <mergeCell ref="M156:Q156"/>
    <mergeCell ref="H155:L155"/>
    <mergeCell ref="H156:L156"/>
    <mergeCell ref="R159:V159"/>
    <mergeCell ref="W159:AA159"/>
    <mergeCell ref="AB159:AF159"/>
    <mergeCell ref="AG159:AK159"/>
    <mergeCell ref="AG157:AK157"/>
    <mergeCell ref="AG158:AK158"/>
    <mergeCell ref="R152:V152"/>
    <mergeCell ref="W152:AA152"/>
    <mergeCell ref="AB152:AF152"/>
    <mergeCell ref="AG152:AK152"/>
    <mergeCell ref="A154:AK154"/>
    <mergeCell ref="R155:V155"/>
    <mergeCell ref="W155:AA155"/>
    <mergeCell ref="AB155:AF155"/>
    <mergeCell ref="AG155:AK155"/>
    <mergeCell ref="AB149:AF149"/>
    <mergeCell ref="AG149:AK149"/>
    <mergeCell ref="R150:V150"/>
    <mergeCell ref="W150:AA150"/>
    <mergeCell ref="AB150:AF150"/>
    <mergeCell ref="AG150:AK150"/>
    <mergeCell ref="R151:V151"/>
    <mergeCell ref="W151:AA151"/>
    <mergeCell ref="AB151:AF151"/>
    <mergeCell ref="AG151:AK151"/>
    <mergeCell ref="R145:V145"/>
    <mergeCell ref="W145:AA145"/>
    <mergeCell ref="AB145:AF145"/>
    <mergeCell ref="AG145:AK145"/>
    <mergeCell ref="M143:Q143"/>
    <mergeCell ref="M145:Q145"/>
    <mergeCell ref="R153:V153"/>
    <mergeCell ref="W153:AA153"/>
    <mergeCell ref="AB153:AF153"/>
    <mergeCell ref="AG153:AK153"/>
    <mergeCell ref="R146:V146"/>
    <mergeCell ref="W146:AA146"/>
    <mergeCell ref="AB146:AF146"/>
    <mergeCell ref="AG146:AK146"/>
    <mergeCell ref="R147:V147"/>
    <mergeCell ref="W147:AA147"/>
    <mergeCell ref="AB147:AF147"/>
    <mergeCell ref="AG147:AK147"/>
    <mergeCell ref="R148:V148"/>
    <mergeCell ref="W148:AA148"/>
    <mergeCell ref="AB148:AF148"/>
    <mergeCell ref="AG148:AK148"/>
    <mergeCell ref="R149:V149"/>
    <mergeCell ref="W149:AA149"/>
    <mergeCell ref="M136:Q136"/>
    <mergeCell ref="M137:Q137"/>
    <mergeCell ref="M138:Q138"/>
    <mergeCell ref="M141:Q141"/>
    <mergeCell ref="R143:V143"/>
    <mergeCell ref="W143:AA143"/>
    <mergeCell ref="R136:V136"/>
    <mergeCell ref="W136:AA136"/>
    <mergeCell ref="AB136:AF136"/>
    <mergeCell ref="A140:AK140"/>
    <mergeCell ref="A142:AK142"/>
    <mergeCell ref="R141:V141"/>
    <mergeCell ref="W141:AA141"/>
    <mergeCell ref="AB141:AF141"/>
    <mergeCell ref="AG141:AK141"/>
    <mergeCell ref="AB143:AF143"/>
    <mergeCell ref="AG143:AK143"/>
    <mergeCell ref="AG136:AK136"/>
    <mergeCell ref="R137:V137"/>
    <mergeCell ref="W137:AA137"/>
    <mergeCell ref="AB137:AF137"/>
    <mergeCell ref="AG137:AK137"/>
    <mergeCell ref="R138:V138"/>
    <mergeCell ref="W138:AA138"/>
    <mergeCell ref="AB138:AF138"/>
    <mergeCell ref="AG138:AK138"/>
    <mergeCell ref="W134:AA134"/>
    <mergeCell ref="AB134:AF134"/>
    <mergeCell ref="AG134:AK134"/>
    <mergeCell ref="M133:Q133"/>
    <mergeCell ref="M134:Q134"/>
    <mergeCell ref="M135:Q135"/>
    <mergeCell ref="H131:L131"/>
    <mergeCell ref="H133:L133"/>
    <mergeCell ref="H134:L134"/>
    <mergeCell ref="R131:V131"/>
    <mergeCell ref="W131:AA131"/>
    <mergeCell ref="AB131:AF131"/>
    <mergeCell ref="R135:V135"/>
    <mergeCell ref="W135:AA135"/>
    <mergeCell ref="AB135:AF135"/>
    <mergeCell ref="AG135:AK135"/>
    <mergeCell ref="AG131:AK131"/>
    <mergeCell ref="A132:AK132"/>
    <mergeCell ref="R133:V133"/>
    <mergeCell ref="W133:AA133"/>
    <mergeCell ref="AB133:AF133"/>
    <mergeCell ref="AG133:AK133"/>
    <mergeCell ref="AB128:AF128"/>
    <mergeCell ref="AG128:AK128"/>
    <mergeCell ref="M129:Q129"/>
    <mergeCell ref="M130:Q130"/>
    <mergeCell ref="H128:L128"/>
    <mergeCell ref="H129:L129"/>
    <mergeCell ref="H130:L130"/>
    <mergeCell ref="R130:V130"/>
    <mergeCell ref="W130:AA130"/>
    <mergeCell ref="AB130:AF130"/>
    <mergeCell ref="AG130:AK130"/>
    <mergeCell ref="R129:V129"/>
    <mergeCell ref="W129:AA129"/>
    <mergeCell ref="AB129:AF129"/>
    <mergeCell ref="AG129:AK129"/>
    <mergeCell ref="M128:Q128"/>
    <mergeCell ref="M131:Q131"/>
    <mergeCell ref="R134:V134"/>
    <mergeCell ref="R126:V126"/>
    <mergeCell ref="W126:AA126"/>
    <mergeCell ref="AB126:AF126"/>
    <mergeCell ref="AG126:AK126"/>
    <mergeCell ref="A127:AK127"/>
    <mergeCell ref="R128:V128"/>
    <mergeCell ref="AG122:AK122"/>
    <mergeCell ref="R123:V123"/>
    <mergeCell ref="W123:AA123"/>
    <mergeCell ref="AB123:AF123"/>
    <mergeCell ref="AG123:AK123"/>
    <mergeCell ref="W128:AA128"/>
    <mergeCell ref="R124:V124"/>
    <mergeCell ref="W124:AA124"/>
    <mergeCell ref="AB124:AF124"/>
    <mergeCell ref="AG124:AK124"/>
    <mergeCell ref="R125:V125"/>
    <mergeCell ref="W125:AA125"/>
    <mergeCell ref="AB125:AF125"/>
    <mergeCell ref="AG125:AK125"/>
    <mergeCell ref="M125:Q125"/>
    <mergeCell ref="M126:Q126"/>
    <mergeCell ref="H126:L126"/>
    <mergeCell ref="R116:V116"/>
    <mergeCell ref="W116:AA116"/>
    <mergeCell ref="AB116:AF116"/>
    <mergeCell ref="AG116:AK116"/>
    <mergeCell ref="R117:V117"/>
    <mergeCell ref="W117:AA117"/>
    <mergeCell ref="AB117:AF117"/>
    <mergeCell ref="AG117:AK117"/>
    <mergeCell ref="R118:V118"/>
    <mergeCell ref="W118:AA118"/>
    <mergeCell ref="AB118:AF118"/>
    <mergeCell ref="AG118:AK118"/>
    <mergeCell ref="M116:Q116"/>
    <mergeCell ref="M117:Q117"/>
    <mergeCell ref="M118:Q118"/>
    <mergeCell ref="M119:Q119"/>
    <mergeCell ref="M120:Q120"/>
    <mergeCell ref="M122:Q122"/>
    <mergeCell ref="M123:Q123"/>
    <mergeCell ref="M124:Q124"/>
    <mergeCell ref="A121:AK121"/>
    <mergeCell ref="R122:V122"/>
    <mergeCell ref="W122:AA122"/>
    <mergeCell ref="R113:V113"/>
    <mergeCell ref="W113:AA113"/>
    <mergeCell ref="AB113:AF113"/>
    <mergeCell ref="AG113:AK113"/>
    <mergeCell ref="R114:V114"/>
    <mergeCell ref="W114:AA114"/>
    <mergeCell ref="AB114:AF114"/>
    <mergeCell ref="AG114:AK114"/>
    <mergeCell ref="R115:V115"/>
    <mergeCell ref="W115:AA115"/>
    <mergeCell ref="AB115:AF115"/>
    <mergeCell ref="AG115:AK115"/>
    <mergeCell ref="R112:V112"/>
    <mergeCell ref="W112:AA112"/>
    <mergeCell ref="AB112:AF112"/>
    <mergeCell ref="AG112:AK112"/>
    <mergeCell ref="AG106:AK106"/>
    <mergeCell ref="M105:Q105"/>
    <mergeCell ref="M106:Q106"/>
    <mergeCell ref="M107:Q107"/>
    <mergeCell ref="M108:Q108"/>
    <mergeCell ref="R109:V109"/>
    <mergeCell ref="W109:AA109"/>
    <mergeCell ref="AB109:AF109"/>
    <mergeCell ref="AG109:AK109"/>
    <mergeCell ref="R110:V110"/>
    <mergeCell ref="W110:AA110"/>
    <mergeCell ref="AB110:AF110"/>
    <mergeCell ref="AG110:AK110"/>
    <mergeCell ref="R111:V111"/>
    <mergeCell ref="W111:AA111"/>
    <mergeCell ref="AB111:AF111"/>
    <mergeCell ref="AG111:AK111"/>
    <mergeCell ref="AG107:AK107"/>
    <mergeCell ref="R108:V108"/>
    <mergeCell ref="W108:AA108"/>
    <mergeCell ref="AB108:AF108"/>
    <mergeCell ref="AG108:AK108"/>
    <mergeCell ref="A104:AK104"/>
    <mergeCell ref="R105:V105"/>
    <mergeCell ref="W105:AA105"/>
    <mergeCell ref="AB105:AF105"/>
    <mergeCell ref="AG105:AK105"/>
    <mergeCell ref="H108:L108"/>
    <mergeCell ref="M103:Q103"/>
    <mergeCell ref="I100:L100"/>
    <mergeCell ref="H103:L103"/>
    <mergeCell ref="R107:V107"/>
    <mergeCell ref="W107:AA107"/>
    <mergeCell ref="AB107:AF107"/>
    <mergeCell ref="R106:V106"/>
    <mergeCell ref="W106:AA106"/>
    <mergeCell ref="AB106:AF106"/>
    <mergeCell ref="S100:V100"/>
    <mergeCell ref="X100:AA100"/>
    <mergeCell ref="AC100:AF100"/>
    <mergeCell ref="H105:L105"/>
    <mergeCell ref="H106:L106"/>
    <mergeCell ref="H107:L107"/>
    <mergeCell ref="S88:V88"/>
    <mergeCell ref="X88:AA88"/>
    <mergeCell ref="AC88:AF88"/>
    <mergeCell ref="AH88:AK88"/>
    <mergeCell ref="AH100:AK100"/>
    <mergeCell ref="A102:AK102"/>
    <mergeCell ref="R103:V103"/>
    <mergeCell ref="W103:AA103"/>
    <mergeCell ref="AB103:AF103"/>
    <mergeCell ref="AG103:AK103"/>
    <mergeCell ref="N100:Q100"/>
    <mergeCell ref="S93:V93"/>
    <mergeCell ref="X93:AA93"/>
    <mergeCell ref="AC93:AF93"/>
    <mergeCell ref="AH93:AK93"/>
    <mergeCell ref="S94:V94"/>
    <mergeCell ref="X94:AA94"/>
    <mergeCell ref="AC94:AF94"/>
    <mergeCell ref="AH94:AK94"/>
    <mergeCell ref="S95:V95"/>
    <mergeCell ref="X95:AA95"/>
    <mergeCell ref="AC95:AF95"/>
    <mergeCell ref="AH95:AK95"/>
    <mergeCell ref="S96:V96"/>
    <mergeCell ref="S85:V85"/>
    <mergeCell ref="X85:AA85"/>
    <mergeCell ref="AC85:AF85"/>
    <mergeCell ref="AH85:AK85"/>
    <mergeCell ref="S86:V86"/>
    <mergeCell ref="X86:AA86"/>
    <mergeCell ref="AC86:AF86"/>
    <mergeCell ref="AH86:AK86"/>
    <mergeCell ref="S87:V87"/>
    <mergeCell ref="X87:AA87"/>
    <mergeCell ref="AC87:AF87"/>
    <mergeCell ref="AH87:AK87"/>
    <mergeCell ref="S79:V79"/>
    <mergeCell ref="X79:AA79"/>
    <mergeCell ref="AC79:AF79"/>
    <mergeCell ref="AH79:AK79"/>
    <mergeCell ref="S80:V80"/>
    <mergeCell ref="X80:AA80"/>
    <mergeCell ref="AC80:AF80"/>
    <mergeCell ref="AH80:AK80"/>
    <mergeCell ref="S89:V89"/>
    <mergeCell ref="X89:AA89"/>
    <mergeCell ref="AC89:AF89"/>
    <mergeCell ref="AH89:AK89"/>
    <mergeCell ref="S82:V82"/>
    <mergeCell ref="X82:AA82"/>
    <mergeCell ref="AC82:AF82"/>
    <mergeCell ref="AH82:AK82"/>
    <mergeCell ref="S83:V83"/>
    <mergeCell ref="X83:AA83"/>
    <mergeCell ref="AC83:AF83"/>
    <mergeCell ref="AH83:AK83"/>
    <mergeCell ref="S84:V84"/>
    <mergeCell ref="X84:AA84"/>
    <mergeCell ref="AC84:AF84"/>
    <mergeCell ref="AH84:AK84"/>
    <mergeCell ref="S81:V81"/>
    <mergeCell ref="X81:AA81"/>
    <mergeCell ref="AC81:AF81"/>
    <mergeCell ref="AH81:AK81"/>
    <mergeCell ref="S74:V74"/>
    <mergeCell ref="X74:AA74"/>
    <mergeCell ref="AC74:AF74"/>
    <mergeCell ref="AH74:AK74"/>
    <mergeCell ref="S75:V75"/>
    <mergeCell ref="X75:AA75"/>
    <mergeCell ref="AC75:AF75"/>
    <mergeCell ref="AH75:AK75"/>
    <mergeCell ref="S76:V76"/>
    <mergeCell ref="X76:AA76"/>
    <mergeCell ref="AC76:AF76"/>
    <mergeCell ref="AH76:AK76"/>
    <mergeCell ref="S77:V77"/>
    <mergeCell ref="X77:AA77"/>
    <mergeCell ref="AC77:AF77"/>
    <mergeCell ref="AH77:AK77"/>
    <mergeCell ref="S78:V78"/>
    <mergeCell ref="X78:AA78"/>
    <mergeCell ref="AC78:AF78"/>
    <mergeCell ref="AH78:AK78"/>
    <mergeCell ref="AH70:AK70"/>
    <mergeCell ref="S71:V71"/>
    <mergeCell ref="X71:AA71"/>
    <mergeCell ref="AC71:AF71"/>
    <mergeCell ref="AH71:AK71"/>
    <mergeCell ref="S72:V72"/>
    <mergeCell ref="X72:AA72"/>
    <mergeCell ref="AC72:AF72"/>
    <mergeCell ref="AH72:AK72"/>
    <mergeCell ref="AH64:AK64"/>
    <mergeCell ref="S73:V73"/>
    <mergeCell ref="X73:AA73"/>
    <mergeCell ref="AC73:AF73"/>
    <mergeCell ref="AH73:AK73"/>
    <mergeCell ref="S66:V66"/>
    <mergeCell ref="X66:AA66"/>
    <mergeCell ref="AC66:AF66"/>
    <mergeCell ref="AH66:AK66"/>
    <mergeCell ref="S67:V67"/>
    <mergeCell ref="X67:AA67"/>
    <mergeCell ref="AC67:AF67"/>
    <mergeCell ref="AH67:AK67"/>
    <mergeCell ref="S68:V68"/>
    <mergeCell ref="X68:AA68"/>
    <mergeCell ref="AC68:AF68"/>
    <mergeCell ref="AH68:AK68"/>
    <mergeCell ref="S69:V69"/>
    <mergeCell ref="X69:AA69"/>
    <mergeCell ref="AC69:AF69"/>
    <mergeCell ref="AH69:AK69"/>
    <mergeCell ref="S70:V70"/>
    <mergeCell ref="X70:AA70"/>
    <mergeCell ref="AC70:AF70"/>
    <mergeCell ref="S65:V65"/>
    <mergeCell ref="X65:AA65"/>
    <mergeCell ref="AC65:AF65"/>
    <mergeCell ref="AH65:AK65"/>
    <mergeCell ref="N60:Q60"/>
    <mergeCell ref="N61:Q61"/>
    <mergeCell ref="I59:L59"/>
    <mergeCell ref="I60:L60"/>
    <mergeCell ref="I61:L61"/>
    <mergeCell ref="S64:V64"/>
    <mergeCell ref="S62:V62"/>
    <mergeCell ref="S61:V61"/>
    <mergeCell ref="X61:AA61"/>
    <mergeCell ref="AC61:AF61"/>
    <mergeCell ref="AH61:AK61"/>
    <mergeCell ref="X62:AA62"/>
    <mergeCell ref="AC62:AF62"/>
    <mergeCell ref="AH62:AK62"/>
    <mergeCell ref="S63:V63"/>
    <mergeCell ref="X63:AA63"/>
    <mergeCell ref="AC63:AF63"/>
    <mergeCell ref="AH63:AK63"/>
    <mergeCell ref="X64:AA64"/>
    <mergeCell ref="AC64:AF64"/>
    <mergeCell ref="A1:AK1"/>
    <mergeCell ref="A2:AK2"/>
    <mergeCell ref="A3:AK3"/>
    <mergeCell ref="R4:V4"/>
    <mergeCell ref="W4:AA4"/>
    <mergeCell ref="AB4:AF4"/>
    <mergeCell ref="AG4:AK4"/>
    <mergeCell ref="M4:Q4"/>
    <mergeCell ref="H4:L4"/>
    <mergeCell ref="C4:G4"/>
    <mergeCell ref="A6:AK6"/>
    <mergeCell ref="S15:V15"/>
    <mergeCell ref="X15:AA15"/>
    <mergeCell ref="AC15:AF15"/>
    <mergeCell ref="AH15:AK15"/>
    <mergeCell ref="A17:AK17"/>
    <mergeCell ref="N15:Q15"/>
    <mergeCell ref="I15:L15"/>
    <mergeCell ref="S60:V60"/>
    <mergeCell ref="A22:AK22"/>
    <mergeCell ref="A57:AK57"/>
    <mergeCell ref="S59:V59"/>
    <mergeCell ref="X59:AA59"/>
    <mergeCell ref="AC59:AF59"/>
    <mergeCell ref="AH59:AK59"/>
    <mergeCell ref="N59:Q59"/>
    <mergeCell ref="X60:AA60"/>
    <mergeCell ref="AC60:AF60"/>
    <mergeCell ref="AH60:AK60"/>
    <mergeCell ref="D15:G15"/>
    <mergeCell ref="D59:G59"/>
    <mergeCell ref="D60:G60"/>
    <mergeCell ref="N62:Q62"/>
    <mergeCell ref="N63:Q63"/>
    <mergeCell ref="N64:Q64"/>
    <mergeCell ref="N65:Q65"/>
    <mergeCell ref="N66:Q66"/>
    <mergeCell ref="N67:Q67"/>
    <mergeCell ref="N68:Q68"/>
    <mergeCell ref="N69:Q69"/>
    <mergeCell ref="N70:Q70"/>
    <mergeCell ref="N86:Q86"/>
    <mergeCell ref="N87:Q87"/>
    <mergeCell ref="N88:Q88"/>
    <mergeCell ref="N71:Q71"/>
    <mergeCell ref="N72:Q72"/>
    <mergeCell ref="N73:Q73"/>
    <mergeCell ref="N74:Q74"/>
    <mergeCell ref="N75:Q75"/>
    <mergeCell ref="N76:Q76"/>
    <mergeCell ref="N77:Q77"/>
    <mergeCell ref="N80:Q80"/>
    <mergeCell ref="N81:Q81"/>
    <mergeCell ref="N82:Q82"/>
    <mergeCell ref="N83:Q83"/>
    <mergeCell ref="N84:Q84"/>
    <mergeCell ref="N85:Q85"/>
    <mergeCell ref="N78:Q78"/>
    <mergeCell ref="N79:Q79"/>
    <mergeCell ref="AC99:AF99"/>
    <mergeCell ref="AH99:AK99"/>
    <mergeCell ref="S90:V90"/>
    <mergeCell ref="X90:AA90"/>
    <mergeCell ref="AC90:AF90"/>
    <mergeCell ref="AH90:AK90"/>
    <mergeCell ref="A91:AK91"/>
    <mergeCell ref="S92:V92"/>
    <mergeCell ref="X92:AA92"/>
    <mergeCell ref="AC92:AF92"/>
    <mergeCell ref="AH92:AK92"/>
    <mergeCell ref="X96:AA96"/>
    <mergeCell ref="AC96:AF96"/>
    <mergeCell ref="AH96:AK96"/>
    <mergeCell ref="N99:Q99"/>
    <mergeCell ref="N89:Q89"/>
    <mergeCell ref="N90:Q90"/>
    <mergeCell ref="N92:Q92"/>
    <mergeCell ref="N93:Q93"/>
    <mergeCell ref="N94:Q94"/>
    <mergeCell ref="N95:Q95"/>
    <mergeCell ref="N96:Q96"/>
    <mergeCell ref="N98:Q98"/>
    <mergeCell ref="M109:Q109"/>
    <mergeCell ref="M110:Q110"/>
    <mergeCell ref="M111:Q111"/>
    <mergeCell ref="M112:Q112"/>
    <mergeCell ref="M113:Q113"/>
    <mergeCell ref="M114:Q114"/>
    <mergeCell ref="M115:Q115"/>
    <mergeCell ref="A97:AK97"/>
    <mergeCell ref="S98:V98"/>
    <mergeCell ref="X98:AA98"/>
    <mergeCell ref="AC98:AF98"/>
    <mergeCell ref="AH98:AK98"/>
    <mergeCell ref="S99:V99"/>
    <mergeCell ref="X99:AA99"/>
    <mergeCell ref="D99:G99"/>
    <mergeCell ref="D100:G100"/>
    <mergeCell ref="C103:G103"/>
    <mergeCell ref="C105:G105"/>
    <mergeCell ref="C106:G106"/>
    <mergeCell ref="C107:G107"/>
    <mergeCell ref="C108:G108"/>
    <mergeCell ref="C109:G109"/>
    <mergeCell ref="C110:G110"/>
    <mergeCell ref="C111:G111"/>
    <mergeCell ref="C112:G112"/>
    <mergeCell ref="AB122:AF122"/>
    <mergeCell ref="R120:V120"/>
    <mergeCell ref="W120:AA120"/>
    <mergeCell ref="AB120:AF120"/>
    <mergeCell ref="AG120:AK120"/>
    <mergeCell ref="R119:V119"/>
    <mergeCell ref="W119:AA119"/>
    <mergeCell ref="AB119:AF119"/>
    <mergeCell ref="AG119:AK119"/>
    <mergeCell ref="M146:Q146"/>
    <mergeCell ref="M147:Q147"/>
    <mergeCell ref="M148:Q148"/>
    <mergeCell ref="M149:Q149"/>
    <mergeCell ref="M150:Q150"/>
    <mergeCell ref="M151:Q151"/>
    <mergeCell ref="M152:Q152"/>
    <mergeCell ref="M153:Q153"/>
    <mergeCell ref="M155:Q155"/>
    <mergeCell ref="M176:Q176"/>
    <mergeCell ref="M177:Q177"/>
    <mergeCell ref="M159:Q159"/>
    <mergeCell ref="M160:Q160"/>
    <mergeCell ref="M161:Q161"/>
    <mergeCell ref="M162:Q162"/>
    <mergeCell ref="M164:Q164"/>
    <mergeCell ref="M165:Q165"/>
    <mergeCell ref="M166:Q166"/>
    <mergeCell ref="M167:Q167"/>
    <mergeCell ref="M169:Q169"/>
    <mergeCell ref="M170:Q170"/>
    <mergeCell ref="M171:Q171"/>
    <mergeCell ref="M172:Q172"/>
    <mergeCell ref="M173:Q173"/>
    <mergeCell ref="M174:Q174"/>
    <mergeCell ref="M175:Q175"/>
    <mergeCell ref="M168:Q168"/>
    <mergeCell ref="M178:Q178"/>
    <mergeCell ref="M179:Q179"/>
    <mergeCell ref="M180:Q180"/>
    <mergeCell ref="M181:Q181"/>
    <mergeCell ref="M182:Q182"/>
    <mergeCell ref="M183:Q183"/>
    <mergeCell ref="I79:L79"/>
    <mergeCell ref="I62:L62"/>
    <mergeCell ref="I63:L63"/>
    <mergeCell ref="I64:L64"/>
    <mergeCell ref="I65:L65"/>
    <mergeCell ref="I66:L66"/>
    <mergeCell ref="I67:L67"/>
    <mergeCell ref="I68:L68"/>
    <mergeCell ref="I69:L69"/>
    <mergeCell ref="I70:L70"/>
    <mergeCell ref="I87:L87"/>
    <mergeCell ref="I88:L88"/>
    <mergeCell ref="I71:L71"/>
    <mergeCell ref="I72:L72"/>
    <mergeCell ref="I73:L73"/>
    <mergeCell ref="I74:L74"/>
    <mergeCell ref="I75:L75"/>
    <mergeCell ref="I76:L76"/>
    <mergeCell ref="H136:L136"/>
    <mergeCell ref="H137:L137"/>
    <mergeCell ref="H138:L138"/>
    <mergeCell ref="H141:L141"/>
    <mergeCell ref="H145:L145"/>
    <mergeCell ref="I77:L77"/>
    <mergeCell ref="I78:L78"/>
    <mergeCell ref="I96:L96"/>
    <mergeCell ref="I98:L98"/>
    <mergeCell ref="I99:L99"/>
    <mergeCell ref="I80:L80"/>
    <mergeCell ref="I81:L81"/>
    <mergeCell ref="I82:L82"/>
    <mergeCell ref="I83:L83"/>
    <mergeCell ref="I84:L84"/>
    <mergeCell ref="I85:L85"/>
    <mergeCell ref="I86:L86"/>
    <mergeCell ref="I89:L89"/>
    <mergeCell ref="I90:L90"/>
    <mergeCell ref="I92:L92"/>
    <mergeCell ref="I93:L93"/>
    <mergeCell ref="I94:L94"/>
    <mergeCell ref="I95:L95"/>
    <mergeCell ref="A144:AK144"/>
    <mergeCell ref="H182:L182"/>
    <mergeCell ref="H183:L183"/>
    <mergeCell ref="H184:L184"/>
    <mergeCell ref="H186:L186"/>
    <mergeCell ref="H174:L174"/>
    <mergeCell ref="H109:L109"/>
    <mergeCell ref="H110:L110"/>
    <mergeCell ref="H111:L111"/>
    <mergeCell ref="H112:L112"/>
    <mergeCell ref="H113:L113"/>
    <mergeCell ref="H114:L114"/>
    <mergeCell ref="H115:L115"/>
    <mergeCell ref="H116:L116"/>
    <mergeCell ref="H147:L147"/>
    <mergeCell ref="H143:L143"/>
    <mergeCell ref="H117:L117"/>
    <mergeCell ref="H118:L118"/>
    <mergeCell ref="H119:L119"/>
    <mergeCell ref="H120:L120"/>
    <mergeCell ref="H122:L122"/>
    <mergeCell ref="H123:L123"/>
    <mergeCell ref="H124:L124"/>
    <mergeCell ref="H125:L125"/>
    <mergeCell ref="H135:L135"/>
    <mergeCell ref="H179:L179"/>
    <mergeCell ref="H200:L200"/>
    <mergeCell ref="H201:L201"/>
    <mergeCell ref="H202:L202"/>
    <mergeCell ref="H203:L203"/>
    <mergeCell ref="H146:L146"/>
    <mergeCell ref="H148:L148"/>
    <mergeCell ref="H149:L149"/>
    <mergeCell ref="H150:L150"/>
    <mergeCell ref="H151:L151"/>
    <mergeCell ref="H152:L152"/>
    <mergeCell ref="H153:L153"/>
    <mergeCell ref="H187:L187"/>
    <mergeCell ref="H159:L159"/>
    <mergeCell ref="H160:L160"/>
    <mergeCell ref="H161:L161"/>
    <mergeCell ref="H162:L162"/>
    <mergeCell ref="H164:L164"/>
    <mergeCell ref="H165:L165"/>
    <mergeCell ref="H166:L166"/>
    <mergeCell ref="H167:L167"/>
    <mergeCell ref="H168:L168"/>
    <mergeCell ref="H180:L180"/>
    <mergeCell ref="H181:L181"/>
    <mergeCell ref="H169:L169"/>
    <mergeCell ref="H170:L170"/>
    <mergeCell ref="H171:L171"/>
    <mergeCell ref="H172:L172"/>
    <mergeCell ref="H173:L173"/>
    <mergeCell ref="H175:L175"/>
    <mergeCell ref="H176:L176"/>
    <mergeCell ref="H177:L177"/>
    <mergeCell ref="H178:L178"/>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2:G92"/>
    <mergeCell ref="D93:G93"/>
    <mergeCell ref="D94:G94"/>
    <mergeCell ref="D95:G95"/>
    <mergeCell ref="D96:G96"/>
    <mergeCell ref="D98:G98"/>
    <mergeCell ref="C113:G113"/>
    <mergeCell ref="C114:G114"/>
    <mergeCell ref="C115:G115"/>
    <mergeCell ref="C116:G116"/>
    <mergeCell ref="C117:G117"/>
    <mergeCell ref="C118:G118"/>
    <mergeCell ref="C119:G119"/>
    <mergeCell ref="C120:G120"/>
    <mergeCell ref="C122:G122"/>
    <mergeCell ref="C123:G123"/>
    <mergeCell ref="C124:G124"/>
    <mergeCell ref="C125:G125"/>
    <mergeCell ref="C126:G126"/>
    <mergeCell ref="C128:G128"/>
    <mergeCell ref="C129:G129"/>
    <mergeCell ref="C130:G130"/>
    <mergeCell ref="C131:G131"/>
    <mergeCell ref="C133:G133"/>
    <mergeCell ref="C134:G134"/>
    <mergeCell ref="C135:G135"/>
    <mergeCell ref="C136:G136"/>
    <mergeCell ref="C137:G137"/>
    <mergeCell ref="C138:G138"/>
    <mergeCell ref="C141:G141"/>
    <mergeCell ref="C143:G143"/>
    <mergeCell ref="C145:G145"/>
    <mergeCell ref="C146:G146"/>
    <mergeCell ref="C147:G147"/>
    <mergeCell ref="C148:G148"/>
    <mergeCell ref="C149:G149"/>
    <mergeCell ref="C150:G150"/>
    <mergeCell ref="C151:G151"/>
    <mergeCell ref="C152:G152"/>
    <mergeCell ref="C153:G153"/>
    <mergeCell ref="C155:G155"/>
    <mergeCell ref="C156:G156"/>
    <mergeCell ref="C157:G157"/>
    <mergeCell ref="C158:G158"/>
    <mergeCell ref="C159:G159"/>
    <mergeCell ref="C160:G160"/>
    <mergeCell ref="C161:G161"/>
    <mergeCell ref="C162:G162"/>
    <mergeCell ref="C164:G164"/>
    <mergeCell ref="C165:G165"/>
    <mergeCell ref="C166:G166"/>
    <mergeCell ref="C168:G168"/>
    <mergeCell ref="C169:G169"/>
    <mergeCell ref="C170:G170"/>
    <mergeCell ref="C171:G171"/>
    <mergeCell ref="C172:G172"/>
    <mergeCell ref="C173:G173"/>
    <mergeCell ref="C174:G174"/>
    <mergeCell ref="C175:G175"/>
    <mergeCell ref="C176:G176"/>
    <mergeCell ref="C177:G177"/>
    <mergeCell ref="C178:G178"/>
    <mergeCell ref="C179:G179"/>
    <mergeCell ref="C180:G180"/>
    <mergeCell ref="C181:G181"/>
    <mergeCell ref="C182:G182"/>
    <mergeCell ref="C183:G183"/>
    <mergeCell ref="C184:G184"/>
    <mergeCell ref="C186:G186"/>
    <mergeCell ref="C187:G187"/>
    <mergeCell ref="C189:G189"/>
    <mergeCell ref="C190:G190"/>
    <mergeCell ref="C191:G191"/>
    <mergeCell ref="C192:G192"/>
    <mergeCell ref="C194:G194"/>
    <mergeCell ref="C197:G197"/>
    <mergeCell ref="C198:G198"/>
    <mergeCell ref="C199:G199"/>
    <mergeCell ref="D211:G211"/>
    <mergeCell ref="D212:G212"/>
    <mergeCell ref="D213:G213"/>
    <mergeCell ref="D214:G214"/>
    <mergeCell ref="D215:G215"/>
    <mergeCell ref="C201:G201"/>
    <mergeCell ref="C202:G202"/>
    <mergeCell ref="C203:G203"/>
    <mergeCell ref="C204:G204"/>
    <mergeCell ref="C206:G206"/>
    <mergeCell ref="D207:G207"/>
    <mergeCell ref="D208:G208"/>
    <mergeCell ref="D209:G209"/>
    <mergeCell ref="D210:G210"/>
  </mergeCells>
  <hyperlinks>
    <hyperlink ref="AG197" r:id="rId1" xr:uid="{2A84E86C-BEA0-4483-8726-A578E4F41DC3}"/>
    <hyperlink ref="AB197" r:id="rId2" xr:uid="{906BCE85-4389-42BF-A32C-FFEC72B18E9A}"/>
    <hyperlink ref="W197" r:id="rId3" xr:uid="{ABB0292A-8F6E-4DCC-A892-B9C540585981}"/>
    <hyperlink ref="R197" r:id="rId4" xr:uid="{819684CC-A405-480D-9A71-34A700760393}"/>
    <hyperlink ref="M197" r:id="rId5" xr:uid="{57CA2377-7AD0-4F5F-9714-9146581370E2}"/>
    <hyperlink ref="H197" r:id="rId6" xr:uid="{153589CE-BFC3-4CB5-93F5-0D09CDE09D26}"/>
    <hyperlink ref="C197" r:id="rId7" xr:uid="{B8A77F3C-7BBE-448F-832E-2ADB6DA66461}"/>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2023-07-05T12:43:50Z</dcterms:created>
  <dcterms:modified xsi:type="dcterms:W3CDTF">2023-07-05T12:46:37Z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2028-07-05T12:46:14Z</vt:filetime>
  </property>
  <property fmtid="{D5CDD505-2E9C-101B-9397-08002B2CF9AE}" pid="3" name="Érvényességet beállító">
    <vt:lpwstr>talyait</vt:lpwstr>
  </property>
  <property fmtid="{D5CDD505-2E9C-101B-9397-08002B2CF9AE}" pid="4" name="Érvényességi idő első beállítása">
    <vt:filetime>2023-07-05T12:46:14Z</vt:filetime>
  </property>
</Properties>
</file>