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930E8FA-282E-4C26-8F90-4CF2843F48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II. Összesített stat adatok" sheetId="2" r:id="rId1"/>
  </sheets>
  <externalReferences>
    <externalReference r:id="rId2"/>
  </externalReferences>
  <definedNames>
    <definedName name="_xlnm._FilterDatabase" localSheetId="0" hidden="1">'III. Összesített stat adatok'!$A$1:$V$100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92" i="2" l="1"/>
  <c r="AG92" i="2"/>
  <c r="AQ86" i="2"/>
  <c r="AG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8" i="2"/>
  <c r="AG58" i="2"/>
  <c r="AQ56" i="2"/>
  <c r="AL56" i="2"/>
  <c r="AG56" i="2"/>
  <c r="AQ55" i="2"/>
  <c r="AL55" i="2"/>
  <c r="AG55" i="2"/>
  <c r="AQ54" i="2"/>
  <c r="AL54" i="2"/>
  <c r="AG54" i="2"/>
  <c r="AQ53" i="2"/>
  <c r="AL53" i="2"/>
  <c r="AG53" i="2"/>
  <c r="AQ52" i="2"/>
  <c r="AL52" i="2"/>
  <c r="AG52" i="2"/>
  <c r="AQ51" i="2"/>
  <c r="AL51" i="2"/>
  <c r="AG51" i="2"/>
  <c r="AQ50" i="2"/>
  <c r="AL50" i="2"/>
  <c r="AG50" i="2"/>
  <c r="AQ49" i="2"/>
  <c r="AL49" i="2"/>
  <c r="AG49" i="2"/>
  <c r="AQ48" i="2"/>
  <c r="AL48" i="2"/>
  <c r="AG48" i="2"/>
  <c r="AQ47" i="2"/>
  <c r="AL47" i="2"/>
  <c r="AG47" i="2"/>
  <c r="AQ46" i="2"/>
  <c r="AL46" i="2"/>
  <c r="AG46" i="2"/>
  <c r="AQ45" i="2"/>
  <c r="AL45" i="2"/>
  <c r="AG45" i="2"/>
  <c r="AQ44" i="2"/>
  <c r="AL44" i="2"/>
  <c r="AG44" i="2"/>
  <c r="AT43" i="2"/>
  <c r="AS43" i="2"/>
  <c r="AR43" i="2"/>
  <c r="AO43" i="2"/>
  <c r="AN43" i="2"/>
  <c r="AM43" i="2"/>
  <c r="AJ43" i="2"/>
  <c r="AI43" i="2"/>
  <c r="AH43" i="2"/>
  <c r="AE43" i="2"/>
  <c r="AD43" i="2"/>
  <c r="AC43" i="2"/>
  <c r="AB43" i="2"/>
  <c r="Z43" i="2"/>
  <c r="Y43" i="2"/>
  <c r="X43" i="2"/>
  <c r="W43" i="2"/>
  <c r="AQ42" i="2"/>
  <c r="AL42" i="2"/>
  <c r="AG42" i="2"/>
  <c r="AQ41" i="2"/>
  <c r="AL41" i="2"/>
  <c r="AG41" i="2"/>
  <c r="AQ40" i="2"/>
  <c r="AL40" i="2"/>
  <c r="AG40" i="2"/>
  <c r="AQ39" i="2"/>
  <c r="AL39" i="2"/>
  <c r="AG39" i="2"/>
  <c r="AQ38" i="2"/>
  <c r="AL38" i="2"/>
  <c r="AG38" i="2"/>
  <c r="AQ37" i="2"/>
  <c r="AL37" i="2"/>
  <c r="AG37" i="2"/>
  <c r="AQ36" i="2"/>
  <c r="AL36" i="2"/>
  <c r="AG36" i="2"/>
  <c r="AQ35" i="2"/>
  <c r="AL35" i="2"/>
  <c r="AG35" i="2"/>
  <c r="AQ34" i="2"/>
  <c r="AL34" i="2"/>
  <c r="AG34" i="2"/>
  <c r="AQ33" i="2"/>
  <c r="AL33" i="2"/>
  <c r="AG33" i="2"/>
  <c r="AQ32" i="2"/>
  <c r="AL32" i="2"/>
  <c r="AG32" i="2"/>
  <c r="AQ31" i="2"/>
  <c r="AL31" i="2"/>
  <c r="AG31" i="2"/>
  <c r="AQ30" i="2"/>
  <c r="AL30" i="2"/>
  <c r="AG30" i="2"/>
  <c r="AQ29" i="2"/>
  <c r="AL29" i="2"/>
  <c r="AG29" i="2"/>
  <c r="AQ28" i="2"/>
  <c r="AL28" i="2"/>
  <c r="AG28" i="2"/>
  <c r="AQ27" i="2"/>
  <c r="AL27" i="2"/>
  <c r="AG27" i="2"/>
  <c r="AQ26" i="2"/>
  <c r="AL26" i="2"/>
  <c r="AG26" i="2"/>
  <c r="AQ25" i="2"/>
  <c r="AL25" i="2"/>
  <c r="AG25" i="2"/>
  <c r="AQ24" i="2"/>
  <c r="AL24" i="2"/>
  <c r="AG24" i="2"/>
  <c r="AQ23" i="2"/>
  <c r="AL23" i="2"/>
  <c r="AG23" i="2"/>
  <c r="AG43" i="2" l="1"/>
  <c r="AL43" i="2"/>
  <c r="AQ43" i="2"/>
</calcChain>
</file>

<file path=xl/sharedStrings.xml><?xml version="1.0" encoding="utf-8"?>
<sst xmlns="http://schemas.openxmlformats.org/spreadsheetml/2006/main" count="1051" uniqueCount="417">
  <si>
    <t>A biztosítók vagy viszontbiztosítók száma</t>
  </si>
  <si>
    <t>A felügyeleti hatóság tagállamában létrehozott, 2009/138/EK irányelv 13. cikkének 11. pontja szerinti fióktelepek száma</t>
  </si>
  <si>
    <t>A felügyeleti hatóság tagállamában létrehozott, 2009/138/EK irányelv 162. cikkének (3) bekezdése szerinti fióktelepek száma</t>
  </si>
  <si>
    <t>A felügyeleti hatóság tagállamában székhellyel rendelkező biztosító vagy viszontbiztosító egy vagy több másik tagállamban üzleti tevékenységet folytató uniós fióktelepeinek száma</t>
  </si>
  <si>
    <t>A felügyeleti hatóság tagállamában székhellyel rendelkező azon biztosítók száma, amelyek a szolgáltatásnyújtás szabadságának megfelelően üzleti tevékenységet folytatnak más tagállamokban</t>
  </si>
  <si>
    <t>A más tagállamokban székhellyel rendelkező azon biztosítók száma, amelyek bejelentették azt a szándékukat, hogy a szolgáltatásnyújtás szabadságának megfelelően üzleti tevékenységet kívánnak folytatni a felügyeleti hatóság tagállamában</t>
  </si>
  <si>
    <t>A más tagállamokban székhellyel rendelkező azon biztosítók száma, amelyek a szolgáltatásnyújtás szabadságának megfelelően ténylegesen üzleti tevékenységet folytatnak a felügyeleti hatóság tagállamában</t>
  </si>
  <si>
    <t>A reorganizációs intézkedés, illetve felszámolási eljárás hatálya alá tartozó biztosítók és viszontbiztosítók száma</t>
  </si>
  <si>
    <t>A BIZTOSÍTÓK TÍPUSAI</t>
  </si>
  <si>
    <t>KIIGAZÍTÁSOK VAGY ÁTMENETI INTÉZKEDÉSEK ALKALMAZÁSA A BIZTOSÍTÓK ÁLTAL</t>
  </si>
  <si>
    <t>Azon biztosítók vagy viszontbiztosítók száma, valamint portfólióik száma, amelyek esetében alkalmazásra kerül a 2009/138/EK irányelv 77b. cikkében említett illeszkedési kiigazítás</t>
  </si>
  <si>
    <t>A 2009/138/EK irányelv 77d. cikkében említett volatilitási kiigazítást alkalmazó biztosítók vagy viszontbiztosítók száma</t>
  </si>
  <si>
    <t>A 2009/138/EK irányelv 308c. cikkében említett átmeneti kockázatmentes hozamgörbét alkalmazó biztosítók vagy viszontbiztosítók száma</t>
  </si>
  <si>
    <t>A 2009/138/EK irányelv 308d. cikkében említett, biztosítástechnikai tartalékokra vonatkozó átmeneti levonást alkalmazó biztosítók vagy viszontbiztosítók száma</t>
  </si>
  <si>
    <t>AZ ESZKÖZÖK, A KÖTELEZETTSÉGEK ÉS A SZAVATOLÓ TŐKE ÖSSZEGE</t>
  </si>
  <si>
    <t>Immateriális javak</t>
  </si>
  <si>
    <t>Halasztott adókövetelések</t>
  </si>
  <si>
    <t>Nyugdíjszolgáltatások többlete</t>
  </si>
  <si>
    <t>Saját hasznosítású ingatlanok, gépek és berendezések</t>
  </si>
  <si>
    <t>Befektetések (az indexhez vagy befektetési egységekhez kötött szerződésekhez kapcsolódó eszközök kivételével)</t>
  </si>
  <si>
    <t>Indexhez vagy befektetési egységekhez kötött szerződésekhez kapcsolódó eszközök</t>
  </si>
  <si>
    <t>Hitelek és jelzáloghitelek (a biztosítási kötvénnyel fedezett kölcsönök kivételével)</t>
  </si>
  <si>
    <t>Biztosítási kötvénnyel fedezett kölcsönök</t>
  </si>
  <si>
    <t>Viszontbiztosítási szerződésekből megtérülő öszszegek</t>
  </si>
  <si>
    <t>Viszontbiztosításba vett biztosítási ügyletből származó letéti követelések</t>
  </si>
  <si>
    <t>Biztosítókkal és közvetítőkkel szembeni követelések</t>
  </si>
  <si>
    <t>Viszontbiztosítási követelések</t>
  </si>
  <si>
    <t>Követelések (kereskedési, nem biztosítási)</t>
  </si>
  <si>
    <t>Saját részvények</t>
  </si>
  <si>
    <t>Pénzeszközök és pénzeszköz-egyenértékesek</t>
  </si>
  <si>
    <t>Máshol nem megadott egyéb eszközök</t>
  </si>
  <si>
    <t>A biztosító vagy viszontbiztosító 2009/138/EK irányelv 75–86. cikke szerint értékelt kötelezettségeinek teljes összege</t>
  </si>
  <si>
    <t>Biztosítástechnikai tartalékok</t>
  </si>
  <si>
    <t>Egyéb kötelezettségek, a szavatoló tőkébe be nem számított alárendelt kötelezettségek kivételével</t>
  </si>
  <si>
    <t>A szavatoló tőkébe be nem számított alárendelt kötelezettségek</t>
  </si>
  <si>
    <t>Az alapvető szavatoló tőke teljes összege</t>
  </si>
  <si>
    <t>A kiegészítő szavatoló tőke teljes összege</t>
  </si>
  <si>
    <t>A szavatolótőke-szükséglet fedezésére figyelembe vehető szavatoló tőke teljes összege</t>
  </si>
  <si>
    <t>1. szint – korlátlan</t>
  </si>
  <si>
    <t>1. szint – korlátozott</t>
  </si>
  <si>
    <t>2. szint</t>
  </si>
  <si>
    <t>3. szint</t>
  </si>
  <si>
    <t>A minimális tőkeszükséglet fedezésére figyelembe vehető alapvető szavatoló tőke teljes összege</t>
  </si>
  <si>
    <t>SZABÁLYOZÓI TŐKEKÖVETELMÉNYEK – STANDARD FORMULA</t>
  </si>
  <si>
    <t>A minimális tőkeszükséglet teljes összege</t>
  </si>
  <si>
    <t>SZABÁLYOZÓI TŐKEKÖVETELMÉNYEK – BELSŐ MODELLEK</t>
  </si>
  <si>
    <t>A CSOPORTOK TÍPUSAI</t>
  </si>
  <si>
    <t>A felügyeleti hatóság mint csoportfelügyeleti hatóság által felügyelt biztosítói csoportok száma</t>
  </si>
  <si>
    <t>A leányvállalat biztosítók vagy viszontbiztosítók száma nemzeti szinten</t>
  </si>
  <si>
    <t>A leányvállalat biztosítók vagy viszontbiztosítók száma más tagállamokban</t>
  </si>
  <si>
    <t>A leányvállalat biztosítók vagy viszontbiztosítók száma harmadik országokban:</t>
  </si>
  <si>
    <t>A felügyeleti hatóság mint csoportfelügyeleti hatóság által felügyelt biztosítói csoportok száma, amelyek esetében a legfőbb anyavállalat olyan biztosító vagy viszontbiztosító vagy biztosítói holdingtársaság, melynek központi irodája az Unió területén van, és olyan vállalat leányvállalata, amelynek központi irodája az Unió területén kívül van</t>
  </si>
  <si>
    <t>Azon legfőbb anyavállalatnak minősülő biztosítók vagy viszontbiztosítók vagy biztosítói holdingtársaságok vagy vegyes pénzügyi holdingtársaságok száma, amelyek nemzeti szinten a felügyeleti hatóság csoportszintű felügyelete alá tartoznak a 2009/138/EK irányelv 216. cikke szerint, ideértve az alábbi adatokat:</t>
  </si>
  <si>
    <t xml:space="preserve">        Az ilyen biztosító vagy holdingtársaság neve</t>
  </si>
  <si>
    <t xml:space="preserve">        Biztosító vagy viszontbiztosító leányvállalatainak száma nemzeti szinten</t>
  </si>
  <si>
    <t xml:space="preserve">        Biztosító vagy viszontbiztosító leányvállalatainak száma más tagállamokban</t>
  </si>
  <si>
    <t xml:space="preserve">        Biztosító vagy viszontbiztosító leányvállalatainak száma harmadik országokban</t>
  </si>
  <si>
    <t xml:space="preserve">             ebből biztosító vagy viszontbiztosító leányvállalatainak száma az egyenértékű harmadik országokban</t>
  </si>
  <si>
    <t xml:space="preserve">             ebből biztosító vagy viszontbiztosító leányvállalatainak száma a nem egyenértékű harmadik országokban</t>
  </si>
  <si>
    <t>Azon legfőbb anyavállalatnak minősülő biztosítók vagy viszontbiztosítók vagy biztosítói holdingtársaságok száma, amelyek nemzeti szinten a felügyeleti hatóság csoportszintű felügyelete alá tartoznak a 2009/138/EK irányelv 216. cikke szerint, amennyiben jelen van egy, a 2009/138/EK irányelv 217. cikkében említett másik kapcsolt, nemzeti szinten legfőbb anyavállalat</t>
  </si>
  <si>
    <t>A felügyeleti hatóság mint csoportfelügyeleti hatóság által felügyelt, határokon átnyúló tevékenységet folytató biztosítói csoportok száma</t>
  </si>
  <si>
    <t>Azon biztosítói csoportok száma, amelyek a csoportszintű szavatolótőke-megfelelés kiszámításához a 2009/138/EK irányelv 220. cikke (2) bekezdésének megfelelően engedélyezett 2. módszert vagy az 1. és 2. módszer kombinációját alkalmazzák</t>
  </si>
  <si>
    <t>A felügyeleti hatóság mint csoportfelügyeleti hatóság által felügyelt biztosítói csoportok csoportszintű figyelembe vehető szavatoló tőkéjének teljes összege</t>
  </si>
  <si>
    <t>A felügyeleti hatóság mint csoportfelügyeleti hatóság által felügyelt biztosítói csoportok csoportszintű szavatoló tőke-szükségletének teljes összege</t>
  </si>
  <si>
    <t>CSOPORTSZINTŰ BELSŐ MODELLEK</t>
  </si>
  <si>
    <t>A felügyeleti hatóság mint csoportfelügyeleti hatóság által felügyelt azon biztosítói csoportok száma, amelyek a csoportszintű szavatolótőke-szükséglet kiszámításához jóváhagyott teljes belső modellt alkalmaznak</t>
  </si>
  <si>
    <t xml:space="preserve">      ebből: a 2009/138/EK irányelv 230. cikke szerinti jóváhagyásnak megfelelően</t>
  </si>
  <si>
    <t xml:space="preserve">      ebből: a 2009/138/EK irányelv 231. cikke szerinti jóváhagyásnak megfelelően</t>
  </si>
  <si>
    <t>A felügyeleti hatóság mint csoportfelügyeleti hatóság által felügyelt azon biztosítói csoportok száma, amelyek a csoportszintű szavatolótőke-szükséglet kiszámításához jóváhagyott részleges belső modellt alkalmaznak</t>
  </si>
  <si>
    <t>A FELÜGYELETI HATÓSÁG ALKALMAZOTTAI</t>
  </si>
  <si>
    <t>Alkalmazotti létszám a naptári év végén</t>
  </si>
  <si>
    <t>HELYSZÍNI VIZSGÁLATOK</t>
  </si>
  <si>
    <t>BELSŐ MODELLEK</t>
  </si>
  <si>
    <t>A jóváhagyásra benyújtott részleges és teljes belső modellek száma egyéni szinten</t>
  </si>
  <si>
    <t xml:space="preserve">     ebből: a hitelkockázatra a piaci és a partner általi nemteljesítési kockázattal összefüggésben is kiterjedő, jóváhagyásra benyújtott részleges vagy teljes belső modellek száma egyéni szinten</t>
  </si>
  <si>
    <t>A részleges vagy teljes belső modellek jóváhagyására vonatkozó sikeres kérelmek száma egyéni szinten</t>
  </si>
  <si>
    <t xml:space="preserve">     ebből: a hitelkockázatra a piaci és a partner általi nemteljesítési kockázattal összefüggésben is kiterjedő részleges vagy teljes belső modellek száma egyéni szinten</t>
  </si>
  <si>
    <t>A jóváhagyásra benyújtott részleges és teljes belső modellek száma csoportszinten</t>
  </si>
  <si>
    <t xml:space="preserve">     ebből: a hitelkockázatra a piaci és a partner általi nemteljesítési kockázattal összefüggésben is kiterjedő, jóváhagyásra benyújtott részleges vagy teljes belső modellek száma csoportszinten</t>
  </si>
  <si>
    <t>A részleges vagy teljes belső modellek jóváhagyására vonatkozó sikeres kérelmek száma csoportszinten</t>
  </si>
  <si>
    <t xml:space="preserve">     ebből: a hitelkockázatra a piaci és a partner általi nemteljesítési kockázattal összefüggésben is kiterjedő részleges vagy teljes belső modellek száma csoportszinten</t>
  </si>
  <si>
    <t>FELÜGYELETI INTÉZKEDÉSEK ÉS HATÁSKÖRÖK</t>
  </si>
  <si>
    <t>A 2009/138/EK irányelv 110. cikkében meghatározott korrekciós intézkedések száma</t>
  </si>
  <si>
    <t>A 2009/138/EK irányelv 117. cikkében meghatározott korrekciós intézkedések száma</t>
  </si>
  <si>
    <t>A 2009/138/EK irányelv 119. cikkében meghatározott korrekciós intézkedések száma</t>
  </si>
  <si>
    <t xml:space="preserve">     ebből: a biztosító vagy viszontbiztosító kockázati profiljában a hitelkockázat miatt bekövetkezett eltérés által kiváltott korrekciós intézkedések száma</t>
  </si>
  <si>
    <t>A 2009/138/EK irányelv 137. cikkében meghatározott korrekciós intézkedések száma</t>
  </si>
  <si>
    <t>A 2009/138/EK irányelv 138. cikkében meghatározott korrekciós intézkedések száma</t>
  </si>
  <si>
    <t>A 2009/138/EK irányelv 139. cikkében meghatározott korrekciós intézkedések száma</t>
  </si>
  <si>
    <t>A visszavont engedélyek száma</t>
  </si>
  <si>
    <t>A biztosítónak vagy viszontbiztosítónak kiadott engedélyek száma</t>
  </si>
  <si>
    <t>A felügyeleti hatóságokhoz benyújtott kérelmek száma a 2009/138/EK irányelv 77b. cikkében említett illeszkedési kiigazítás használatára vonatkozóan</t>
  </si>
  <si>
    <t xml:space="preserve">     ebből: a 2009/138/EK irányelv 77b. cikkében említett illeszkedési kiigazítás használatára vonatkozó sikeres kérelmek száma</t>
  </si>
  <si>
    <t>A felügyeleti hatóságokhoz benyújtott kérelmek száma a 2009/138/EK irányelv 77d. cikkében említett volatilitási kiigazítás használatára vonatkozóan</t>
  </si>
  <si>
    <t xml:space="preserve">     ebből: a 2009/138/EK irányelv 77d. cikkében említett volatilitási kiigazítás használatára vonatkozó sikeres kérelmek száma</t>
  </si>
  <si>
    <t>A 2009/138/EK irányelv 138. cikke (4) bekezdésének megfelelően engedélyezett időszak-meghoszszabbítások száma</t>
  </si>
  <si>
    <t>A 2009/138/EK irányelv 138. cikke (4) bekezdésének megfelelően engedélyezett időszak-meghoszszabbítások átlagos időtartama</t>
  </si>
  <si>
    <t>A 2009/138/EK irányelv 304. cikkének megfelelően kiadott engedélyek száma</t>
  </si>
  <si>
    <t>A 2009/138/EK irányelv 308c. cikkében említett átmeneti kockázatmentes hozamgörbe alkalmazására vonatkozóan a felügyeleti hatósághoz benyújtott kérelmek száma</t>
  </si>
  <si>
    <t xml:space="preserve">     ebből: a 2009/138/EK irányelv 308c. cikkében említett átmeneti kockázatmentes hozamgörbe alkalmazására vonatkozó sikeres kérelmek száma</t>
  </si>
  <si>
    <t xml:space="preserve">     Az említett átmeneti intézkedés jóváhagyásának a 2009/138/EK irányelv 308e. cikke szerinti visszavonására vonatkozó határozatok száma</t>
  </si>
  <si>
    <t>A 2009/138/EK irányelv 308d. cikkében említett, biztosítástechnikai tartalékokra vonatkozó átmeneti levonások alkalmazására vonatkozóan a felügyeleti hatósághoz benyújtott kérelmek száma</t>
  </si>
  <si>
    <t xml:space="preserve">     ebből: a 2009/138/EK irányelv 308c. cikkében említett, biztosítástechnikai tartalékokra vonatkozó átmeneti levonások alkalmazására vonatkozó sikeres kérelmek száma</t>
  </si>
  <si>
    <t>FELÜGYELETI KOLLÉGIUMOK</t>
  </si>
  <si>
    <t>A felügyeleti kollégium azon üléseinek száma, amelyeken a felügyeleti hatóság tagként részt vett</t>
  </si>
  <si>
    <t>A felügyeleti kollégium azon üléseinek száma, amelyeken a felügyeleti hatóság csoportfelügyeleti hatóságként elnökölt</t>
  </si>
  <si>
    <t>SZAVATOLÓTŐKE-JÓVÁHAGYÁSOK</t>
  </si>
  <si>
    <t>Az (EU) 2015/35 felhatalmazáson alapuló rendelet 69., 72., 74., 76. és 78. cikkében található felsorolásban nem szereplő szavatolótőke-elemek értékelésének és besorolásának a jóváhagyására vonatkozóan a felügyeleti hatósághoz benyújtott kérelmek száma</t>
  </si>
  <si>
    <t xml:space="preserve">     ebből: az (EU) 2015/35 felhatalmazáson alapuló rendelet 69., 72., 74., 76. és 78. cikkében található felsorolásban nem szereplő szavatolótőke-elemek értékelésének és besorolásának a jóváhagyására vonatkozó sikeres kérelmek száma</t>
  </si>
  <si>
    <t>PARTNERI FELÜLVIZSGÁLATOK</t>
  </si>
  <si>
    <t>Az EIOPA által az 1094/2010/EU rendelet 30. cikkének megfelelően megszervezett és végrehajtott azon összehasonlító elemzések száma, amelyekben a felügyeleti hatóság részt vett</t>
  </si>
  <si>
    <t>A felügyeleti hatóság szervezeti felépítése</t>
  </si>
  <si>
    <t>A többlettőke-követelmények alkalmazásához használt kritériumok</t>
  </si>
  <si>
    <t>A többlettőke-követelmények kiszámításához használt kritériumok</t>
  </si>
  <si>
    <t>A többlettőke-követelmények megszüntetéséhez használt kritériumok</t>
  </si>
  <si>
    <t>A kiegészítő szavatoló tőke jóváhagyott elemeinek fő jellemzői</t>
  </si>
  <si>
    <t>az (EU) 2015/35 felhatalmazáson alapuló rendelet 69., 72., 74., 76. és 78. cikkében található felsorolásban nem szereplő jóváhagyott szavatolótőke-elemek fő jellemzői</t>
  </si>
  <si>
    <t>az (EU) 2015/35 felhatalmazáson alapuló rendelet 69., 72., 74., 76. és 78. cikkében található felsorolásban nem szereplő jóváhagyott szavatolótőke-elemek értékeléséhez és besorolásához használt módszer</t>
  </si>
  <si>
    <t>Az EIOPA által az 1094/2010/EU rendelet 30. cikkének megfelelően megszervezett és végrehajtott azon összehasonlító elemzések alkalmazási köre, amelyekben a felügyeleti hatóság részt vett</t>
  </si>
  <si>
    <t>CSOPORTSZINTŰ SZAVATOLÓTŐKE-SZÜKSEGLET</t>
  </si>
  <si>
    <t>AZ ÖSSZESÍTETT STATISZTIKAI ADATOKRA VONATKOZÓ "A" ADATSZOLGÁLTATÁSI TÁBLA A 2009/138/EK IRÁNYELVNEK MEGFELELŐEN FELÜGYELT BIZTOSÍTÓK ÉS VISZONTBIZTOSÍTÓK TEKINTETÉBEN</t>
  </si>
  <si>
    <t>AZ ÖSSZESÍTETT STATISZTIKAI ADATOKRA VONATKOZÓ "B" ADATSZOLGÁLTATÁSI TÁBLA A 2009/138/EK IRÁNYELVNEK MEGFELELŐEN FELÜGYELT BIZTOSÍTÓI CSOPORTOK TEKINTETÉBEN</t>
  </si>
  <si>
    <t>A KVANTITATÍV ÖSSZESÍTETT STATISZTIKAI ADATOKRA VONATKOZÓ "C" ADATSZOLGÁLTATÁSI TÁBLA A FELÜGYELETI HATÓSÁGOK TEKINTETÉBEN</t>
  </si>
  <si>
    <t>A szavatoló tőkeszükséglet teljes összege</t>
  </si>
  <si>
    <t>A 2009/138/EK irányelv hatályán kívül eső biztosítók vagy viszontbiztosítók száma</t>
  </si>
  <si>
    <t>Tartalom</t>
  </si>
  <si>
    <t>III. Összesített statisztikai adatok</t>
  </si>
  <si>
    <t>Nem-életbiztosítók</t>
  </si>
  <si>
    <t>Életbiztosítási és nem-életbiztosítási tevékenységet egyidejűleg folytató biztsoítók</t>
  </si>
  <si>
    <t>Viszontbiztosítók</t>
  </si>
  <si>
    <t>Minden biztosító és viszontbiztosító</t>
  </si>
  <si>
    <t>Életbiztosítók</t>
  </si>
  <si>
    <t>AS1A</t>
  </si>
  <si>
    <t>AS1b</t>
  </si>
  <si>
    <t>Megnevezés</t>
  </si>
  <si>
    <t>Mező-azonosító</t>
  </si>
  <si>
    <t>AS1c</t>
  </si>
  <si>
    <t>AS2</t>
  </si>
  <si>
    <t>AS3</t>
  </si>
  <si>
    <t>AS4a</t>
  </si>
  <si>
    <t>AS4b</t>
  </si>
  <si>
    <t>AS5</t>
  </si>
  <si>
    <t>AS6</t>
  </si>
  <si>
    <t>A biztosítók és viszontbiztosítók közül a 2009/138/EK irányelv 211. cikkének megfelelően engedélyezett különleges célú gazdasági egységek száma</t>
  </si>
  <si>
    <t>nem alkalmazandó</t>
  </si>
  <si>
    <t>AS7</t>
  </si>
  <si>
    <t>AS8</t>
  </si>
  <si>
    <t>AS9</t>
  </si>
  <si>
    <t>AS10</t>
  </si>
  <si>
    <t>AS11</t>
  </si>
  <si>
    <t>AS12</t>
  </si>
  <si>
    <t>AS12a</t>
  </si>
  <si>
    <t>AS12b</t>
  </si>
  <si>
    <t>AS12c</t>
  </si>
  <si>
    <t>AS12d</t>
  </si>
  <si>
    <t>AS12e</t>
  </si>
  <si>
    <t>AS12f</t>
  </si>
  <si>
    <t>AS12g</t>
  </si>
  <si>
    <t>AS12h</t>
  </si>
  <si>
    <t>AS12i</t>
  </si>
  <si>
    <t>AS12j</t>
  </si>
  <si>
    <t>AS12k</t>
  </si>
  <si>
    <t>AS12l</t>
  </si>
  <si>
    <t>AS12m</t>
  </si>
  <si>
    <t>AS12n</t>
  </si>
  <si>
    <t>AS12o</t>
  </si>
  <si>
    <t>AS12p</t>
  </si>
  <si>
    <t>AS12q</t>
  </si>
  <si>
    <t>Szavatolótőke-elemek tekintetében esedékes összegek vagy lehívott, de még be nem fizetett induló tőke</t>
  </si>
  <si>
    <t>AS13</t>
  </si>
  <si>
    <t>AS13a</t>
  </si>
  <si>
    <t>AS13b</t>
  </si>
  <si>
    <t>AS13c</t>
  </si>
  <si>
    <t>AS14a</t>
  </si>
  <si>
    <t>AS14b</t>
  </si>
  <si>
    <t>AS14aa</t>
  </si>
  <si>
    <t>AS15</t>
  </si>
  <si>
    <t>AS15a</t>
  </si>
  <si>
    <t>AS15b</t>
  </si>
  <si>
    <t>AS15c</t>
  </si>
  <si>
    <t>AS15d</t>
  </si>
  <si>
    <t>AS16</t>
  </si>
  <si>
    <t>AS16a</t>
  </si>
  <si>
    <t>AS16b</t>
  </si>
  <si>
    <t>AS16c</t>
  </si>
  <si>
    <t>AS17</t>
  </si>
  <si>
    <t>AS18</t>
  </si>
  <si>
    <t>N.a.</t>
  </si>
  <si>
    <t>AS19</t>
  </si>
  <si>
    <t>AS19a</t>
  </si>
  <si>
    <t>AS19aa</t>
  </si>
  <si>
    <t>AS19ab</t>
  </si>
  <si>
    <t>AS19ac</t>
  </si>
  <si>
    <t>AS19ad</t>
  </si>
  <si>
    <t>AS19ae</t>
  </si>
  <si>
    <t>AS19af</t>
  </si>
  <si>
    <t>AS19b</t>
  </si>
  <si>
    <t>AS19c</t>
  </si>
  <si>
    <t>AS19cb</t>
  </si>
  <si>
    <t>AS19cc</t>
  </si>
  <si>
    <t>AS19cd</t>
  </si>
  <si>
    <t>As19ce</t>
  </si>
  <si>
    <t>AS19cf</t>
  </si>
  <si>
    <t>AS19cg</t>
  </si>
  <si>
    <t>AS19d</t>
  </si>
  <si>
    <t>AS19da</t>
  </si>
  <si>
    <t>AS19db</t>
  </si>
  <si>
    <t>AS19dc</t>
  </si>
  <si>
    <t>AS19e</t>
  </si>
  <si>
    <t>AS19ea</t>
  </si>
  <si>
    <t>AS19eb</t>
  </si>
  <si>
    <t>AS19ec</t>
  </si>
  <si>
    <t>AS19f</t>
  </si>
  <si>
    <t>AS20</t>
  </si>
  <si>
    <t>AS20a</t>
  </si>
  <si>
    <t>AS20b</t>
  </si>
  <si>
    <t>AS20c</t>
  </si>
  <si>
    <t>A szavatolótőke-szükséglet standard formulával számított teljes összege kockázati modulonként és részmodulonként a szavatolótőke-szükséglet teljes összegének százalékában kifejezve, a rendelkezésre álló aggregálás szintjén</t>
  </si>
  <si>
    <t>Piaci kockázat</t>
  </si>
  <si>
    <t>Kamatlábkockázat</t>
  </si>
  <si>
    <t>Részvénypiaci kockázat</t>
  </si>
  <si>
    <t>Ingatlanpiaci kockázat</t>
  </si>
  <si>
    <t>Kamatréskockázat</t>
  </si>
  <si>
    <t>Piaci kockázatkoncentrációk</t>
  </si>
  <si>
    <t>Devizaárfolyam-kockázat</t>
  </si>
  <si>
    <t>Partner általi nemteljesítési kockázat</t>
  </si>
  <si>
    <t>Életbiztosítási kockázat</t>
  </si>
  <si>
    <t>Halandósági kockázat</t>
  </si>
  <si>
    <t>Hosszúélet-kockázat</t>
  </si>
  <si>
    <t>Rokkantsági-betegségi kockázat</t>
  </si>
  <si>
    <t>Törlési kockázat</t>
  </si>
  <si>
    <t>Életbiztosítási költségkockázat</t>
  </si>
  <si>
    <t>Felülvizsgálati kockázat</t>
  </si>
  <si>
    <t>Életbiztosítási katasztrófakockázat</t>
  </si>
  <si>
    <t>Egészségbiztosítási kockázat</t>
  </si>
  <si>
    <t>SLT egészségbiztosítási kockázat</t>
  </si>
  <si>
    <t>NSLT egészségbiztosítási kockázat</t>
  </si>
  <si>
    <t>Egészségbiztosítási katasztrófakockázat</t>
  </si>
  <si>
    <t>Nem-életbiztosítási kockázat</t>
  </si>
  <si>
    <t>Nem-életbiztosítási díj- és tartalékkockázat</t>
  </si>
  <si>
    <t>Nem-életbiztosítási törlési kockázat</t>
  </si>
  <si>
    <t>Nem-életbiztosítási katasztrófakockázat</t>
  </si>
  <si>
    <t>Immateriális javak kockázata</t>
  </si>
  <si>
    <t>Működési kockázat</t>
  </si>
  <si>
    <t>A kamatrés-kockázati és a piaci kockázatkoncentrációs részmodul, valamint a partner általi nemteljesítési kockázati modul – amelyek esetében az (EU) 2015/35 felhatalmazáson alapuló rendelet 4. cikke (5) bekezdésének megfelelően sor került a nagyobb vagy összetettebb kitettségek hitelminőségi besorolásának újraértékelésére – szavatolótőke-szükségletének teljes összege a megfelelő részmodul vagy modul teljes összegének százalékában kifejezve, a rendelkezésre álló aggregálás szintjén (a hitelkockázat szavatolótőke-szükségletének standard formulával történő kiszámítása esetén)</t>
  </si>
  <si>
    <t>Piaci kockázatkoncentráció</t>
  </si>
  <si>
    <t>AS21</t>
  </si>
  <si>
    <t>AS21a</t>
  </si>
  <si>
    <t>AS22a</t>
  </si>
  <si>
    <t>AS22b</t>
  </si>
  <si>
    <t>AS22c</t>
  </si>
  <si>
    <t>A jóváhagyott részleges belső modell alkalmazásával számított szavatolótőke-szükséglet teljes összege a szavatolótőke-szükséglet teljes összegének százalékában kifejezve a rendelkezésre álló aggregálás szintjén</t>
  </si>
  <si>
    <t>A hitelkockázatra a piaci és a partner általi nemteljesítési kockázattal összefüggésben is kiterjedő, jóváhagyott részleges belső modell alkalmazásával számított szavatolótőke-szükséglet teljes összege a részleges belső modell alkalmazásával számított szavatolótőke-szükséglet teljes összegének százalékában kifejezve a rendelkezésre álló aggregálás szintjén</t>
  </si>
  <si>
    <t>A szavatolótőke-szükséglet kiszámításához jóváhagyott teljes belső modellt alkalmazó biztosítók vagy viszontbiztosítók száma</t>
  </si>
  <si>
    <t>A szavatolótőke-szükséglet kiszámításához jóváhagyott részleges belső modellt alkalmazó biztosítók vagy viszontbiztosítók száma</t>
  </si>
  <si>
    <t>A szavatolótőke-szükséglet kiszámításához mind a piaci, mind a partner általi nemteljesítési kockázatra kiterjedő jóváhagyott részleges belső modellt alkalmazó biztosítók vagy viszontbiztosítók száma</t>
  </si>
  <si>
    <t>AS23a</t>
  </si>
  <si>
    <t>AS23b</t>
  </si>
  <si>
    <t>AS23c</t>
  </si>
  <si>
    <t>A többlettőke-követelmények száma</t>
  </si>
  <si>
    <t>Az egy biztosítóra jutó átlagos többlettőke-követelmény</t>
  </si>
  <si>
    <t>A többlettőke-követelmény aránya a 2009/138/EK irányelvnek megfelelően felügyelt valamennyi biztosító vagy viszontbiztosító szavatolótőke-szükségletének százalékában</t>
  </si>
  <si>
    <t>AG24</t>
  </si>
  <si>
    <t>AG24a</t>
  </si>
  <si>
    <t>AG24b</t>
  </si>
  <si>
    <t>AG24c</t>
  </si>
  <si>
    <t>AG24ca</t>
  </si>
  <si>
    <t>AG24cb</t>
  </si>
  <si>
    <t>AG25</t>
  </si>
  <si>
    <t>AG26</t>
  </si>
  <si>
    <t>AG26a</t>
  </si>
  <si>
    <t>AG26b</t>
  </si>
  <si>
    <t>AG26c</t>
  </si>
  <si>
    <t>AG26d</t>
  </si>
  <si>
    <t>AG26da</t>
  </si>
  <si>
    <t>AG26db</t>
  </si>
  <si>
    <t>AG27</t>
  </si>
  <si>
    <t>AG28</t>
  </si>
  <si>
    <t xml:space="preserve"> - ebből a leányvállalat biztosítók vagy viszontbiztosítók száma az egyenértékű harmadik országokban</t>
  </si>
  <si>
    <t xml:space="preserve"> - ebből a leányvállalat biztosítók és viszontbiztosítók száma a nem egyenértékű harmadik országokban</t>
  </si>
  <si>
    <t>AG29</t>
  </si>
  <si>
    <t>AG30</t>
  </si>
  <si>
    <t>AG30a</t>
  </si>
  <si>
    <t>AG30b</t>
  </si>
  <si>
    <t>AG30c</t>
  </si>
  <si>
    <t>A felügyeleti hatóság mint csoportfelügyeleti hatóság által felügyelt biztosítói csoportok csoportszintű figyelembe vehető szavatoló tőkéjének a 2009/138/EK irányelv 233. cikkében említett 2. módszernek megfelelően kiszámított teljes összege</t>
  </si>
  <si>
    <t>A felügyeleti hatóság mint csoportfelügyeleti hatóság által felügyelt biztosítói csoportok csoportszintű figyelembe vehető szavatoló tőkéjének a 2009/138/EK irányelv 230. cikkének (1) bekezdésében említett 1. módszernek megfelelően kiszámított teljes összege</t>
  </si>
  <si>
    <t>A felügyeleti hatóság mint csoportfelügyeleti hatóság által felügyelt biztosítói csoportok csoportszintű figyelembe vehető szavatoló tőkéjének a 2009/138/EK irányelv 220. cikkében említett 1. és 2. módszer kombinációjával kiszámított teljes összege</t>
  </si>
  <si>
    <t>AG31</t>
  </si>
  <si>
    <t>AG31a</t>
  </si>
  <si>
    <t>AG31b</t>
  </si>
  <si>
    <t>AG31c</t>
  </si>
  <si>
    <t>A felügyeleti hatóság mint a csoportszintű szavatolótőke-szükségletért felelős csoportfelügyeleti hatóság által felügyelt biztosítói csoportok csoportszintű szavatoló tőke-szükségletének a 2009/138/EK irányelv 230. cikkének (1) bekezdésében említett 1. módszernek megfelelően kiszámított teljes összege</t>
  </si>
  <si>
    <t>A felügyeleti hatóság mint a csoportszintű szavatolótőke-szükségletért felelős csoportfelügyeleti hatóság által felügyelt biztosítói csoportok csoportszintű szavatoló tőke-szükségletének az 1. és 2. módszer kombinációjával kiszámított teljes összege</t>
  </si>
  <si>
    <t>AG32a</t>
  </si>
  <si>
    <t>AG32aa</t>
  </si>
  <si>
    <t>AG32ab</t>
  </si>
  <si>
    <t>AG32b</t>
  </si>
  <si>
    <t>AG32ba</t>
  </si>
  <si>
    <t>AG32bb</t>
  </si>
  <si>
    <t>B1b</t>
  </si>
  <si>
    <t>B2a</t>
  </si>
  <si>
    <t>B2aa</t>
  </si>
  <si>
    <t>B2ab</t>
  </si>
  <si>
    <t>B2ac</t>
  </si>
  <si>
    <t>B2ad</t>
  </si>
  <si>
    <t>B2ae</t>
  </si>
  <si>
    <t>B2b</t>
  </si>
  <si>
    <t>B3</t>
  </si>
  <si>
    <t>B3a</t>
  </si>
  <si>
    <t>B4a</t>
  </si>
  <si>
    <t>B4aa</t>
  </si>
  <si>
    <t>B4b</t>
  </si>
  <si>
    <t>B4ba</t>
  </si>
  <si>
    <t>B4c</t>
  </si>
  <si>
    <t>B4ca</t>
  </si>
  <si>
    <t>B4d</t>
  </si>
  <si>
    <t>B4da</t>
  </si>
  <si>
    <t>B5a</t>
  </si>
  <si>
    <t>B5b</t>
  </si>
  <si>
    <t>B5c</t>
  </si>
  <si>
    <t>B5ca</t>
  </si>
  <si>
    <t>B5d</t>
  </si>
  <si>
    <t>B5e</t>
  </si>
  <si>
    <t>B5f</t>
  </si>
  <si>
    <t>B6</t>
  </si>
  <si>
    <t>B7</t>
  </si>
  <si>
    <t>B9</t>
  </si>
  <si>
    <t>B9a</t>
  </si>
  <si>
    <t>B10</t>
  </si>
  <si>
    <t>B10a</t>
  </si>
  <si>
    <t>B11a</t>
  </si>
  <si>
    <t>B11b</t>
  </si>
  <si>
    <t>B12</t>
  </si>
  <si>
    <t>B13</t>
  </si>
  <si>
    <t>B13a</t>
  </si>
  <si>
    <t>B13b</t>
  </si>
  <si>
    <t>B14</t>
  </si>
  <si>
    <t>B14a</t>
  </si>
  <si>
    <t>B15a</t>
  </si>
  <si>
    <t>B15b</t>
  </si>
  <si>
    <t>B16a</t>
  </si>
  <si>
    <t>B16aa</t>
  </si>
  <si>
    <t>B17</t>
  </si>
  <si>
    <t>B17a</t>
  </si>
  <si>
    <t>B18a</t>
  </si>
  <si>
    <t>B1a</t>
  </si>
  <si>
    <t>B8a</t>
  </si>
  <si>
    <t>B8b</t>
  </si>
  <si>
    <t>B8c</t>
  </si>
  <si>
    <t>B16b</t>
  </si>
  <si>
    <t>B17b</t>
  </si>
  <si>
    <t>B17c</t>
  </si>
  <si>
    <t>B18b</t>
  </si>
  <si>
    <t>A KVALITATÍV ÖSSZESÍTETT STATISZTIKAI ADATOKRA VONATKOZÓ "D" ADATSZOLGÁLTATÁSI TÁBLA A FELÜGYELETI HATÓSÁGOK TEKINTETÉBEN*</t>
  </si>
  <si>
    <t>CIG Pannónia Életbiztosító Nyrt.</t>
  </si>
  <si>
    <t>bizalmas</t>
  </si>
  <si>
    <t>https://www.mnb.hu/letoltes/szervezeti-abra.pdf</t>
  </si>
  <si>
    <t>A biztosító vagy viszontbiztosító 2009/138/EK irányelv 75. cikke szerint értékelt eszközeinek teljes összege</t>
  </si>
  <si>
    <t>43/2015. Korm. rendelet a biztosítók és viszontbiztosítók szavatolótőkéjéről és biztosítástechnikai tartalékairól 59. §</t>
  </si>
  <si>
    <t>AS19g</t>
  </si>
  <si>
    <t>AS19ca</t>
  </si>
  <si>
    <t xml:space="preserve">   ebből: alárendelt kötelezettségek</t>
  </si>
  <si>
    <t>A kiegészítő szavatolótőke jóváhagyására vonatkozóan a felügyeleti hatósághoz benyújtott kérelmek száma</t>
  </si>
  <si>
    <t xml:space="preserve">     ebből: a kiegészítő szavatolótőke jóváhagyására vonatkozó sikeres kérelmek száma</t>
  </si>
  <si>
    <r>
      <t>Az egyéni és csoportszinten végrehajtott helyszíni vizsgálatok teljes száma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</si>
  <si>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     ebből: a tervezett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</si>
  <si>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     ebből: a rendkívüli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</si>
  <si>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     ebből: harmadik felekre bízott helyszíni 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</si>
  <si>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     ebből: a csoportszintű felügyelet keretében végrehajtott azon helyszíni vizsgálatok száma, amelyek a csoport felügyeleti kollégiumának más tagjaival együtt kerültek végrehajtásra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</si>
  <si>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      ebből: az olyan vizsgálatok teljes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</si>
  <si>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Az egyéni és csoportszinten végrehajtott helyszíni vizsgálatokkal eltöltött teljes munkanapok száma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</si>
  <si>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t>A teljes vagy részleges belső modellek követelményeknek egyéni és csoportszinten való folyamatos megfelelésére vonatkozó hivatalos felülvizsgálatok száma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</si>
  <si>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t xml:space="preserve">     ebből: az olyan felülvizsgálatok száma, amelyeket a biztosítók külső minősítésre való támaszkodásának felülvizsgálata és értékelése céljából hajtottak végre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</si>
  <si>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r>
      <rPr>
        <sz val="11"/>
        <color theme="1"/>
        <rFont val="Calibri"/>
        <family val="2"/>
        <charset val="238"/>
        <scheme val="minor"/>
      </rPr>
      <t>B2a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</si>
  <si>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rPr>
        <sz val="11"/>
        <color theme="1"/>
        <rFont val="Calibri"/>
        <family val="2"/>
        <charset val="238"/>
        <scheme val="minor"/>
      </rPr>
      <t>B2aa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</si>
  <si>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sz val="11"/>
        <color theme="1"/>
        <rFont val="Calibri"/>
        <family val="2"/>
        <charset val="238"/>
        <scheme val="minor"/>
      </rPr>
      <t>B2ab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</si>
  <si>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1"/>
        <color theme="1"/>
        <rFont val="Calibri"/>
        <family val="2"/>
        <charset val="238"/>
        <scheme val="minor"/>
      </rPr>
      <t>B2ac</t>
    </r>
    <r>
      <rPr>
        <vertAlign val="superscript"/>
        <sz val="11"/>
        <color theme="1"/>
        <rFont val="Calibri"/>
        <family val="2"/>
        <charset val="238"/>
        <scheme val="minor"/>
      </rPr>
      <t>4</t>
    </r>
  </si>
  <si>
    <r>
      <rPr>
        <sz val="11"/>
        <color theme="1"/>
        <rFont val="Calibri"/>
        <family val="2"/>
        <charset val="238"/>
        <scheme val="minor"/>
      </rPr>
      <t>B2ad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</si>
  <si>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sz val="11"/>
        <color theme="1"/>
        <rFont val="Calibri"/>
        <family val="2"/>
        <charset val="238"/>
        <scheme val="minor"/>
      </rPr>
      <t>B2ae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</si>
  <si>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rPr>
        <sz val="11"/>
        <color theme="1"/>
        <rFont val="Calibri"/>
        <family val="2"/>
        <charset val="238"/>
        <scheme val="minor"/>
      </rPr>
      <t>B2b</t>
    </r>
    <r>
      <rPr>
        <vertAlign val="superscript"/>
        <sz val="11"/>
        <color theme="1"/>
        <rFont val="Calibri"/>
        <family val="2"/>
        <charset val="238"/>
        <scheme val="minor"/>
      </rPr>
      <t>7</t>
    </r>
  </si>
  <si>
    <r>
      <rPr>
        <sz val="11"/>
        <color theme="1"/>
        <rFont val="Calibri"/>
        <family val="2"/>
        <charset val="238"/>
        <scheme val="minor"/>
      </rPr>
      <t>B3</t>
    </r>
    <r>
      <rPr>
        <vertAlign val="superscript"/>
        <sz val="11"/>
        <color theme="1"/>
        <rFont val="Calibri"/>
        <family val="2"/>
        <charset val="238"/>
        <scheme val="minor"/>
      </rPr>
      <t>8</t>
    </r>
  </si>
  <si>
    <r>
      <rPr>
        <sz val="11"/>
        <color theme="1"/>
        <rFont val="Calibri"/>
        <family val="2"/>
        <charset val="238"/>
        <scheme val="minor"/>
      </rPr>
      <t>B3a</t>
    </r>
    <r>
      <rPr>
        <vertAlign val="superscript"/>
        <sz val="11"/>
        <color theme="1"/>
        <rFont val="Calibri"/>
        <family val="2"/>
        <charset val="238"/>
        <scheme val="minor"/>
      </rPr>
      <t>9</t>
    </r>
  </si>
  <si>
    <t>43/2015. Korm. rendelet a biztosítók és viszontbiztosítók szavatolótőkéjéről és biztosítástechnikai tartalékairól 26. § (2)-(3)</t>
  </si>
  <si>
    <t>43/2015. Korm. rendelet a biztosítók és viszontbiztosítók szavatolótőkéjéről és biztosítástechnikai tartalékairól 60. § (1)-(2)</t>
  </si>
  <si>
    <t>az (EU) 2015/35 felhatalmazáson alapuló rendelet 74. cikk i) pontja szerinti  kötelezettségvállalás</t>
  </si>
  <si>
    <t>SZABÁLYOZÓI TŐKEKÖVETELMÉNYEK – TÖBBLETTŐKE-KÖVETELMÉNYEK</t>
  </si>
  <si>
    <t>EIOPA Follow-up on Past peer reviews;
EIOPA Peer Review on Regular Supervisory Reporting (RSR);
EIOPA Peer Review on the Decision on the collaboration of the insurance supervisory authorities.</t>
  </si>
  <si>
    <t>EIOPA Follow-up on peer review on Supervisory Practices for the Application of the Proportionality Principle in Governance Requirements regarding Key Functions</t>
  </si>
  <si>
    <t>1557 fő, ebből 496 fő a Pénzügyi szervezetek felügyeletéért és fogyasztóvédelemért felelős alelnökség létszáma, mely mind a négy szektor felügyeletét ellátja</t>
  </si>
  <si>
    <t>N/A</t>
  </si>
  <si>
    <t>EIOPA Peer Review on Outsourcing;
Follow-up on Peer Review on Propriety of AMSB Members and Qualifying Shareholders</t>
  </si>
  <si>
    <t>1507 fő, ebből 488 fő a Pénzügyi szervezetek felügyeletéért és fogyasztóvédelemért felelős alelnökség létszáma, mely mind a négy szektor felügyeletét ellátja</t>
  </si>
  <si>
    <t>1452 fő, ebből 478 fő a Pénzügyi szervezetek felügyeletéért és fogyasztóvédelemért felelős alelnökség létszáma, mely mind a négy szektor felügyeletét ellátja</t>
  </si>
  <si>
    <t>1446 fő, ebből 489 fő a Pénzügyi szervezetek felügyeletéért és fogyasztóvédelemért felelős alelnökség létszáma, mely mind a négy szektor felügyeletét ellátja</t>
  </si>
  <si>
    <t>1407 fő, ebből 471 fő a Pénzügyi szervezetek felügyeletéért és fogyasztóvédelemért felelős alelnökség létszáma, mely mind a négy szektor felügyeletét ellátja</t>
  </si>
  <si>
    <t>1384 fő, ebből 482 fő a Pénzügyi szervezetek felügyeletéért és fogyasztóvédelemért felelős alelnökség létszáma, mely mind a négy szektor felügyeletét ellátja</t>
  </si>
  <si>
    <t>Az MNB 2019.12.31-ig nem írt elő többlettőke-követelményt.</t>
  </si>
  <si>
    <t>Az MNB 2018.12.31-ig nem írt elő többlettőke-követelményt.</t>
  </si>
  <si>
    <t>Az MNB 2017.12.31-ig nem írt elő többlettőke-követelményt.</t>
  </si>
  <si>
    <t>Az MNB 2016.12.31-ig nem írt elő többlettőke-követelményt.</t>
  </si>
  <si>
    <t>Figyelemmel a COVID-19 pandémiára, az EIOPA-val egyeztetve, a hivatkozott, B2a-B3a sorokban szereplő, a 2020.12.31-ére vonatkozó helyszíni vizsgálati adatokra az alábbi alábontás alkalmazandó:</t>
  </si>
  <si>
    <t>Melyből
* fizikai: 1 db;
* virtuális: 3 db;
* vegyes: 1 db.</t>
  </si>
  <si>
    <t>Melyből
* fizikai: 0 db;
* virtuális: 0 db;
* vegyes: 0 db.</t>
  </si>
  <si>
    <t>Melyből
* fizikai: N.a.
* virtuális: N.a.
* vegyes: N.a.</t>
  </si>
  <si>
    <t>1573 fő, ebből 518 fő a Pénzügyi szervezetek felügyeletéért és fogyasztóvédelemért felelős alelnökség létszáma, mely mind a négy szektor felügyeletét ellátja</t>
  </si>
  <si>
    <t>Figyelemmel a COVID-19 pandémiára, az EIOPA-val egyeztetve, a hivatkozott, B2a-B3a sorokban szereplő, a 2021.12.31-ére vonatkozó helyszíni vizsgálati adatokra az alábbi alábontás alkalmazandó:</t>
  </si>
  <si>
    <t>Melyből
* fizikai: 0 db;
* virtuális: 9 db;
* vegyes: 0 db.</t>
  </si>
  <si>
    <t>Melyből
* fizikai: 0 db;
* virtuális: 8 db;
* vegyes: 0 db.</t>
  </si>
  <si>
    <t>Melyből
* fizikai: 0 db;
* virtuális: 1 db;
* vegyes: 0 db.</t>
  </si>
  <si>
    <t>Melyből
* fizikai: N.a. db;
* virtuális: N.a. db;
* vegyes: N.a. db.</t>
  </si>
  <si>
    <t>A felügyeleti hatóság mint a csoportszintű szavatolótőke-szükségletért felelős csoportfelügyeleti hatóság által felügyelt biztosítói csoportok csoportszintű szavatoló tőke-szükségletének a 2009/138/EK irányelv 233. cikkében említett 2. módszernek megfelelően kiszámított teljes összege</t>
  </si>
  <si>
    <t>EIOPA Peer Review on Product Oversight and Governance (POG);
EIOPA Follow-up on peer review on IORPs Prudent Person Principle (IORPs PPR).</t>
  </si>
  <si>
    <t>1566 fő, ebből 512 fő a Pénzügyi szervezetek felügyeletéért és fogyasztóvédelemért felelős alelnökség létszáma, mely mind a négy szektor felügyeletét ellátja</t>
  </si>
  <si>
    <r>
      <rPr>
        <sz val="11"/>
        <color theme="1"/>
        <rFont val="Calibri"/>
        <family val="2"/>
        <charset val="238"/>
        <scheme val="minor"/>
      </rPr>
      <t>SZÁMÍTÁSI MÓD ÉS A CSOPORTSZINTŰ SZAVATOLÓ TŐKE</t>
    </r>
  </si>
  <si>
    <t>Gránit Biztosító Zrt., CIG Pannónia Életbiztosító Nyrt.</t>
  </si>
  <si>
    <t>1758 fő, ebből 530 fő a Pénzügyi szervezetek felügyeletéért és fogyasztóvédelemért felelős alelnökség létszáma, mely mind a négy szektor felügyeletét ellátja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</si>
</sst>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H_U_F_-;\-* #,##0.00\ _H_U_F_-;_-* &quot;-&quot;??\ _H_U_F_-;_-@_-"/>
    <numFmt numFmtId="165" formatCode="###\ ###\ ###\ ###\ ###\ ###\ ##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2" borderId="34" applyNumberFormat="0" applyFont="0" applyAlignment="0" applyProtection="0"/>
    <xf numFmtId="43" fontId="6" fillId="0" borderId="0" applyFont="0" applyFill="0" applyBorder="0" applyAlignment="0" applyProtection="0"/>
    <xf numFmtId="0" fontId="6" fillId="36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2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2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2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2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2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26" fillId="13" borderId="0" applyNumberFormat="0" applyBorder="0" applyAlignment="0" applyProtection="0"/>
    <xf numFmtId="0" fontId="9" fillId="0" borderId="35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11" borderId="33" applyNumberFormat="0" applyAlignment="0" applyProtection="0"/>
    <xf numFmtId="0" fontId="23" fillId="0" borderId="32" applyNumberFormat="0" applyFill="0" applyAlignment="0" applyProtection="0"/>
    <xf numFmtId="0" fontId="22" fillId="10" borderId="30" applyNumberFormat="0" applyAlignment="0" applyProtection="0"/>
    <xf numFmtId="0" fontId="21" fillId="10" borderId="31" applyNumberFormat="0" applyAlignment="0" applyProtection="0"/>
    <xf numFmtId="0" fontId="20" fillId="9" borderId="30" applyNumberFormat="0" applyAlignment="0" applyProtection="0"/>
    <xf numFmtId="0" fontId="19" fillId="8" borderId="0" applyNumberFormat="0" applyBorder="0" applyAlignment="0" applyProtection="0"/>
    <xf numFmtId="0" fontId="18" fillId="7" borderId="0" applyNumberFormat="0" applyBorder="0" applyAlignment="0" applyProtection="0"/>
    <xf numFmtId="0" fontId="17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29" applyNumberFormat="0" applyFill="0" applyAlignment="0" applyProtection="0"/>
    <xf numFmtId="0" fontId="15" fillId="0" borderId="28" applyNumberFormat="0" applyFill="0" applyAlignment="0" applyProtection="0"/>
    <xf numFmtId="0" fontId="14" fillId="0" borderId="27" applyNumberFormat="0" applyFill="0" applyAlignment="0" applyProtection="0"/>
    <xf numFmtId="43" fontId="6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2" fillId="3" borderId="15" xfId="0" applyFont="1" applyFill="1" applyBorder="1"/>
    <xf numFmtId="165" fontId="0" fillId="2" borderId="1" xfId="0" applyNumberFormat="1" applyFill="1" applyBorder="1" applyAlignment="1">
      <alignment vertical="center" wrapText="1"/>
    </xf>
    <xf numFmtId="165" fontId="0" fillId="0" borderId="13" xfId="1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5" fontId="0" fillId="0" borderId="19" xfId="0" applyNumberFormat="1" applyBorder="1"/>
    <xf numFmtId="3" fontId="0" fillId="2" borderId="1" xfId="0" applyNumberFormat="1" applyFill="1" applyBorder="1" applyAlignment="1">
      <alignment vertical="center"/>
    </xf>
    <xf numFmtId="9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9" fontId="0" fillId="2" borderId="7" xfId="2" applyFont="1" applyFill="1" applyBorder="1" applyAlignment="1">
      <alignment vertical="center"/>
    </xf>
    <xf numFmtId="165" fontId="0" fillId="0" borderId="20" xfId="0" applyNumberFormat="1" applyBorder="1"/>
    <xf numFmtId="9" fontId="0" fillId="2" borderId="1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5" fontId="0" fillId="0" borderId="1" xfId="0" applyNumberFormat="1" applyBorder="1"/>
    <xf numFmtId="10" fontId="0" fillId="2" borderId="7" xfId="0" applyNumberFormat="1" applyFill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26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0" fontId="0" fillId="0" borderId="0" xfId="0" applyFill="1"/>
    <xf numFmtId="0" fontId="2" fillId="3" borderId="15" xfId="0" applyFont="1" applyFill="1" applyBorder="1" applyAlignment="1">
      <alignment vertical="center" wrapText="1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0" fillId="0" borderId="1" xfId="0" applyNumberForma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3" xfId="3" applyBorder="1" applyAlignment="1">
      <alignment horizontal="center" vertical="center"/>
    </xf>
    <xf numFmtId="0" fontId="8" fillId="0" borderId="11" xfId="3" applyBorder="1" applyAlignment="1">
      <alignment horizontal="center" vertical="center"/>
    </xf>
    <xf numFmtId="0" fontId="8" fillId="0" borderId="8" xfId="3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"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4" fontId="4" fillId="2" borderId="13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3" xfId="1" applyFont="1" applyBorder="1" applyAlignment="1">
      <alignment horizontal="center" vertical="center" wrapText="1"/>
    </xf>
    <xf numFmtId="164" fontId="0" fillId="0" borderId="11" xfId="1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3" xfId="0" quotePrefix="1" applyBorder="1" applyAlignment="1">
      <alignment horizontal="left" vertical="center" wrapText="1"/>
    </xf>
    <xf numFmtId="0" fontId="0" fillId="0" borderId="11" xfId="0" quotePrefix="1" applyBorder="1" applyAlignment="1">
      <alignment horizontal="left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5" xfId="0" quotePrefix="1" applyBorder="1" applyAlignment="1">
      <alignment horizontal="left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quotePrefix="1" applyBorder="1" applyAlignment="1">
      <alignment horizontal="left" vertical="center" wrapText="1"/>
    </xf>
    <xf numFmtId="0" fontId="0" fillId="0" borderId="23" xfId="0" quotePrefix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47">
    <cellStyle name="20% - 1. jelölőszín 2" xfId="29" xr:uid="{EB2AB1CC-9076-4FFE-A090-95404E31ACBD}"/>
    <cellStyle name="20% - 2. jelölőszín 2" xfId="25" xr:uid="{B9310FFD-6EE1-42CB-9BE6-2B7ED1BF1769}"/>
    <cellStyle name="20% - 3. jelölőszín 2" xfId="21" xr:uid="{2C049E67-832B-4756-A27C-D1E97CA2A0B1}"/>
    <cellStyle name="20% - 4. jelölőszín 2" xfId="17" xr:uid="{2F33BA1E-AF6C-45D7-834B-1ADA97582822}"/>
    <cellStyle name="20% - 5. jelölőszín 2" xfId="13" xr:uid="{D8DC08E5-7FAF-40BD-A224-CCD990EC2A3B}"/>
    <cellStyle name="20% - 6. jelölőszín 2" xfId="9" xr:uid="{FBF75CDC-3E72-49F4-993E-0C618B4CC0E5}"/>
    <cellStyle name="40% - 1. jelölőszín 2" xfId="28" xr:uid="{CB77F378-151E-402F-ADCD-6C430AEC53BC}"/>
    <cellStyle name="40% - 2. jelölőszín 2" xfId="24" xr:uid="{A4180FF2-1EBA-47D7-A1DD-CA800276D4E0}"/>
    <cellStyle name="40% - 3. jelölőszín 2" xfId="20" xr:uid="{3069544C-23C3-4A44-9F6C-08F91BF53E13}"/>
    <cellStyle name="40% - 4. jelölőszín 2" xfId="16" xr:uid="{B1223A41-B470-418F-BF93-45E97E76E0B0}"/>
    <cellStyle name="40% - 5. jelölőszín 2" xfId="12" xr:uid="{27E45671-AA57-4638-8782-09043009157D}"/>
    <cellStyle name="40% - 6. jelölőszín 2" xfId="8" xr:uid="{91ACD1FE-6F2D-4596-ABD5-C60E9F4BA5A0}"/>
    <cellStyle name="60% - 1. jelölőszín 2" xfId="27" xr:uid="{89146880-D315-46B2-AE75-8549717ACF08}"/>
    <cellStyle name="60% - 2. jelölőszín 2" xfId="23" xr:uid="{E09674FB-548E-4D43-834A-E1DCB1DABE42}"/>
    <cellStyle name="60% - 3. jelölőszín 2" xfId="19" xr:uid="{9DBD958D-141D-482E-990D-DC45949A3BD1}"/>
    <cellStyle name="60% - 4. jelölőszín 2" xfId="15" xr:uid="{26DBC696-D0BE-4938-8ABF-FD75AC3A6687}"/>
    <cellStyle name="60% - 5. jelölőszín 2" xfId="11" xr:uid="{096982C3-50DB-4A58-B2EF-948DE3E7CC75}"/>
    <cellStyle name="60% - 6. jelölőszín 2" xfId="7" xr:uid="{AE926537-37D4-46E3-A86E-FD095E9F1098}"/>
    <cellStyle name="Bevitel 2" xfId="38" xr:uid="{5FBDFFAC-5A97-47A0-BDE4-3772E549D98C}"/>
    <cellStyle name="Címsor 1 2" xfId="45" xr:uid="{0CE98DFB-3C24-4599-AEB6-69BC1B6F6DC9}"/>
    <cellStyle name="Címsor 2 2" xfId="44" xr:uid="{45ECCA48-D26B-4CEA-AE96-ADA1C4127842}"/>
    <cellStyle name="Címsor 3 2" xfId="43" xr:uid="{99E91EEA-DEC5-4A8D-9110-111D13ED760E}"/>
    <cellStyle name="Címsor 4 2" xfId="42" xr:uid="{F4B5E80B-C1B6-42D0-AD3E-2F63ACECC320}"/>
    <cellStyle name="Comma" xfId="1" builtinId="3"/>
    <cellStyle name="Ellenőrzőcella 2" xfId="34" xr:uid="{D5316B7C-C374-4BBE-9D4F-03F6761DE937}"/>
    <cellStyle name="Ezres 2" xfId="6" xr:uid="{28B6B698-B19D-4A1A-8C78-56EEBBF98816}"/>
    <cellStyle name="Ezres 3" xfId="46" xr:uid="{2370E67B-CFE8-4E52-8C44-4F93C69DC353}"/>
    <cellStyle name="Figyelmeztetés 2" xfId="33" xr:uid="{02D0252F-78B7-4EF9-980F-477FE63481EE}"/>
    <cellStyle name="Hivatkozott cella 2" xfId="35" xr:uid="{CF5D7B0C-185F-4E7D-BCE5-5DD99CC7BA97}"/>
    <cellStyle name="Hyperlink" xfId="3" builtinId="8"/>
    <cellStyle name="Jelölőszín 1 2" xfId="30" xr:uid="{CB165408-7011-45EC-A65E-10D0B39902E0}"/>
    <cellStyle name="Jelölőszín 2 2" xfId="26" xr:uid="{8CE25DE9-CB3F-4329-BE19-B2660E1AEE3F}"/>
    <cellStyle name="Jelölőszín 3 2" xfId="22" xr:uid="{C6DFC885-6F71-4E71-975F-66B2C2AAEBB1}"/>
    <cellStyle name="Jelölőszín 4 2" xfId="18" xr:uid="{C9D373E0-DFC7-4F47-AC7A-6DBA70AF6F3C}"/>
    <cellStyle name="Jelölőszín 5 2" xfId="14" xr:uid="{56B408D4-DB78-4330-B72D-E2A1343F2ADF}"/>
    <cellStyle name="Jelölőszín 6 2" xfId="10" xr:uid="{1555BB09-E223-40EC-9E57-B8F7E5B93B50}"/>
    <cellStyle name="Jó 2" xfId="41" xr:uid="{CF6285C9-9B5C-4AF7-982E-827966619D73}"/>
    <cellStyle name="Kimenet 2" xfId="37" xr:uid="{2CDBCB4E-DA94-4A1A-BCCA-D8A00B02B8B9}"/>
    <cellStyle name="Magyarázó szöveg 2" xfId="32" xr:uid="{9282D61C-B2CD-4619-A7AF-18ACBC24AB43}"/>
    <cellStyle name="Normal" xfId="0" builtinId="0"/>
    <cellStyle name="Note" xfId="5" builtinId="10" customBuiltin="1"/>
    <cellStyle name="Összesen 2" xfId="31" xr:uid="{ECA372A8-3151-4940-82DB-D5B7AACB7C7F}"/>
    <cellStyle name="Percent" xfId="2" builtinId="5"/>
    <cellStyle name="Rossz 2" xfId="40" xr:uid="{8F0FDB75-4E3D-4336-BE74-F968166403A0}"/>
    <cellStyle name="Semleges 2" xfId="39" xr:uid="{184FF19C-37CE-4EF2-B09D-2EA45686B282}"/>
    <cellStyle name="Számítás 2" xfId="36" xr:uid="{8DF47601-5908-4003-A338-BE5860740959}"/>
    <cellStyle name="Title" xfId="4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gy&#233;b,%20nem%20hitelint&#233;zeti%20csoport\1.%20ADATOK%20PUBLIK&#193;L&#193;SA%202013.%20okt.%201-t&#337;l\Id&#337;sorok\Biztos&#237;t&#243;k%20fel&#252;gyeleti%20k&#246;zz&#233;t&#233;tel\2019%20(2018.%20&#233;vr&#337;l)\PD_SCR_adatok_2018_2019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unka1"/>
    </sheetNames>
    <sheetDataSet>
      <sheetData sheetId="0">
        <row r="7">
          <cell r="H7">
            <v>4.856422457469272E-2</v>
          </cell>
        </row>
        <row r="9">
          <cell r="H9">
            <v>0.11925422110924849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nb.hu/letoltes/szervezeti-abra.pdf" TargetMode="External"/><Relationship Id="rId3" Type="http://schemas.openxmlformats.org/officeDocument/2006/relationships/hyperlink" Target="https://www.mnb.hu/letoltes/szervezeti-abra.pdf" TargetMode="External"/><Relationship Id="rId7" Type="http://schemas.openxmlformats.org/officeDocument/2006/relationships/hyperlink" Target="https://www.mnb.hu/letoltes/szervezeti-abra.pdf" TargetMode="External"/><Relationship Id="rId2" Type="http://schemas.openxmlformats.org/officeDocument/2006/relationships/hyperlink" Target="https://www.mnb.hu/letoltes/szervezeti-abra.pdf" TargetMode="External"/><Relationship Id="rId1" Type="http://schemas.openxmlformats.org/officeDocument/2006/relationships/hyperlink" Target="https://www.mnb.hu/letoltes/szervezeti-abra.pdf" TargetMode="External"/><Relationship Id="rId6" Type="http://schemas.openxmlformats.org/officeDocument/2006/relationships/hyperlink" Target="https://www.mnb.hu/letoltes/szervezeti-abra.pdf" TargetMode="External"/><Relationship Id="rId5" Type="http://schemas.openxmlformats.org/officeDocument/2006/relationships/hyperlink" Target="https://www.mnb.hu/letoltes/szervezeti-abr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mnb.hu/letoltes/szervezeti-abra.pdf" TargetMode="External"/><Relationship Id="rId9" Type="http://schemas.openxmlformats.org/officeDocument/2006/relationships/hyperlink" Target="https://www.mnb.hu/letoltes/szervezeti-a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15"/>
  <sheetViews>
    <sheetView tabSelected="1"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9" sqref="B9"/>
    </sheetView>
  </sheetViews>
  <sheetFormatPr defaultRowHeight="14.4" x14ac:dyDescent="0.3"/>
  <cols>
    <col min="1" max="1" width="9.5546875" style="10" customWidth="1"/>
    <col min="2" max="2" width="74.5546875" style="9" bestFit="1" customWidth="1"/>
    <col min="3" max="3" width="28.44140625" style="1" customWidth="1"/>
    <col min="4" max="4" width="19.6640625" style="1" customWidth="1"/>
    <col min="5" max="5" width="23.6640625" style="1" customWidth="1"/>
    <col min="6" max="6" width="20.33203125" style="1" customWidth="1"/>
    <col min="7" max="7" width="6.109375" style="1" customWidth="1"/>
    <col min="8" max="8" width="28.44140625" style="1" customWidth="1"/>
    <col min="9" max="9" width="19.6640625" style="1" customWidth="1"/>
    <col min="10" max="10" width="23.6640625" style="1" customWidth="1"/>
    <col min="11" max="11" width="20.33203125" style="1" customWidth="1"/>
    <col min="12" max="12" width="6.109375" style="1" customWidth="1"/>
    <col min="13" max="13" width="19.5546875" style="1" customWidth="1"/>
    <col min="14" max="16" width="19.44140625" style="1" customWidth="1"/>
    <col min="17" max="17" width="4.88671875" style="1" customWidth="1"/>
    <col min="18" max="18" width="19.5546875" style="1" customWidth="1"/>
    <col min="19" max="21" width="19.44140625" style="1" customWidth="1"/>
    <col min="22" max="22" width="4.88671875" style="1" customWidth="1"/>
    <col min="23" max="23" width="19.5546875" style="1" customWidth="1"/>
    <col min="24" max="26" width="19.44140625" style="1" customWidth="1"/>
    <col min="27" max="27" width="4.88671875" style="1" customWidth="1"/>
    <col min="28" max="31" width="19.44140625" style="1" customWidth="1"/>
    <col min="32" max="32" width="4.88671875" style="1" customWidth="1"/>
    <col min="33" max="33" width="18.5546875" style="1" customWidth="1"/>
    <col min="34" max="35" width="17.5546875" style="1" customWidth="1"/>
    <col min="36" max="36" width="18.5546875" style="1" customWidth="1"/>
    <col min="37" max="37" width="4.88671875" style="1" customWidth="1"/>
    <col min="38" max="38" width="18.5546875" style="1" customWidth="1"/>
    <col min="39" max="40" width="17.5546875" style="1" customWidth="1"/>
    <col min="41" max="41" width="18.5546875" style="1" customWidth="1"/>
    <col min="42" max="42" width="4.5546875" style="1" customWidth="1"/>
    <col min="43" max="43" width="18.5546875" style="1" customWidth="1"/>
    <col min="44" max="45" width="17.5546875" style="1" customWidth="1"/>
    <col min="46" max="46" width="18.5546875" style="1" customWidth="1"/>
    <col min="47" max="47" width="4.5546875" style="1" customWidth="1"/>
  </cols>
  <sheetData>
    <row r="1" spans="1:47" ht="18" x14ac:dyDescent="0.35">
      <c r="A1" s="23" t="s">
        <v>126</v>
      </c>
      <c r="B1" s="6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49"/>
    </row>
    <row r="2" spans="1:47" ht="18" x14ac:dyDescent="0.3">
      <c r="A2" s="84" t="s">
        <v>125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1"/>
    </row>
    <row r="3" spans="1:47" ht="15" customHeight="1" x14ac:dyDescent="0.3">
      <c r="A3" s="127" t="s">
        <v>120</v>
      </c>
      <c r="B3" s="128"/>
      <c r="C3" s="128"/>
      <c r="D3" s="128"/>
      <c r="E3" s="128"/>
      <c r="F3" s="128"/>
      <c r="G3" s="128"/>
      <c r="H3" s="128"/>
      <c r="I3" s="129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3"/>
    </row>
    <row r="4" spans="1:47" ht="28.8" x14ac:dyDescent="0.3">
      <c r="A4" s="15" t="s">
        <v>135</v>
      </c>
      <c r="B4" s="14" t="s">
        <v>134</v>
      </c>
      <c r="C4" s="130">
        <v>45657</v>
      </c>
      <c r="D4" s="131"/>
      <c r="E4" s="131"/>
      <c r="F4" s="131"/>
      <c r="G4" s="83"/>
      <c r="H4" s="121">
        <v>45291</v>
      </c>
      <c r="I4" s="122"/>
      <c r="J4" s="122"/>
      <c r="K4" s="122"/>
      <c r="L4" s="123"/>
      <c r="M4" s="121">
        <v>44926</v>
      </c>
      <c r="N4" s="141"/>
      <c r="O4" s="141"/>
      <c r="P4" s="141"/>
      <c r="Q4" s="142"/>
      <c r="R4" s="121">
        <v>44561</v>
      </c>
      <c r="S4" s="141"/>
      <c r="T4" s="141"/>
      <c r="U4" s="141"/>
      <c r="V4" s="142"/>
      <c r="W4" s="121">
        <v>44196</v>
      </c>
      <c r="X4" s="141"/>
      <c r="Y4" s="141"/>
      <c r="Z4" s="141"/>
      <c r="AA4" s="142"/>
      <c r="AB4" s="121">
        <v>43830</v>
      </c>
      <c r="AC4" s="141"/>
      <c r="AD4" s="141"/>
      <c r="AE4" s="141"/>
      <c r="AF4" s="142"/>
      <c r="AG4" s="121">
        <v>43465</v>
      </c>
      <c r="AH4" s="141"/>
      <c r="AI4" s="141"/>
      <c r="AJ4" s="141"/>
      <c r="AK4" s="142"/>
      <c r="AL4" s="121">
        <v>43100</v>
      </c>
      <c r="AM4" s="141"/>
      <c r="AN4" s="141"/>
      <c r="AO4" s="141"/>
      <c r="AP4" s="142"/>
      <c r="AQ4" s="149">
        <v>42735</v>
      </c>
      <c r="AR4" s="150"/>
      <c r="AS4" s="150"/>
      <c r="AT4" s="150"/>
      <c r="AU4" s="151"/>
    </row>
    <row r="5" spans="1:47" ht="92.1" customHeight="1" x14ac:dyDescent="0.3">
      <c r="A5" s="11"/>
      <c r="B5" s="7"/>
      <c r="C5" s="12" t="s">
        <v>130</v>
      </c>
      <c r="D5" s="12" t="s">
        <v>131</v>
      </c>
      <c r="E5" s="12" t="s">
        <v>127</v>
      </c>
      <c r="F5" s="12" t="s">
        <v>128</v>
      </c>
      <c r="G5" s="12" t="s">
        <v>129</v>
      </c>
      <c r="H5" s="12" t="s">
        <v>130</v>
      </c>
      <c r="I5" s="12" t="s">
        <v>131</v>
      </c>
      <c r="J5" s="12" t="s">
        <v>127</v>
      </c>
      <c r="K5" s="12" t="s">
        <v>128</v>
      </c>
      <c r="L5" s="12" t="s">
        <v>129</v>
      </c>
      <c r="M5" s="12" t="s">
        <v>130</v>
      </c>
      <c r="N5" s="12" t="s">
        <v>131</v>
      </c>
      <c r="O5" s="12" t="s">
        <v>127</v>
      </c>
      <c r="P5" s="12" t="s">
        <v>128</v>
      </c>
      <c r="Q5" s="12" t="s">
        <v>129</v>
      </c>
      <c r="R5" s="12" t="s">
        <v>130</v>
      </c>
      <c r="S5" s="12" t="s">
        <v>131</v>
      </c>
      <c r="T5" s="12" t="s">
        <v>127</v>
      </c>
      <c r="U5" s="12" t="s">
        <v>128</v>
      </c>
      <c r="V5" s="12" t="s">
        <v>129</v>
      </c>
      <c r="W5" s="12" t="s">
        <v>130</v>
      </c>
      <c r="X5" s="12" t="s">
        <v>131</v>
      </c>
      <c r="Y5" s="12" t="s">
        <v>127</v>
      </c>
      <c r="Z5" s="12" t="s">
        <v>128</v>
      </c>
      <c r="AA5" s="12" t="s">
        <v>129</v>
      </c>
      <c r="AB5" s="12" t="s">
        <v>130</v>
      </c>
      <c r="AC5" s="12" t="s">
        <v>131</v>
      </c>
      <c r="AD5" s="12" t="s">
        <v>127</v>
      </c>
      <c r="AE5" s="12" t="s">
        <v>128</v>
      </c>
      <c r="AF5" s="12" t="s">
        <v>129</v>
      </c>
      <c r="AG5" s="12" t="s">
        <v>130</v>
      </c>
      <c r="AH5" s="12" t="s">
        <v>131</v>
      </c>
      <c r="AI5" s="12" t="s">
        <v>127</v>
      </c>
      <c r="AJ5" s="12" t="s">
        <v>128</v>
      </c>
      <c r="AK5" s="12" t="s">
        <v>129</v>
      </c>
      <c r="AL5" s="12" t="s">
        <v>130</v>
      </c>
      <c r="AM5" s="12" t="s">
        <v>131</v>
      </c>
      <c r="AN5" s="12" t="s">
        <v>127</v>
      </c>
      <c r="AO5" s="12" t="s">
        <v>128</v>
      </c>
      <c r="AP5" s="12" t="s">
        <v>129</v>
      </c>
      <c r="AQ5" s="12" t="s">
        <v>130</v>
      </c>
      <c r="AR5" s="12" t="s">
        <v>131</v>
      </c>
      <c r="AS5" s="12" t="s">
        <v>127</v>
      </c>
      <c r="AT5" s="12" t="s">
        <v>128</v>
      </c>
      <c r="AU5" s="16" t="s">
        <v>129</v>
      </c>
    </row>
    <row r="6" spans="1:47" x14ac:dyDescent="0.3">
      <c r="A6" s="65" t="s">
        <v>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7" x14ac:dyDescent="0.3">
      <c r="A7" s="17" t="s">
        <v>132</v>
      </c>
      <c r="B7" s="2" t="s">
        <v>0</v>
      </c>
      <c r="C7" s="6">
        <v>23</v>
      </c>
      <c r="D7" s="3">
        <v>4</v>
      </c>
      <c r="E7" s="3">
        <v>10</v>
      </c>
      <c r="F7" s="3">
        <v>9</v>
      </c>
      <c r="G7" s="3">
        <v>0</v>
      </c>
      <c r="H7" s="6">
        <v>22</v>
      </c>
      <c r="I7" s="3">
        <v>4</v>
      </c>
      <c r="J7" s="3">
        <v>9</v>
      </c>
      <c r="K7" s="3">
        <v>9</v>
      </c>
      <c r="L7" s="3">
        <v>0</v>
      </c>
      <c r="M7" s="6">
        <v>22</v>
      </c>
      <c r="N7" s="3">
        <v>4</v>
      </c>
      <c r="O7" s="3">
        <v>9</v>
      </c>
      <c r="P7" s="3">
        <v>9</v>
      </c>
      <c r="Q7" s="3">
        <v>0</v>
      </c>
      <c r="R7" s="6">
        <v>22</v>
      </c>
      <c r="S7" s="3">
        <v>4</v>
      </c>
      <c r="T7" s="3">
        <v>9</v>
      </c>
      <c r="U7" s="3">
        <v>9</v>
      </c>
      <c r="V7" s="3">
        <v>0</v>
      </c>
      <c r="W7" s="6">
        <v>22</v>
      </c>
      <c r="X7" s="3">
        <v>5</v>
      </c>
      <c r="Y7" s="3">
        <v>9</v>
      </c>
      <c r="Z7" s="3">
        <v>8</v>
      </c>
      <c r="AA7" s="3">
        <v>0</v>
      </c>
      <c r="AB7" s="6">
        <v>22</v>
      </c>
      <c r="AC7" s="3">
        <v>5</v>
      </c>
      <c r="AD7" s="3">
        <v>9</v>
      </c>
      <c r="AE7" s="3">
        <v>8</v>
      </c>
      <c r="AF7" s="3">
        <v>0</v>
      </c>
      <c r="AG7" s="6">
        <v>23</v>
      </c>
      <c r="AH7" s="3">
        <v>6</v>
      </c>
      <c r="AI7" s="3">
        <v>9</v>
      </c>
      <c r="AJ7" s="3">
        <v>8</v>
      </c>
      <c r="AK7" s="3">
        <v>0</v>
      </c>
      <c r="AL7" s="6">
        <v>25</v>
      </c>
      <c r="AM7" s="3">
        <v>7</v>
      </c>
      <c r="AN7" s="3">
        <v>9</v>
      </c>
      <c r="AO7" s="3">
        <v>9</v>
      </c>
      <c r="AP7" s="3">
        <v>0</v>
      </c>
      <c r="AQ7" s="6">
        <v>27</v>
      </c>
      <c r="AR7" s="3">
        <v>8</v>
      </c>
      <c r="AS7" s="3">
        <v>10</v>
      </c>
      <c r="AT7" s="3">
        <v>9</v>
      </c>
      <c r="AU7" s="4">
        <v>0</v>
      </c>
    </row>
    <row r="8" spans="1:47" ht="28.8" x14ac:dyDescent="0.3">
      <c r="A8" s="17" t="s">
        <v>133</v>
      </c>
      <c r="B8" s="2" t="s">
        <v>1</v>
      </c>
      <c r="C8" s="13">
        <v>14</v>
      </c>
      <c r="D8" s="2">
        <v>0</v>
      </c>
      <c r="E8" s="2">
        <v>13</v>
      </c>
      <c r="F8" s="2">
        <v>1</v>
      </c>
      <c r="G8" s="2">
        <v>0</v>
      </c>
      <c r="H8" s="13">
        <v>14</v>
      </c>
      <c r="I8" s="2">
        <v>0</v>
      </c>
      <c r="J8" s="2">
        <v>13</v>
      </c>
      <c r="K8" s="2">
        <v>1</v>
      </c>
      <c r="L8" s="2">
        <v>0</v>
      </c>
      <c r="M8" s="13">
        <v>14</v>
      </c>
      <c r="N8" s="2">
        <v>0</v>
      </c>
      <c r="O8" s="2">
        <v>13</v>
      </c>
      <c r="P8" s="2">
        <v>1</v>
      </c>
      <c r="Q8" s="2">
        <v>0</v>
      </c>
      <c r="R8" s="13">
        <v>14</v>
      </c>
      <c r="S8" s="2">
        <v>0</v>
      </c>
      <c r="T8" s="2">
        <v>13</v>
      </c>
      <c r="U8" s="2">
        <v>1</v>
      </c>
      <c r="V8" s="2">
        <v>0</v>
      </c>
      <c r="W8" s="13">
        <v>13</v>
      </c>
      <c r="X8" s="2">
        <v>0</v>
      </c>
      <c r="Y8" s="2">
        <v>12</v>
      </c>
      <c r="Z8" s="2">
        <v>1</v>
      </c>
      <c r="AA8" s="2">
        <v>0</v>
      </c>
      <c r="AB8" s="13">
        <v>12</v>
      </c>
      <c r="AC8" s="2">
        <v>0</v>
      </c>
      <c r="AD8" s="2">
        <v>11</v>
      </c>
      <c r="AE8" s="2">
        <v>1</v>
      </c>
      <c r="AF8" s="2">
        <v>0</v>
      </c>
      <c r="AG8" s="13">
        <v>14</v>
      </c>
      <c r="AH8" s="2">
        <v>0</v>
      </c>
      <c r="AI8" s="2">
        <v>12</v>
      </c>
      <c r="AJ8" s="2">
        <v>2</v>
      </c>
      <c r="AK8" s="2">
        <v>0</v>
      </c>
      <c r="AL8" s="13">
        <v>15</v>
      </c>
      <c r="AM8" s="2">
        <v>0</v>
      </c>
      <c r="AN8" s="2">
        <v>13</v>
      </c>
      <c r="AO8" s="2">
        <v>2</v>
      </c>
      <c r="AP8" s="2">
        <v>0</v>
      </c>
      <c r="AQ8" s="13">
        <v>17</v>
      </c>
      <c r="AR8" s="2">
        <v>0</v>
      </c>
      <c r="AS8" s="2">
        <v>15</v>
      </c>
      <c r="AT8" s="2">
        <v>2</v>
      </c>
      <c r="AU8" s="5">
        <v>0</v>
      </c>
    </row>
    <row r="9" spans="1:47" ht="93" customHeight="1" x14ac:dyDescent="0.3">
      <c r="A9" s="17" t="s">
        <v>136</v>
      </c>
      <c r="B9" s="2" t="s">
        <v>2</v>
      </c>
      <c r="C9" s="13">
        <v>0</v>
      </c>
      <c r="D9" s="2">
        <v>0</v>
      </c>
      <c r="E9" s="2">
        <v>0</v>
      </c>
      <c r="F9" s="2">
        <v>0</v>
      </c>
      <c r="G9" s="2">
        <v>0</v>
      </c>
      <c r="H9" s="13">
        <v>0</v>
      </c>
      <c r="I9" s="2">
        <v>0</v>
      </c>
      <c r="J9" s="2">
        <v>0</v>
      </c>
      <c r="K9" s="2">
        <v>0</v>
      </c>
      <c r="L9" s="2">
        <v>0</v>
      </c>
      <c r="M9" s="13">
        <v>0</v>
      </c>
      <c r="N9" s="2">
        <v>0</v>
      </c>
      <c r="O9" s="2">
        <v>0</v>
      </c>
      <c r="P9" s="2">
        <v>0</v>
      </c>
      <c r="Q9" s="2">
        <v>0</v>
      </c>
      <c r="R9" s="13">
        <v>1</v>
      </c>
      <c r="S9" s="2">
        <v>0</v>
      </c>
      <c r="T9" s="2">
        <v>1</v>
      </c>
      <c r="U9" s="2">
        <v>0</v>
      </c>
      <c r="V9" s="2">
        <v>0</v>
      </c>
      <c r="W9" s="13">
        <v>0</v>
      </c>
      <c r="X9" s="2">
        <v>0</v>
      </c>
      <c r="Y9" s="2">
        <v>0</v>
      </c>
      <c r="Z9" s="2">
        <v>0</v>
      </c>
      <c r="AA9" s="2">
        <v>0</v>
      </c>
      <c r="AB9" s="13">
        <v>0</v>
      </c>
      <c r="AC9" s="2">
        <v>0</v>
      </c>
      <c r="AD9" s="2">
        <v>0</v>
      </c>
      <c r="AE9" s="2">
        <v>0</v>
      </c>
      <c r="AF9" s="2">
        <v>0</v>
      </c>
      <c r="AG9" s="13">
        <v>0</v>
      </c>
      <c r="AH9" s="2">
        <v>0</v>
      </c>
      <c r="AI9" s="2">
        <v>0</v>
      </c>
      <c r="AJ9" s="2">
        <v>0</v>
      </c>
      <c r="AK9" s="2">
        <v>0</v>
      </c>
      <c r="AL9" s="13">
        <v>0</v>
      </c>
      <c r="AM9" s="2">
        <v>0</v>
      </c>
      <c r="AN9" s="2">
        <v>0</v>
      </c>
      <c r="AO9" s="2">
        <v>0</v>
      </c>
      <c r="AP9" s="2">
        <v>0</v>
      </c>
      <c r="AQ9" s="36">
        <v>0</v>
      </c>
      <c r="AR9" s="2">
        <v>0</v>
      </c>
      <c r="AS9" s="2">
        <v>0</v>
      </c>
      <c r="AT9" s="2">
        <v>0</v>
      </c>
      <c r="AU9" s="5">
        <v>0</v>
      </c>
    </row>
    <row r="10" spans="1:47" ht="43.2" x14ac:dyDescent="0.3">
      <c r="A10" s="17" t="s">
        <v>137</v>
      </c>
      <c r="B10" s="2" t="s">
        <v>3</v>
      </c>
      <c r="C10" s="6">
        <v>2</v>
      </c>
      <c r="D10" s="2">
        <v>0</v>
      </c>
      <c r="E10" s="2">
        <v>0</v>
      </c>
      <c r="F10" s="2">
        <v>2</v>
      </c>
      <c r="G10" s="2">
        <v>0</v>
      </c>
      <c r="H10" s="6">
        <v>3</v>
      </c>
      <c r="I10" s="2">
        <v>0</v>
      </c>
      <c r="J10" s="2">
        <v>0</v>
      </c>
      <c r="K10" s="2">
        <v>3</v>
      </c>
      <c r="L10" s="2">
        <v>0</v>
      </c>
      <c r="M10" s="13">
        <v>4</v>
      </c>
      <c r="N10" s="2">
        <v>0</v>
      </c>
      <c r="O10" s="2">
        <v>0</v>
      </c>
      <c r="P10" s="2">
        <v>4</v>
      </c>
      <c r="Q10" s="2">
        <v>0</v>
      </c>
      <c r="R10" s="13">
        <v>3</v>
      </c>
      <c r="S10" s="2">
        <v>0</v>
      </c>
      <c r="T10" s="2">
        <v>0</v>
      </c>
      <c r="U10" s="2">
        <v>3</v>
      </c>
      <c r="V10" s="2">
        <v>0</v>
      </c>
      <c r="W10" s="13">
        <v>3</v>
      </c>
      <c r="X10" s="2">
        <v>1</v>
      </c>
      <c r="Y10" s="2">
        <v>0</v>
      </c>
      <c r="Z10" s="2">
        <v>2</v>
      </c>
      <c r="AA10" s="2">
        <v>0</v>
      </c>
      <c r="AB10" s="13">
        <v>4</v>
      </c>
      <c r="AC10" s="2">
        <v>1</v>
      </c>
      <c r="AD10" s="2">
        <v>0</v>
      </c>
      <c r="AE10" s="2">
        <v>3</v>
      </c>
      <c r="AF10" s="2">
        <v>0</v>
      </c>
      <c r="AG10" s="13">
        <v>6</v>
      </c>
      <c r="AH10" s="2">
        <v>1</v>
      </c>
      <c r="AI10" s="2">
        <v>0</v>
      </c>
      <c r="AJ10" s="2">
        <v>5</v>
      </c>
      <c r="AK10" s="2">
        <v>0</v>
      </c>
      <c r="AL10" s="13">
        <v>6</v>
      </c>
      <c r="AM10" s="2">
        <v>1</v>
      </c>
      <c r="AN10" s="2">
        <v>0</v>
      </c>
      <c r="AO10" s="2">
        <v>5</v>
      </c>
      <c r="AP10" s="2">
        <v>0</v>
      </c>
      <c r="AQ10" s="13">
        <v>6</v>
      </c>
      <c r="AR10" s="2">
        <v>1</v>
      </c>
      <c r="AS10" s="2">
        <v>0</v>
      </c>
      <c r="AT10" s="2">
        <v>5</v>
      </c>
      <c r="AU10" s="5">
        <v>0</v>
      </c>
    </row>
    <row r="11" spans="1:47" ht="43.2" x14ac:dyDescent="0.3">
      <c r="A11" s="17" t="s">
        <v>138</v>
      </c>
      <c r="B11" s="2" t="s">
        <v>4</v>
      </c>
      <c r="C11" s="6">
        <v>4</v>
      </c>
      <c r="D11" s="59">
        <v>1</v>
      </c>
      <c r="E11" s="59">
        <v>1</v>
      </c>
      <c r="F11" s="59">
        <v>2</v>
      </c>
      <c r="G11" s="19" t="s">
        <v>187</v>
      </c>
      <c r="H11" s="6">
        <v>3</v>
      </c>
      <c r="I11" s="2">
        <v>1</v>
      </c>
      <c r="J11" s="2">
        <v>1</v>
      </c>
      <c r="K11" s="2">
        <v>1</v>
      </c>
      <c r="L11" s="19" t="s">
        <v>187</v>
      </c>
      <c r="M11" s="13">
        <v>8</v>
      </c>
      <c r="N11" s="2">
        <v>1</v>
      </c>
      <c r="O11" s="2">
        <v>2</v>
      </c>
      <c r="P11" s="2">
        <v>5</v>
      </c>
      <c r="Q11" s="19" t="s">
        <v>187</v>
      </c>
      <c r="R11" s="13">
        <v>8</v>
      </c>
      <c r="S11" s="2">
        <v>1</v>
      </c>
      <c r="T11" s="2">
        <v>2</v>
      </c>
      <c r="U11" s="2">
        <v>5</v>
      </c>
      <c r="V11" s="19" t="s">
        <v>187</v>
      </c>
      <c r="W11" s="13">
        <v>7</v>
      </c>
      <c r="X11" s="2">
        <v>1</v>
      </c>
      <c r="Y11" s="2">
        <v>2</v>
      </c>
      <c r="Z11" s="2">
        <v>4</v>
      </c>
      <c r="AA11" s="19" t="s">
        <v>187</v>
      </c>
      <c r="AB11" s="13">
        <v>6</v>
      </c>
      <c r="AC11" s="2">
        <v>1</v>
      </c>
      <c r="AD11" s="2">
        <v>2</v>
      </c>
      <c r="AE11" s="2">
        <v>3</v>
      </c>
      <c r="AF11" s="19" t="s">
        <v>187</v>
      </c>
      <c r="AG11" s="13">
        <v>8</v>
      </c>
      <c r="AH11" s="2">
        <v>2</v>
      </c>
      <c r="AI11" s="2">
        <v>2</v>
      </c>
      <c r="AJ11" s="2">
        <v>4</v>
      </c>
      <c r="AK11" s="54" t="s">
        <v>187</v>
      </c>
      <c r="AL11" s="13">
        <v>6</v>
      </c>
      <c r="AM11" s="2">
        <v>1</v>
      </c>
      <c r="AN11" s="2">
        <v>1</v>
      </c>
      <c r="AO11" s="2">
        <v>4</v>
      </c>
      <c r="AP11" s="19" t="s">
        <v>187</v>
      </c>
      <c r="AQ11" s="13">
        <v>7</v>
      </c>
      <c r="AR11" s="2">
        <v>2</v>
      </c>
      <c r="AS11" s="2">
        <v>1</v>
      </c>
      <c r="AT11" s="2">
        <v>4</v>
      </c>
      <c r="AU11" s="20" t="s">
        <v>187</v>
      </c>
    </row>
    <row r="12" spans="1:47" ht="60.6" customHeight="1" x14ac:dyDescent="0.3">
      <c r="A12" s="17" t="s">
        <v>139</v>
      </c>
      <c r="B12" s="2" t="s">
        <v>5</v>
      </c>
      <c r="C12" s="6">
        <v>38</v>
      </c>
      <c r="D12" s="71">
        <v>2</v>
      </c>
      <c r="E12" s="71">
        <v>36</v>
      </c>
      <c r="F12" s="71">
        <v>0</v>
      </c>
      <c r="G12" s="19" t="s">
        <v>187</v>
      </c>
      <c r="H12" s="6">
        <v>12</v>
      </c>
      <c r="I12" s="71">
        <v>2</v>
      </c>
      <c r="J12" s="71">
        <v>10</v>
      </c>
      <c r="K12" s="71">
        <v>0</v>
      </c>
      <c r="L12" s="19" t="s">
        <v>187</v>
      </c>
      <c r="M12" s="13">
        <v>9</v>
      </c>
      <c r="N12" s="2">
        <v>3</v>
      </c>
      <c r="O12" s="2">
        <v>5</v>
      </c>
      <c r="P12" s="2">
        <v>1</v>
      </c>
      <c r="Q12" s="19" t="s">
        <v>187</v>
      </c>
      <c r="R12" s="13">
        <v>19</v>
      </c>
      <c r="S12" s="2">
        <v>0</v>
      </c>
      <c r="T12" s="2">
        <v>19</v>
      </c>
      <c r="U12" s="2">
        <v>0</v>
      </c>
      <c r="V12" s="19" t="s">
        <v>187</v>
      </c>
      <c r="W12" s="13">
        <v>17</v>
      </c>
      <c r="X12" s="2">
        <v>2</v>
      </c>
      <c r="Y12" s="2">
        <v>15</v>
      </c>
      <c r="Z12" s="2">
        <v>0</v>
      </c>
      <c r="AA12" s="19" t="s">
        <v>187</v>
      </c>
      <c r="AB12" s="13">
        <v>36</v>
      </c>
      <c r="AC12" s="2">
        <v>6</v>
      </c>
      <c r="AD12" s="2">
        <v>30</v>
      </c>
      <c r="AE12" s="2">
        <v>0</v>
      </c>
      <c r="AF12" s="19" t="s">
        <v>187</v>
      </c>
      <c r="AG12" s="13">
        <v>31</v>
      </c>
      <c r="AH12" s="2">
        <v>2</v>
      </c>
      <c r="AI12" s="2">
        <v>28</v>
      </c>
      <c r="AJ12" s="2">
        <v>1</v>
      </c>
      <c r="AK12" s="19" t="s">
        <v>187</v>
      </c>
      <c r="AL12" s="13">
        <v>26</v>
      </c>
      <c r="AM12" s="2">
        <v>4</v>
      </c>
      <c r="AN12" s="2">
        <v>21</v>
      </c>
      <c r="AO12" s="2">
        <v>1</v>
      </c>
      <c r="AP12" s="19" t="s">
        <v>187</v>
      </c>
      <c r="AQ12" s="13">
        <v>26</v>
      </c>
      <c r="AR12" s="2">
        <v>4</v>
      </c>
      <c r="AS12" s="2">
        <v>21</v>
      </c>
      <c r="AT12" s="2">
        <v>1</v>
      </c>
      <c r="AU12" s="20" t="s">
        <v>187</v>
      </c>
    </row>
    <row r="13" spans="1:47" ht="75.75" customHeight="1" x14ac:dyDescent="0.3">
      <c r="A13" s="17" t="s">
        <v>140</v>
      </c>
      <c r="B13" s="2" t="s">
        <v>6</v>
      </c>
      <c r="C13" s="38" t="s">
        <v>187</v>
      </c>
      <c r="D13" s="39" t="s">
        <v>187</v>
      </c>
      <c r="E13" s="39" t="s">
        <v>187</v>
      </c>
      <c r="F13" s="39" t="s">
        <v>187</v>
      </c>
      <c r="G13" s="19" t="s">
        <v>187</v>
      </c>
      <c r="H13" s="38" t="s">
        <v>187</v>
      </c>
      <c r="I13" s="39" t="s">
        <v>187</v>
      </c>
      <c r="J13" s="39" t="s">
        <v>187</v>
      </c>
      <c r="K13" s="39" t="s">
        <v>187</v>
      </c>
      <c r="L13" s="19" t="s">
        <v>187</v>
      </c>
      <c r="M13" s="38" t="s">
        <v>187</v>
      </c>
      <c r="N13" s="39" t="s">
        <v>187</v>
      </c>
      <c r="O13" s="39" t="s">
        <v>187</v>
      </c>
      <c r="P13" s="39" t="s">
        <v>187</v>
      </c>
      <c r="Q13" s="19" t="s">
        <v>187</v>
      </c>
      <c r="R13" s="38" t="s">
        <v>187</v>
      </c>
      <c r="S13" s="39" t="s">
        <v>187</v>
      </c>
      <c r="T13" s="39" t="s">
        <v>187</v>
      </c>
      <c r="U13" s="39" t="s">
        <v>187</v>
      </c>
      <c r="V13" s="19" t="s">
        <v>187</v>
      </c>
      <c r="W13" s="38" t="s">
        <v>187</v>
      </c>
      <c r="X13" s="39" t="s">
        <v>187</v>
      </c>
      <c r="Y13" s="39" t="s">
        <v>187</v>
      </c>
      <c r="Z13" s="39" t="s">
        <v>187</v>
      </c>
      <c r="AA13" s="19" t="s">
        <v>187</v>
      </c>
      <c r="AB13" s="38" t="s">
        <v>187</v>
      </c>
      <c r="AC13" s="39" t="s">
        <v>187</v>
      </c>
      <c r="AD13" s="39" t="s">
        <v>187</v>
      </c>
      <c r="AE13" s="39" t="s">
        <v>187</v>
      </c>
      <c r="AF13" s="19" t="s">
        <v>187</v>
      </c>
      <c r="AG13" s="13">
        <v>210</v>
      </c>
      <c r="AH13" s="2">
        <v>11</v>
      </c>
      <c r="AI13" s="2">
        <v>167</v>
      </c>
      <c r="AJ13" s="2">
        <v>32</v>
      </c>
      <c r="AK13" s="19" t="s">
        <v>187</v>
      </c>
      <c r="AL13" s="13">
        <v>180</v>
      </c>
      <c r="AM13" s="2">
        <v>9</v>
      </c>
      <c r="AN13" s="2">
        <v>143</v>
      </c>
      <c r="AO13" s="2">
        <v>28</v>
      </c>
      <c r="AP13" s="19" t="s">
        <v>187</v>
      </c>
      <c r="AQ13" s="13">
        <v>136</v>
      </c>
      <c r="AR13" s="2">
        <v>9</v>
      </c>
      <c r="AS13" s="2">
        <v>101</v>
      </c>
      <c r="AT13" s="2">
        <v>26</v>
      </c>
      <c r="AU13" s="20" t="s">
        <v>187</v>
      </c>
    </row>
    <row r="14" spans="1:47" x14ac:dyDescent="0.3">
      <c r="A14" s="17" t="s">
        <v>141</v>
      </c>
      <c r="B14" s="2" t="s">
        <v>124</v>
      </c>
      <c r="C14" s="6">
        <v>3</v>
      </c>
      <c r="D14" s="59">
        <v>0</v>
      </c>
      <c r="E14" s="59">
        <v>3</v>
      </c>
      <c r="F14" s="59">
        <v>0</v>
      </c>
      <c r="G14" s="2"/>
      <c r="H14" s="6">
        <v>4</v>
      </c>
      <c r="I14" s="2">
        <v>0</v>
      </c>
      <c r="J14" s="2">
        <v>4</v>
      </c>
      <c r="K14" s="2">
        <v>0</v>
      </c>
      <c r="L14" s="2">
        <v>0</v>
      </c>
      <c r="M14" s="13">
        <v>10</v>
      </c>
      <c r="N14" s="2">
        <v>0</v>
      </c>
      <c r="O14" s="2">
        <v>10</v>
      </c>
      <c r="P14" s="2">
        <v>0</v>
      </c>
      <c r="Q14" s="2">
        <v>0</v>
      </c>
      <c r="R14" s="13">
        <v>10</v>
      </c>
      <c r="S14" s="2">
        <v>0</v>
      </c>
      <c r="T14" s="2">
        <v>10</v>
      </c>
      <c r="U14" s="2">
        <v>0</v>
      </c>
      <c r="V14" s="2">
        <v>0</v>
      </c>
      <c r="W14" s="13">
        <v>10</v>
      </c>
      <c r="X14" s="2">
        <v>0</v>
      </c>
      <c r="Y14" s="2">
        <v>10</v>
      </c>
      <c r="Z14" s="2">
        <v>0</v>
      </c>
      <c r="AA14" s="2">
        <v>0</v>
      </c>
      <c r="AB14" s="13">
        <v>12</v>
      </c>
      <c r="AC14" s="2">
        <v>0</v>
      </c>
      <c r="AD14" s="2">
        <v>12</v>
      </c>
      <c r="AE14" s="2">
        <v>0</v>
      </c>
      <c r="AF14" s="2">
        <v>0</v>
      </c>
      <c r="AG14" s="13">
        <v>11</v>
      </c>
      <c r="AH14" s="2">
        <v>0</v>
      </c>
      <c r="AI14" s="2">
        <v>11</v>
      </c>
      <c r="AJ14" s="2">
        <v>0</v>
      </c>
      <c r="AK14" s="2">
        <v>0</v>
      </c>
      <c r="AL14" s="13">
        <v>15</v>
      </c>
      <c r="AM14" s="2">
        <v>0</v>
      </c>
      <c r="AN14" s="2">
        <v>15</v>
      </c>
      <c r="AO14" s="2">
        <v>0</v>
      </c>
      <c r="AP14" s="2">
        <v>0</v>
      </c>
      <c r="AQ14" s="13">
        <v>16</v>
      </c>
      <c r="AR14" s="2">
        <v>0</v>
      </c>
      <c r="AS14" s="2">
        <v>16</v>
      </c>
      <c r="AT14" s="2">
        <v>0</v>
      </c>
      <c r="AU14" s="5">
        <v>0</v>
      </c>
    </row>
    <row r="15" spans="1:47" ht="30" customHeight="1" x14ac:dyDescent="0.3">
      <c r="A15" s="17" t="s">
        <v>142</v>
      </c>
      <c r="B15" s="2" t="s">
        <v>143</v>
      </c>
      <c r="C15" s="6"/>
      <c r="D15" s="73" t="s">
        <v>144</v>
      </c>
      <c r="E15" s="74"/>
      <c r="F15" s="74"/>
      <c r="G15" s="75"/>
      <c r="H15" s="6"/>
      <c r="I15" s="73" t="s">
        <v>144</v>
      </c>
      <c r="J15" s="74"/>
      <c r="K15" s="74"/>
      <c r="L15" s="75"/>
      <c r="M15" s="13"/>
      <c r="N15" s="135" t="s">
        <v>144</v>
      </c>
      <c r="O15" s="136"/>
      <c r="P15" s="136"/>
      <c r="Q15" s="137"/>
      <c r="R15" s="13"/>
      <c r="S15" s="135" t="s">
        <v>144</v>
      </c>
      <c r="T15" s="136"/>
      <c r="U15" s="136"/>
      <c r="V15" s="137"/>
      <c r="W15" s="13"/>
      <c r="X15" s="135" t="s">
        <v>144</v>
      </c>
      <c r="Y15" s="136"/>
      <c r="Z15" s="136"/>
      <c r="AA15" s="137"/>
      <c r="AB15" s="13"/>
      <c r="AC15" s="135" t="s">
        <v>144</v>
      </c>
      <c r="AD15" s="136"/>
      <c r="AE15" s="136"/>
      <c r="AF15" s="137"/>
      <c r="AG15" s="13"/>
      <c r="AH15" s="135" t="s">
        <v>144</v>
      </c>
      <c r="AI15" s="136"/>
      <c r="AJ15" s="136"/>
      <c r="AK15" s="137"/>
      <c r="AL15" s="13"/>
      <c r="AM15" s="135" t="s">
        <v>144</v>
      </c>
      <c r="AN15" s="136"/>
      <c r="AO15" s="136"/>
      <c r="AP15" s="137"/>
      <c r="AQ15" s="13"/>
      <c r="AR15" s="135" t="s">
        <v>144</v>
      </c>
      <c r="AS15" s="136"/>
      <c r="AT15" s="136"/>
      <c r="AU15" s="152"/>
    </row>
    <row r="16" spans="1:47" s="63" customFormat="1" ht="30.75" customHeight="1" x14ac:dyDescent="0.3">
      <c r="A16" s="58" t="s">
        <v>145</v>
      </c>
      <c r="B16" s="59" t="s">
        <v>7</v>
      </c>
      <c r="C16" s="72">
        <v>0</v>
      </c>
      <c r="D16" s="72">
        <v>0</v>
      </c>
      <c r="E16" s="72">
        <v>0</v>
      </c>
      <c r="F16" s="72">
        <v>0</v>
      </c>
      <c r="G16" s="72" t="s">
        <v>187</v>
      </c>
      <c r="H16" s="72">
        <v>1</v>
      </c>
      <c r="I16" s="72">
        <v>0</v>
      </c>
      <c r="J16" s="72">
        <v>1</v>
      </c>
      <c r="K16" s="72">
        <v>0</v>
      </c>
      <c r="L16" s="72" t="s">
        <v>187</v>
      </c>
      <c r="M16" s="59">
        <v>3</v>
      </c>
      <c r="N16" s="59">
        <v>0</v>
      </c>
      <c r="O16" s="59">
        <v>3</v>
      </c>
      <c r="P16" s="59">
        <v>0</v>
      </c>
      <c r="Q16" s="59" t="s">
        <v>187</v>
      </c>
      <c r="R16" s="59">
        <v>3</v>
      </c>
      <c r="S16" s="59">
        <v>1</v>
      </c>
      <c r="T16" s="59">
        <v>2</v>
      </c>
      <c r="U16" s="59">
        <v>0</v>
      </c>
      <c r="V16" s="59" t="s">
        <v>187</v>
      </c>
      <c r="W16" s="59">
        <v>5</v>
      </c>
      <c r="X16" s="59">
        <v>1</v>
      </c>
      <c r="Y16" s="59">
        <v>4</v>
      </c>
      <c r="Z16" s="59">
        <v>0</v>
      </c>
      <c r="AA16" s="59">
        <v>0</v>
      </c>
      <c r="AB16" s="60">
        <v>4</v>
      </c>
      <c r="AC16" s="61">
        <v>1</v>
      </c>
      <c r="AD16" s="61">
        <v>3</v>
      </c>
      <c r="AE16" s="61">
        <v>0</v>
      </c>
      <c r="AF16" s="60">
        <v>0</v>
      </c>
      <c r="AG16" s="60">
        <v>4</v>
      </c>
      <c r="AH16" s="60">
        <v>1</v>
      </c>
      <c r="AI16" s="60">
        <v>3</v>
      </c>
      <c r="AJ16" s="60">
        <v>0</v>
      </c>
      <c r="AK16" s="60">
        <v>0</v>
      </c>
      <c r="AL16" s="60">
        <v>4</v>
      </c>
      <c r="AM16" s="60">
        <v>1</v>
      </c>
      <c r="AN16" s="60">
        <v>3</v>
      </c>
      <c r="AO16" s="60">
        <v>0</v>
      </c>
      <c r="AP16" s="60">
        <v>0</v>
      </c>
      <c r="AQ16" s="60">
        <v>5</v>
      </c>
      <c r="AR16" s="60">
        <v>1</v>
      </c>
      <c r="AS16" s="60">
        <v>4</v>
      </c>
      <c r="AT16" s="60">
        <v>0</v>
      </c>
      <c r="AU16" s="62">
        <v>0</v>
      </c>
    </row>
    <row r="17" spans="1:47" x14ac:dyDescent="0.3">
      <c r="A17" s="65" t="s">
        <v>9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43.2" x14ac:dyDescent="0.3">
      <c r="A18" s="17" t="s">
        <v>146</v>
      </c>
      <c r="B18" s="2" t="s">
        <v>10</v>
      </c>
      <c r="C18" s="6">
        <v>0</v>
      </c>
      <c r="D18" s="2">
        <v>0</v>
      </c>
      <c r="E18" s="2">
        <v>0</v>
      </c>
      <c r="F18" s="2">
        <v>0</v>
      </c>
      <c r="G18" s="2">
        <v>0</v>
      </c>
      <c r="H18" s="6">
        <v>0</v>
      </c>
      <c r="I18" s="2">
        <v>0</v>
      </c>
      <c r="J18" s="2">
        <v>0</v>
      </c>
      <c r="K18" s="2">
        <v>0</v>
      </c>
      <c r="L18" s="2">
        <v>0</v>
      </c>
      <c r="M18" s="13">
        <v>0</v>
      </c>
      <c r="N18" s="2">
        <v>0</v>
      </c>
      <c r="O18" s="2">
        <v>0</v>
      </c>
      <c r="P18" s="2">
        <v>0</v>
      </c>
      <c r="Q18" s="2">
        <v>0</v>
      </c>
      <c r="R18" s="13">
        <v>0</v>
      </c>
      <c r="S18" s="2">
        <v>0</v>
      </c>
      <c r="T18" s="2">
        <v>0</v>
      </c>
      <c r="U18" s="2">
        <v>0</v>
      </c>
      <c r="V18" s="2">
        <v>0</v>
      </c>
      <c r="W18" s="13">
        <v>0</v>
      </c>
      <c r="X18" s="2">
        <v>0</v>
      </c>
      <c r="Y18" s="2">
        <v>0</v>
      </c>
      <c r="Z18" s="2">
        <v>0</v>
      </c>
      <c r="AA18" s="2">
        <v>0</v>
      </c>
      <c r="AB18" s="13">
        <v>0</v>
      </c>
      <c r="AC18" s="2">
        <v>0</v>
      </c>
      <c r="AD18" s="2">
        <v>0</v>
      </c>
      <c r="AE18" s="2">
        <v>0</v>
      </c>
      <c r="AF18" s="2">
        <v>0</v>
      </c>
      <c r="AG18" s="13">
        <v>0</v>
      </c>
      <c r="AH18" s="2">
        <v>0</v>
      </c>
      <c r="AI18" s="2">
        <v>0</v>
      </c>
      <c r="AJ18" s="2">
        <v>0</v>
      </c>
      <c r="AK18" s="2">
        <v>0</v>
      </c>
      <c r="AL18" s="13">
        <v>0</v>
      </c>
      <c r="AM18" s="2">
        <v>0</v>
      </c>
      <c r="AN18" s="2">
        <v>0</v>
      </c>
      <c r="AO18" s="2">
        <v>0</v>
      </c>
      <c r="AP18" s="2">
        <v>0</v>
      </c>
      <c r="AQ18" s="36">
        <v>0</v>
      </c>
      <c r="AR18" s="2">
        <v>0</v>
      </c>
      <c r="AS18" s="2">
        <v>0</v>
      </c>
      <c r="AT18" s="2">
        <v>0</v>
      </c>
      <c r="AU18" s="5">
        <v>0</v>
      </c>
    </row>
    <row r="19" spans="1:47" ht="28.8" x14ac:dyDescent="0.3">
      <c r="A19" s="17" t="s">
        <v>147</v>
      </c>
      <c r="B19" s="2" t="s">
        <v>11</v>
      </c>
      <c r="C19" s="6">
        <v>4</v>
      </c>
      <c r="D19" s="2">
        <v>0</v>
      </c>
      <c r="E19" s="2">
        <v>1</v>
      </c>
      <c r="F19" s="2">
        <v>3</v>
      </c>
      <c r="G19" s="2">
        <v>0</v>
      </c>
      <c r="H19" s="6">
        <v>5</v>
      </c>
      <c r="I19" s="2">
        <v>0</v>
      </c>
      <c r="J19" s="2">
        <v>1</v>
      </c>
      <c r="K19" s="2">
        <v>4</v>
      </c>
      <c r="L19" s="2">
        <v>0</v>
      </c>
      <c r="M19" s="13">
        <v>5</v>
      </c>
      <c r="N19" s="2">
        <v>0</v>
      </c>
      <c r="O19" s="2">
        <v>1</v>
      </c>
      <c r="P19" s="2">
        <v>4</v>
      </c>
      <c r="Q19" s="2">
        <v>0</v>
      </c>
      <c r="R19" s="13">
        <v>6</v>
      </c>
      <c r="S19" s="2">
        <v>1</v>
      </c>
      <c r="T19" s="2">
        <v>1</v>
      </c>
      <c r="U19" s="2">
        <v>4</v>
      </c>
      <c r="V19" s="2">
        <v>0</v>
      </c>
      <c r="W19" s="13">
        <v>6</v>
      </c>
      <c r="X19" s="2">
        <v>1</v>
      </c>
      <c r="Y19" s="2">
        <v>1</v>
      </c>
      <c r="Z19" s="2">
        <v>4</v>
      </c>
      <c r="AA19" s="2">
        <v>0</v>
      </c>
      <c r="AB19" s="13">
        <v>6</v>
      </c>
      <c r="AC19" s="2">
        <v>1</v>
      </c>
      <c r="AD19" s="2">
        <v>1</v>
      </c>
      <c r="AE19" s="2">
        <v>4</v>
      </c>
      <c r="AF19" s="2">
        <v>0</v>
      </c>
      <c r="AG19" s="13">
        <v>6</v>
      </c>
      <c r="AH19" s="2">
        <v>1</v>
      </c>
      <c r="AI19" s="2">
        <v>1</v>
      </c>
      <c r="AJ19" s="2">
        <v>4</v>
      </c>
      <c r="AK19" s="2">
        <v>0</v>
      </c>
      <c r="AL19" s="13">
        <v>7</v>
      </c>
      <c r="AM19" s="2">
        <v>1</v>
      </c>
      <c r="AN19" s="2">
        <v>1</v>
      </c>
      <c r="AO19" s="2">
        <v>5</v>
      </c>
      <c r="AP19" s="2">
        <v>0</v>
      </c>
      <c r="AQ19" s="36">
        <v>7</v>
      </c>
      <c r="AR19" s="2">
        <v>1</v>
      </c>
      <c r="AS19" s="2">
        <v>1</v>
      </c>
      <c r="AT19" s="2">
        <v>5</v>
      </c>
      <c r="AU19" s="5">
        <v>0</v>
      </c>
    </row>
    <row r="20" spans="1:47" ht="28.8" x14ac:dyDescent="0.3">
      <c r="A20" s="17" t="s">
        <v>148</v>
      </c>
      <c r="B20" s="2" t="s">
        <v>12</v>
      </c>
      <c r="C20" s="6">
        <v>0</v>
      </c>
      <c r="D20" s="2">
        <v>0</v>
      </c>
      <c r="E20" s="2">
        <v>0</v>
      </c>
      <c r="F20" s="2">
        <v>0</v>
      </c>
      <c r="G20" s="2">
        <v>0</v>
      </c>
      <c r="H20" s="6">
        <v>0</v>
      </c>
      <c r="I20" s="2">
        <v>0</v>
      </c>
      <c r="J20" s="2">
        <v>0</v>
      </c>
      <c r="K20" s="2">
        <v>0</v>
      </c>
      <c r="L20" s="2">
        <v>0</v>
      </c>
      <c r="M20" s="13">
        <v>0</v>
      </c>
      <c r="N20" s="2">
        <v>0</v>
      </c>
      <c r="O20" s="2">
        <v>0</v>
      </c>
      <c r="P20" s="2">
        <v>0</v>
      </c>
      <c r="Q20" s="2">
        <v>0</v>
      </c>
      <c r="R20" s="13">
        <v>0</v>
      </c>
      <c r="S20" s="2">
        <v>0</v>
      </c>
      <c r="T20" s="2">
        <v>0</v>
      </c>
      <c r="U20" s="2">
        <v>0</v>
      </c>
      <c r="V20" s="2">
        <v>0</v>
      </c>
      <c r="W20" s="13">
        <v>0</v>
      </c>
      <c r="X20" s="2">
        <v>0</v>
      </c>
      <c r="Y20" s="2">
        <v>0</v>
      </c>
      <c r="Z20" s="2">
        <v>0</v>
      </c>
      <c r="AA20" s="2">
        <v>0</v>
      </c>
      <c r="AB20" s="13">
        <v>0</v>
      </c>
      <c r="AC20" s="2">
        <v>0</v>
      </c>
      <c r="AD20" s="2">
        <v>0</v>
      </c>
      <c r="AE20" s="2">
        <v>0</v>
      </c>
      <c r="AF20" s="2">
        <v>0</v>
      </c>
      <c r="AG20" s="13">
        <v>0</v>
      </c>
      <c r="AH20" s="2">
        <v>0</v>
      </c>
      <c r="AI20" s="2">
        <v>0</v>
      </c>
      <c r="AJ20" s="2">
        <v>0</v>
      </c>
      <c r="AK20" s="2">
        <v>0</v>
      </c>
      <c r="AL20" s="13">
        <v>0</v>
      </c>
      <c r="AM20" s="2">
        <v>0</v>
      </c>
      <c r="AN20" s="2">
        <v>0</v>
      </c>
      <c r="AO20" s="2">
        <v>0</v>
      </c>
      <c r="AP20" s="2">
        <v>0</v>
      </c>
      <c r="AQ20" s="36">
        <v>0</v>
      </c>
      <c r="AR20" s="2">
        <v>0</v>
      </c>
      <c r="AS20" s="2">
        <v>0</v>
      </c>
      <c r="AT20" s="2">
        <v>0</v>
      </c>
      <c r="AU20" s="5">
        <v>0</v>
      </c>
    </row>
    <row r="21" spans="1:47" ht="28.8" x14ac:dyDescent="0.3">
      <c r="A21" s="17" t="s">
        <v>149</v>
      </c>
      <c r="B21" s="2" t="s">
        <v>13</v>
      </c>
      <c r="C21" s="6">
        <v>0</v>
      </c>
      <c r="D21" s="2">
        <v>0</v>
      </c>
      <c r="E21" s="2">
        <v>0</v>
      </c>
      <c r="F21" s="2">
        <v>0</v>
      </c>
      <c r="G21" s="2">
        <v>0</v>
      </c>
      <c r="H21" s="6">
        <v>0</v>
      </c>
      <c r="I21" s="2">
        <v>0</v>
      </c>
      <c r="J21" s="2">
        <v>0</v>
      </c>
      <c r="K21" s="2">
        <v>0</v>
      </c>
      <c r="L21" s="2">
        <v>0</v>
      </c>
      <c r="M21" s="13">
        <v>0</v>
      </c>
      <c r="N21" s="2">
        <v>0</v>
      </c>
      <c r="O21" s="2">
        <v>0</v>
      </c>
      <c r="P21" s="2">
        <v>0</v>
      </c>
      <c r="Q21" s="2">
        <v>0</v>
      </c>
      <c r="R21" s="13">
        <v>0</v>
      </c>
      <c r="S21" s="2">
        <v>0</v>
      </c>
      <c r="T21" s="2">
        <v>0</v>
      </c>
      <c r="U21" s="2">
        <v>0</v>
      </c>
      <c r="V21" s="2">
        <v>0</v>
      </c>
      <c r="W21" s="13">
        <v>0</v>
      </c>
      <c r="X21" s="2">
        <v>0</v>
      </c>
      <c r="Y21" s="2">
        <v>0</v>
      </c>
      <c r="Z21" s="2">
        <v>0</v>
      </c>
      <c r="AA21" s="2">
        <v>0</v>
      </c>
      <c r="AB21" s="13">
        <v>0</v>
      </c>
      <c r="AC21" s="2">
        <v>0</v>
      </c>
      <c r="AD21" s="2">
        <v>0</v>
      </c>
      <c r="AE21" s="2">
        <v>0</v>
      </c>
      <c r="AF21" s="2">
        <v>0</v>
      </c>
      <c r="AG21" s="13">
        <v>0</v>
      </c>
      <c r="AH21" s="2">
        <v>0</v>
      </c>
      <c r="AI21" s="2">
        <v>0</v>
      </c>
      <c r="AJ21" s="2">
        <v>0</v>
      </c>
      <c r="AK21" s="2">
        <v>0</v>
      </c>
      <c r="AL21" s="13">
        <v>0</v>
      </c>
      <c r="AM21" s="2">
        <v>0</v>
      </c>
      <c r="AN21" s="2">
        <v>0</v>
      </c>
      <c r="AO21" s="2">
        <v>0</v>
      </c>
      <c r="AP21" s="2">
        <v>0</v>
      </c>
      <c r="AQ21" s="36">
        <v>0</v>
      </c>
      <c r="AR21" s="2">
        <v>0</v>
      </c>
      <c r="AS21" s="2">
        <v>0</v>
      </c>
      <c r="AT21" s="2">
        <v>0</v>
      </c>
      <c r="AU21" s="5">
        <v>0</v>
      </c>
    </row>
    <row r="22" spans="1:47" x14ac:dyDescent="0.3">
      <c r="A22" s="65" t="s">
        <v>14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1:47" ht="28.8" x14ac:dyDescent="0.3">
      <c r="A23" s="17" t="s">
        <v>150</v>
      </c>
      <c r="B23" s="2" t="s">
        <v>358</v>
      </c>
      <c r="C23" s="25">
        <v>4077077402099.3027</v>
      </c>
      <c r="D23" s="69">
        <v>482438667200.00403</v>
      </c>
      <c r="E23" s="69">
        <v>215023293237.04358</v>
      </c>
      <c r="F23" s="69">
        <v>3379615441662.2549</v>
      </c>
      <c r="G23" s="2">
        <v>0</v>
      </c>
      <c r="H23" s="25">
        <v>3629425262352.396</v>
      </c>
      <c r="I23" s="69">
        <v>443311832956</v>
      </c>
      <c r="J23" s="69">
        <v>190168990209</v>
      </c>
      <c r="K23" s="69">
        <v>2995944439188</v>
      </c>
      <c r="L23" s="2">
        <v>0</v>
      </c>
      <c r="M23" s="25">
        <v>3081507452544.5923</v>
      </c>
      <c r="N23" s="27">
        <v>398197546230.90393</v>
      </c>
      <c r="O23" s="27">
        <v>158537390136.78348</v>
      </c>
      <c r="P23" s="27">
        <v>2524772516176.9043</v>
      </c>
      <c r="Q23" s="2">
        <v>0</v>
      </c>
      <c r="R23" s="25">
        <v>3335276390786.1694</v>
      </c>
      <c r="S23" s="27">
        <v>455223345108.71777</v>
      </c>
      <c r="T23" s="27">
        <v>155356828507.33868</v>
      </c>
      <c r="U23" s="27">
        <v>2724696217170.1133</v>
      </c>
      <c r="V23" s="2">
        <v>0</v>
      </c>
      <c r="W23" s="25">
        <v>3283224836449.0757</v>
      </c>
      <c r="X23" s="27">
        <v>973849422244.11987</v>
      </c>
      <c r="Y23" s="27">
        <v>150402071328.46088</v>
      </c>
      <c r="Z23" s="27">
        <v>2158973342876.4946</v>
      </c>
      <c r="AA23" s="2">
        <v>0</v>
      </c>
      <c r="AB23" s="25">
        <v>3049526763060.4238</v>
      </c>
      <c r="AC23" s="27">
        <v>911417182696.526</v>
      </c>
      <c r="AD23" s="27">
        <v>140780465132.14508</v>
      </c>
      <c r="AE23" s="27">
        <v>1997329115231.7522</v>
      </c>
      <c r="AF23" s="2">
        <v>0</v>
      </c>
      <c r="AG23" s="25">
        <f>AH23+AI23+AJ23+AK23</f>
        <v>2776110200239.0708</v>
      </c>
      <c r="AH23" s="27">
        <v>855767840476.41309</v>
      </c>
      <c r="AI23" s="27">
        <v>131122517009.65233</v>
      </c>
      <c r="AJ23" s="27">
        <v>1789219842753.0054</v>
      </c>
      <c r="AK23" s="2">
        <v>0</v>
      </c>
      <c r="AL23" s="25">
        <f>AM23+AN23+AO23+AP23</f>
        <v>2775224157460.9482</v>
      </c>
      <c r="AM23" s="27">
        <v>933112059248.42749</v>
      </c>
      <c r="AN23" s="27">
        <v>114453071035.02385</v>
      </c>
      <c r="AO23" s="27">
        <v>1727659027177.4971</v>
      </c>
      <c r="AP23" s="2">
        <v>0</v>
      </c>
      <c r="AQ23" s="25">
        <f>AR23+AS23+AT23+AU23</f>
        <v>2625380026702.9424</v>
      </c>
      <c r="AR23" s="26">
        <v>882472350344.18079</v>
      </c>
      <c r="AS23" s="27">
        <v>104650593157.97444</v>
      </c>
      <c r="AT23" s="27">
        <v>1638257083200.7871</v>
      </c>
      <c r="AU23" s="5">
        <v>0</v>
      </c>
    </row>
    <row r="24" spans="1:47" x14ac:dyDescent="0.3">
      <c r="A24" s="17" t="s">
        <v>151</v>
      </c>
      <c r="B24" s="2" t="s">
        <v>15</v>
      </c>
      <c r="C24" s="25">
        <v>0</v>
      </c>
      <c r="D24" s="3">
        <v>0</v>
      </c>
      <c r="E24" s="3">
        <v>0</v>
      </c>
      <c r="F24" s="3">
        <v>0</v>
      </c>
      <c r="G24" s="2">
        <v>0</v>
      </c>
      <c r="H24" s="25">
        <v>0</v>
      </c>
      <c r="I24" s="3">
        <v>0</v>
      </c>
      <c r="J24" s="3">
        <v>0</v>
      </c>
      <c r="K24" s="3">
        <v>0</v>
      </c>
      <c r="L24" s="2">
        <v>0</v>
      </c>
      <c r="M24" s="25">
        <v>0</v>
      </c>
      <c r="N24" s="27">
        <v>0</v>
      </c>
      <c r="O24" s="27">
        <v>0</v>
      </c>
      <c r="P24" s="27">
        <v>0</v>
      </c>
      <c r="Q24" s="2">
        <v>0</v>
      </c>
      <c r="R24" s="25">
        <v>0</v>
      </c>
      <c r="S24" s="27">
        <v>0</v>
      </c>
      <c r="T24" s="27">
        <v>0</v>
      </c>
      <c r="U24" s="27">
        <v>0</v>
      </c>
      <c r="V24" s="2">
        <v>0</v>
      </c>
      <c r="W24" s="25">
        <v>0</v>
      </c>
      <c r="X24" s="27">
        <v>-1.00002288E-2</v>
      </c>
      <c r="Y24" s="27">
        <v>0</v>
      </c>
      <c r="Z24" s="27">
        <v>0</v>
      </c>
      <c r="AA24" s="2">
        <v>0</v>
      </c>
      <c r="AB24" s="25">
        <v>-1.00002288E-2</v>
      </c>
      <c r="AC24" s="27">
        <v>-1.00002288E-2</v>
      </c>
      <c r="AD24" s="27">
        <v>0</v>
      </c>
      <c r="AE24" s="27">
        <v>0</v>
      </c>
      <c r="AF24" s="2">
        <v>0</v>
      </c>
      <c r="AG24" s="25">
        <f t="shared" ref="AG24:AG58" si="0">AH24+AI24+AJ24+AK24</f>
        <v>-1.00002288E-2</v>
      </c>
      <c r="AH24" s="27">
        <v>-1.00002288E-2</v>
      </c>
      <c r="AI24" s="27">
        <v>0</v>
      </c>
      <c r="AJ24" s="27">
        <v>0</v>
      </c>
      <c r="AK24" s="2">
        <v>0</v>
      </c>
      <c r="AL24" s="25">
        <f t="shared" ref="AL24:AL56" si="1">AM24+AN24+AO24+AP24</f>
        <v>-1.00002288E-2</v>
      </c>
      <c r="AM24" s="27">
        <v>-1.00002288E-2</v>
      </c>
      <c r="AN24" s="27">
        <v>0</v>
      </c>
      <c r="AO24" s="27">
        <v>0</v>
      </c>
      <c r="AP24" s="3">
        <v>0</v>
      </c>
      <c r="AQ24" s="25">
        <f t="shared" ref="AQ24:AQ56" si="2">AR24+AS24+AT24+AU24</f>
        <v>273606075</v>
      </c>
      <c r="AR24" s="26">
        <v>23693595</v>
      </c>
      <c r="AS24" s="28">
        <v>0</v>
      </c>
      <c r="AT24" s="27">
        <v>249912480</v>
      </c>
      <c r="AU24" s="4">
        <v>0</v>
      </c>
    </row>
    <row r="25" spans="1:47" x14ac:dyDescent="0.3">
      <c r="A25" s="17" t="s">
        <v>152</v>
      </c>
      <c r="B25" s="2" t="s">
        <v>16</v>
      </c>
      <c r="C25" s="25">
        <v>8545168787.1918354</v>
      </c>
      <c r="D25" s="70">
        <v>1273567812.99</v>
      </c>
      <c r="E25" s="70">
        <v>1588479224.2018349</v>
      </c>
      <c r="F25" s="70">
        <v>5683121750</v>
      </c>
      <c r="G25" s="2">
        <v>0</v>
      </c>
      <c r="H25" s="25">
        <v>1965521365.17313</v>
      </c>
      <c r="I25" s="70">
        <v>1052937846</v>
      </c>
      <c r="J25" s="70">
        <v>670831844</v>
      </c>
      <c r="K25" s="70">
        <v>241751675</v>
      </c>
      <c r="L25" s="2">
        <v>0</v>
      </c>
      <c r="M25" s="25">
        <v>4606526625.0741634</v>
      </c>
      <c r="N25" s="27">
        <v>2351515354.3432999</v>
      </c>
      <c r="O25" s="27">
        <v>1624272521.7698641</v>
      </c>
      <c r="P25" s="27">
        <v>630738748.96099997</v>
      </c>
      <c r="Q25" s="2">
        <v>0</v>
      </c>
      <c r="R25" s="25">
        <v>677413667.40989995</v>
      </c>
      <c r="S25" s="27">
        <v>266767570.40989998</v>
      </c>
      <c r="T25" s="27">
        <v>0</v>
      </c>
      <c r="U25" s="27">
        <v>410646097</v>
      </c>
      <c r="V25" s="2">
        <v>0</v>
      </c>
      <c r="W25" s="25">
        <v>1163081593.0061998</v>
      </c>
      <c r="X25" s="27">
        <v>820658581.00619996</v>
      </c>
      <c r="Y25" s="27">
        <v>0</v>
      </c>
      <c r="Z25" s="27">
        <v>342423012</v>
      </c>
      <c r="AA25" s="2">
        <v>0</v>
      </c>
      <c r="AB25" s="25">
        <v>1643655930</v>
      </c>
      <c r="AC25" s="27">
        <v>1285057912.8234999</v>
      </c>
      <c r="AD25" s="27">
        <v>0</v>
      </c>
      <c r="AE25" s="27">
        <v>358598017</v>
      </c>
      <c r="AF25" s="27">
        <v>0</v>
      </c>
      <c r="AG25" s="25">
        <f t="shared" si="0"/>
        <v>1608937709.5964</v>
      </c>
      <c r="AH25" s="27">
        <v>625740028.72689998</v>
      </c>
      <c r="AI25" s="27">
        <v>106179342</v>
      </c>
      <c r="AJ25" s="27">
        <v>877018338.86950004</v>
      </c>
      <c r="AK25" s="2">
        <v>0</v>
      </c>
      <c r="AL25" s="25">
        <f t="shared" si="1"/>
        <v>4900140695.4167004</v>
      </c>
      <c r="AM25" s="27">
        <v>1149601606.1389999</v>
      </c>
      <c r="AN25" s="27">
        <v>72554348</v>
      </c>
      <c r="AO25" s="27">
        <v>3677984741.2776999</v>
      </c>
      <c r="AP25" s="3">
        <v>0</v>
      </c>
      <c r="AQ25" s="25">
        <f t="shared" si="2"/>
        <v>1111808368.504977</v>
      </c>
      <c r="AR25" s="26">
        <v>419407783.3283</v>
      </c>
      <c r="AS25" s="28">
        <v>285573208.09407699</v>
      </c>
      <c r="AT25" s="27">
        <v>406827377.0826</v>
      </c>
      <c r="AU25" s="4">
        <v>0</v>
      </c>
    </row>
    <row r="26" spans="1:47" x14ac:dyDescent="0.3">
      <c r="A26" s="17" t="s">
        <v>153</v>
      </c>
      <c r="B26" s="2" t="s">
        <v>17</v>
      </c>
      <c r="C26" s="25">
        <v>0</v>
      </c>
      <c r="D26" s="3">
        <v>0</v>
      </c>
      <c r="E26" s="3">
        <v>0</v>
      </c>
      <c r="F26" s="3">
        <v>0</v>
      </c>
      <c r="G26" s="2">
        <v>0</v>
      </c>
      <c r="H26" s="25">
        <v>0</v>
      </c>
      <c r="I26" s="3">
        <v>0</v>
      </c>
      <c r="J26" s="3">
        <v>0</v>
      </c>
      <c r="K26" s="3">
        <v>0</v>
      </c>
      <c r="L26" s="2">
        <v>0</v>
      </c>
      <c r="M26" s="25">
        <v>0</v>
      </c>
      <c r="N26" s="27">
        <v>0</v>
      </c>
      <c r="O26" s="27">
        <v>0</v>
      </c>
      <c r="P26" s="27">
        <v>0</v>
      </c>
      <c r="Q26" s="2">
        <v>0</v>
      </c>
      <c r="R26" s="25">
        <v>0</v>
      </c>
      <c r="S26" s="27">
        <v>0</v>
      </c>
      <c r="T26" s="27">
        <v>0</v>
      </c>
      <c r="U26" s="27">
        <v>0</v>
      </c>
      <c r="V26" s="2">
        <v>0</v>
      </c>
      <c r="W26" s="25">
        <v>0</v>
      </c>
      <c r="X26" s="27">
        <v>0</v>
      </c>
      <c r="Y26" s="27">
        <v>0</v>
      </c>
      <c r="Z26" s="27">
        <v>0</v>
      </c>
      <c r="AA26" s="2">
        <v>0</v>
      </c>
      <c r="AB26" s="25">
        <v>0</v>
      </c>
      <c r="AC26" s="27">
        <v>0</v>
      </c>
      <c r="AD26" s="27">
        <v>0</v>
      </c>
      <c r="AE26" s="27">
        <v>0</v>
      </c>
      <c r="AF26" s="2">
        <v>0</v>
      </c>
      <c r="AG26" s="25">
        <f t="shared" si="0"/>
        <v>0</v>
      </c>
      <c r="AH26" s="27">
        <v>0</v>
      </c>
      <c r="AI26" s="27">
        <v>0</v>
      </c>
      <c r="AJ26" s="27">
        <v>0</v>
      </c>
      <c r="AK26" s="2">
        <v>0</v>
      </c>
      <c r="AL26" s="25">
        <f t="shared" si="1"/>
        <v>0</v>
      </c>
      <c r="AM26" s="27">
        <v>0</v>
      </c>
      <c r="AN26" s="27">
        <v>0</v>
      </c>
      <c r="AO26" s="27">
        <v>0</v>
      </c>
      <c r="AP26" s="3">
        <v>0</v>
      </c>
      <c r="AQ26" s="25">
        <f t="shared" si="2"/>
        <v>0</v>
      </c>
      <c r="AR26" s="26">
        <v>0</v>
      </c>
      <c r="AS26" s="28">
        <v>0</v>
      </c>
      <c r="AT26" s="27">
        <v>0</v>
      </c>
      <c r="AU26" s="4">
        <v>0</v>
      </c>
    </row>
    <row r="27" spans="1:47" x14ac:dyDescent="0.3">
      <c r="A27" s="17" t="s">
        <v>154</v>
      </c>
      <c r="B27" s="2" t="s">
        <v>18</v>
      </c>
      <c r="C27" s="25">
        <v>52945640896.566811</v>
      </c>
      <c r="D27" s="70">
        <v>1448601894.0699999</v>
      </c>
      <c r="E27" s="70">
        <v>2536304650.5468068</v>
      </c>
      <c r="F27" s="70">
        <v>48960734351.949997</v>
      </c>
      <c r="G27" s="2">
        <v>0</v>
      </c>
      <c r="H27" s="25">
        <v>54790478597.843445</v>
      </c>
      <c r="I27" s="70">
        <v>1358202741</v>
      </c>
      <c r="J27" s="70">
        <v>2333836575</v>
      </c>
      <c r="K27" s="70">
        <v>51098439282</v>
      </c>
      <c r="L27" s="2">
        <v>0</v>
      </c>
      <c r="M27" s="25">
        <v>54652258774.236725</v>
      </c>
      <c r="N27" s="27">
        <v>1509509734.01</v>
      </c>
      <c r="O27" s="27">
        <v>2459986089.7267303</v>
      </c>
      <c r="P27" s="27">
        <v>50682762950.5</v>
      </c>
      <c r="Q27" s="2">
        <v>0</v>
      </c>
      <c r="R27" s="25">
        <v>48354050509.031258</v>
      </c>
      <c r="S27" s="27">
        <v>1393681063</v>
      </c>
      <c r="T27" s="27">
        <v>2280703180.0312619</v>
      </c>
      <c r="U27" s="27">
        <v>44679666266</v>
      </c>
      <c r="V27" s="2">
        <v>0</v>
      </c>
      <c r="W27" s="25">
        <v>49624876102.524208</v>
      </c>
      <c r="X27" s="27">
        <v>4262130041.9822431</v>
      </c>
      <c r="Y27" s="27">
        <v>2376776711.5419712</v>
      </c>
      <c r="Z27" s="27">
        <v>42985969349</v>
      </c>
      <c r="AA27" s="2">
        <v>0</v>
      </c>
      <c r="AB27" s="25">
        <v>41225331154.347786</v>
      </c>
      <c r="AC27" s="27">
        <v>2027958210.7980001</v>
      </c>
      <c r="AD27" s="27">
        <v>1905345270.5497959</v>
      </c>
      <c r="AE27" s="27">
        <v>37292027673</v>
      </c>
      <c r="AF27" s="2">
        <v>0</v>
      </c>
      <c r="AG27" s="25">
        <f t="shared" si="0"/>
        <v>25927766244.00177</v>
      </c>
      <c r="AH27" s="27">
        <v>1597094418.648</v>
      </c>
      <c r="AI27" s="27">
        <v>794438704.35377097</v>
      </c>
      <c r="AJ27" s="27">
        <v>23536233121</v>
      </c>
      <c r="AK27" s="2">
        <v>0</v>
      </c>
      <c r="AL27" s="25">
        <f t="shared" si="1"/>
        <v>24741020413.829597</v>
      </c>
      <c r="AM27" s="27">
        <v>1634888749.5479999</v>
      </c>
      <c r="AN27" s="27">
        <v>728977874.28159797</v>
      </c>
      <c r="AO27" s="27">
        <v>22377153790</v>
      </c>
      <c r="AP27" s="3">
        <v>0</v>
      </c>
      <c r="AQ27" s="25">
        <f t="shared" si="2"/>
        <v>25125585967.783344</v>
      </c>
      <c r="AR27" s="26">
        <v>1341628051.4000001</v>
      </c>
      <c r="AS27" s="28">
        <v>627540483.38334298</v>
      </c>
      <c r="AT27" s="27">
        <v>23156417433</v>
      </c>
      <c r="AU27" s="4">
        <v>0</v>
      </c>
    </row>
    <row r="28" spans="1:47" ht="28.8" x14ac:dyDescent="0.3">
      <c r="A28" s="17" t="s">
        <v>155</v>
      </c>
      <c r="B28" s="2" t="s">
        <v>19</v>
      </c>
      <c r="C28" s="25">
        <v>1654940583845.8218</v>
      </c>
      <c r="D28" s="69">
        <v>324268734174.15997</v>
      </c>
      <c r="E28" s="69">
        <v>163238763557.1618</v>
      </c>
      <c r="F28" s="69">
        <v>1167433086114.5</v>
      </c>
      <c r="G28" s="2">
        <v>0</v>
      </c>
      <c r="H28" s="25">
        <v>1569480490676.9148</v>
      </c>
      <c r="I28" s="69">
        <v>319399556181</v>
      </c>
      <c r="J28" s="69">
        <v>143763759155</v>
      </c>
      <c r="K28" s="69">
        <v>1106317175341</v>
      </c>
      <c r="L28" s="2">
        <v>0</v>
      </c>
      <c r="M28" s="25">
        <v>1283698073894.8096</v>
      </c>
      <c r="N28" s="27">
        <v>276758858435.67493</v>
      </c>
      <c r="O28" s="27">
        <v>111335553868.1311</v>
      </c>
      <c r="P28" s="27">
        <v>895603661591.00342</v>
      </c>
      <c r="Q28" s="2">
        <v>0</v>
      </c>
      <c r="R28" s="25">
        <v>1512919843227.4683</v>
      </c>
      <c r="S28" s="27">
        <v>351550842715.01868</v>
      </c>
      <c r="T28" s="27">
        <v>113633639010.54555</v>
      </c>
      <c r="U28" s="27">
        <v>1047735361501.9041</v>
      </c>
      <c r="V28" s="2">
        <v>0</v>
      </c>
      <c r="W28" s="25">
        <v>1620529899617.428</v>
      </c>
      <c r="X28" s="27">
        <v>549696023655.04663</v>
      </c>
      <c r="Y28" s="27">
        <v>107508142808.12695</v>
      </c>
      <c r="Z28" s="27">
        <v>963325733154.25439</v>
      </c>
      <c r="AA28" s="2">
        <v>0</v>
      </c>
      <c r="AB28" s="25">
        <v>1517019258291.509</v>
      </c>
      <c r="AC28" s="27">
        <v>525377790495.93506</v>
      </c>
      <c r="AD28" s="27">
        <v>97347419260.713699</v>
      </c>
      <c r="AE28" s="27">
        <v>894294048534.86035</v>
      </c>
      <c r="AF28" s="2">
        <v>0</v>
      </c>
      <c r="AG28" s="25">
        <f t="shared" si="0"/>
        <v>1409623652884.2415</v>
      </c>
      <c r="AH28" s="27">
        <v>489284802219.8363</v>
      </c>
      <c r="AI28" s="27">
        <v>89561716358.815216</v>
      </c>
      <c r="AJ28" s="27">
        <v>830777134305.58997</v>
      </c>
      <c r="AK28" s="2">
        <v>0</v>
      </c>
      <c r="AL28" s="25">
        <f t="shared" si="1"/>
        <v>1373448379808.6743</v>
      </c>
      <c r="AM28" s="27">
        <v>491560590691.90442</v>
      </c>
      <c r="AN28" s="27">
        <v>76468635140.769989</v>
      </c>
      <c r="AO28" s="27">
        <v>805419153976</v>
      </c>
      <c r="AP28" s="3">
        <v>0</v>
      </c>
      <c r="AQ28" s="25">
        <f t="shared" si="2"/>
        <v>1298873409870.429</v>
      </c>
      <c r="AR28" s="26">
        <v>444347077907.21252</v>
      </c>
      <c r="AS28" s="27">
        <v>65889877283.216499</v>
      </c>
      <c r="AT28" s="27">
        <v>788636454680</v>
      </c>
      <c r="AU28" s="4">
        <v>0</v>
      </c>
    </row>
    <row r="29" spans="1:47" x14ac:dyDescent="0.3">
      <c r="A29" s="17" t="s">
        <v>156</v>
      </c>
      <c r="B29" s="2" t="s">
        <v>20</v>
      </c>
      <c r="C29" s="25">
        <v>2082839802894.49</v>
      </c>
      <c r="D29" s="69">
        <v>142818032188</v>
      </c>
      <c r="E29" s="2">
        <v>0</v>
      </c>
      <c r="F29" s="69">
        <v>1940021770706.49</v>
      </c>
      <c r="G29" s="2">
        <v>0</v>
      </c>
      <c r="H29" s="25">
        <v>1741869435521.02</v>
      </c>
      <c r="I29" s="69">
        <v>110416660566</v>
      </c>
      <c r="J29" s="2">
        <v>0</v>
      </c>
      <c r="K29" s="69">
        <v>1631452774955</v>
      </c>
      <c r="L29" s="2">
        <v>0</v>
      </c>
      <c r="M29" s="25">
        <v>1500311060043.6899</v>
      </c>
      <c r="N29" s="27">
        <v>105379591647</v>
      </c>
      <c r="O29" s="27">
        <v>0</v>
      </c>
      <c r="P29" s="27">
        <v>1394931468396.6899</v>
      </c>
      <c r="Q29" s="2">
        <v>0</v>
      </c>
      <c r="R29" s="25">
        <v>1566092283812.7502</v>
      </c>
      <c r="S29" s="27">
        <v>92727837013</v>
      </c>
      <c r="T29" s="27">
        <v>0</v>
      </c>
      <c r="U29" s="27">
        <v>1473364446799.7502</v>
      </c>
      <c r="V29" s="2">
        <v>0</v>
      </c>
      <c r="W29" s="25">
        <v>1402209560355.1335</v>
      </c>
      <c r="X29" s="27">
        <v>395077325032.61365</v>
      </c>
      <c r="Y29" s="27">
        <v>0</v>
      </c>
      <c r="Z29" s="27">
        <v>1007132235322.5199</v>
      </c>
      <c r="AA29" s="2">
        <v>0</v>
      </c>
      <c r="AB29" s="25">
        <v>1284640343970.8848</v>
      </c>
      <c r="AC29" s="27">
        <v>354214203309.70477</v>
      </c>
      <c r="AD29" s="27">
        <v>0</v>
      </c>
      <c r="AE29" s="27">
        <v>930426140661.17993</v>
      </c>
      <c r="AF29" s="2">
        <v>0</v>
      </c>
      <c r="AG29" s="25">
        <f t="shared" si="0"/>
        <v>1154062517889.3423</v>
      </c>
      <c r="AH29" s="27">
        <v>334631590963.37238</v>
      </c>
      <c r="AI29" s="27">
        <v>0</v>
      </c>
      <c r="AJ29" s="27">
        <v>819430926925.96997</v>
      </c>
      <c r="AK29" s="2">
        <v>0</v>
      </c>
      <c r="AL29" s="25">
        <f t="shared" si="1"/>
        <v>1198956141299.7454</v>
      </c>
      <c r="AM29" s="27">
        <v>402458168249.74542</v>
      </c>
      <c r="AN29" s="27">
        <v>0</v>
      </c>
      <c r="AO29" s="27">
        <v>796497973050</v>
      </c>
      <c r="AP29" s="3">
        <v>0</v>
      </c>
      <c r="AQ29" s="25">
        <f t="shared" si="2"/>
        <v>1129618065679.7961</v>
      </c>
      <c r="AR29" s="26">
        <v>397522913563.79614</v>
      </c>
      <c r="AS29" s="27">
        <v>0</v>
      </c>
      <c r="AT29" s="27">
        <v>732095152116</v>
      </c>
      <c r="AU29" s="4">
        <v>0</v>
      </c>
    </row>
    <row r="30" spans="1:47" x14ac:dyDescent="0.3">
      <c r="A30" s="17" t="s">
        <v>157</v>
      </c>
      <c r="B30" s="2" t="s">
        <v>21</v>
      </c>
      <c r="C30" s="25">
        <v>4291566997.9000001</v>
      </c>
      <c r="D30" s="70">
        <v>142942925.90000001</v>
      </c>
      <c r="E30" s="70">
        <v>550143713</v>
      </c>
      <c r="F30" s="70">
        <v>3598480359</v>
      </c>
      <c r="G30" s="2">
        <v>0</v>
      </c>
      <c r="H30" s="25">
        <v>4314028787.8999996</v>
      </c>
      <c r="I30" s="70">
        <v>142606530</v>
      </c>
      <c r="J30" s="70">
        <v>468453100</v>
      </c>
      <c r="K30" s="70">
        <v>3702969158</v>
      </c>
      <c r="L30" s="2">
        <v>0</v>
      </c>
      <c r="M30" s="25">
        <v>4244182808.9000001</v>
      </c>
      <c r="N30" s="27">
        <v>142962596.90000001</v>
      </c>
      <c r="O30" s="27">
        <v>1710419</v>
      </c>
      <c r="P30" s="27">
        <v>4099509793</v>
      </c>
      <c r="Q30" s="2">
        <v>0</v>
      </c>
      <c r="R30" s="25">
        <v>3162352647</v>
      </c>
      <c r="S30" s="27">
        <v>169129096</v>
      </c>
      <c r="T30" s="27">
        <v>2236951</v>
      </c>
      <c r="U30" s="27">
        <v>2990986600</v>
      </c>
      <c r="V30" s="2">
        <v>0</v>
      </c>
      <c r="W30" s="25">
        <v>17303421032</v>
      </c>
      <c r="X30" s="27">
        <v>1126200423</v>
      </c>
      <c r="Y30" s="27">
        <v>8016300</v>
      </c>
      <c r="Z30" s="27">
        <v>16169204309</v>
      </c>
      <c r="AA30" s="2">
        <v>0</v>
      </c>
      <c r="AB30" s="25">
        <v>5658423540.4140301</v>
      </c>
      <c r="AC30" s="27">
        <v>1101506736</v>
      </c>
      <c r="AD30" s="27">
        <v>10187236</v>
      </c>
      <c r="AE30" s="27">
        <v>4546729568.4140301</v>
      </c>
      <c r="AF30" s="2">
        <v>0</v>
      </c>
      <c r="AG30" s="25">
        <f t="shared" si="0"/>
        <v>3997642310</v>
      </c>
      <c r="AH30" s="27">
        <v>59141669</v>
      </c>
      <c r="AI30" s="27">
        <v>12974571</v>
      </c>
      <c r="AJ30" s="27">
        <v>3925526070</v>
      </c>
      <c r="AK30" s="2">
        <v>0</v>
      </c>
      <c r="AL30" s="25">
        <f t="shared" si="1"/>
        <v>1123189296</v>
      </c>
      <c r="AM30" s="27">
        <v>65173491</v>
      </c>
      <c r="AN30" s="27">
        <v>27417670</v>
      </c>
      <c r="AO30" s="27">
        <v>1030598135</v>
      </c>
      <c r="AP30" s="3">
        <v>0</v>
      </c>
      <c r="AQ30" s="25">
        <f t="shared" si="2"/>
        <v>884746402</v>
      </c>
      <c r="AR30" s="26">
        <v>9606176</v>
      </c>
      <c r="AS30" s="28">
        <v>44596596</v>
      </c>
      <c r="AT30" s="27">
        <v>830543630</v>
      </c>
      <c r="AU30" s="4">
        <v>0</v>
      </c>
    </row>
    <row r="31" spans="1:47" x14ac:dyDescent="0.3">
      <c r="A31" s="17" t="s">
        <v>158</v>
      </c>
      <c r="B31" s="2" t="s">
        <v>22</v>
      </c>
      <c r="C31" s="25">
        <v>762904081.89999998</v>
      </c>
      <c r="D31" s="70">
        <v>135580274.90000001</v>
      </c>
      <c r="E31" s="3">
        <v>0</v>
      </c>
      <c r="F31" s="70">
        <v>627323807</v>
      </c>
      <c r="G31" s="2">
        <v>0</v>
      </c>
      <c r="H31" s="25">
        <v>928071099.89999998</v>
      </c>
      <c r="I31" s="70">
        <v>131670658</v>
      </c>
      <c r="J31" s="3">
        <v>0</v>
      </c>
      <c r="K31" s="70">
        <v>796400442</v>
      </c>
      <c r="L31" s="2">
        <v>0</v>
      </c>
      <c r="M31" s="25">
        <v>1259685675.9000001</v>
      </c>
      <c r="N31" s="27">
        <v>132145000.90000001</v>
      </c>
      <c r="O31" s="27">
        <v>0</v>
      </c>
      <c r="P31" s="27">
        <v>1127540675</v>
      </c>
      <c r="Q31" s="2">
        <v>0</v>
      </c>
      <c r="R31" s="25">
        <v>1565960761</v>
      </c>
      <c r="S31" s="27">
        <v>149871350</v>
      </c>
      <c r="T31" s="27">
        <v>0</v>
      </c>
      <c r="U31" s="27">
        <v>1416089411</v>
      </c>
      <c r="V31" s="2">
        <v>0</v>
      </c>
      <c r="W31" s="25">
        <v>2193959761</v>
      </c>
      <c r="X31" s="27">
        <v>1084502262</v>
      </c>
      <c r="Y31" s="27">
        <v>0</v>
      </c>
      <c r="Z31" s="27">
        <v>1109457499</v>
      </c>
      <c r="AA31" s="2">
        <v>0</v>
      </c>
      <c r="AB31" s="25">
        <v>2086584181</v>
      </c>
      <c r="AC31" s="27">
        <v>1040449180</v>
      </c>
      <c r="AD31" s="27">
        <v>0</v>
      </c>
      <c r="AE31" s="27">
        <v>1046135001</v>
      </c>
      <c r="AF31" s="2">
        <v>0</v>
      </c>
      <c r="AG31" s="25">
        <f t="shared" si="0"/>
        <v>2380317360</v>
      </c>
      <c r="AH31" s="27">
        <v>1062882434</v>
      </c>
      <c r="AI31" s="27">
        <v>0</v>
      </c>
      <c r="AJ31" s="27">
        <v>1317434926</v>
      </c>
      <c r="AK31" s="2">
        <v>0</v>
      </c>
      <c r="AL31" s="25">
        <f t="shared" si="1"/>
        <v>2801880586</v>
      </c>
      <c r="AM31" s="27">
        <v>1132217793</v>
      </c>
      <c r="AN31" s="27">
        <v>0</v>
      </c>
      <c r="AO31" s="27">
        <v>1669662793</v>
      </c>
      <c r="AP31" s="3">
        <v>0</v>
      </c>
      <c r="AQ31" s="25">
        <f t="shared" si="2"/>
        <v>3308456363</v>
      </c>
      <c r="AR31" s="26">
        <v>1233668617</v>
      </c>
      <c r="AS31" s="28">
        <v>0</v>
      </c>
      <c r="AT31" s="27">
        <v>2074787746</v>
      </c>
      <c r="AU31" s="4">
        <v>0</v>
      </c>
    </row>
    <row r="32" spans="1:47" x14ac:dyDescent="0.3">
      <c r="A32" s="17" t="s">
        <v>159</v>
      </c>
      <c r="B32" s="2" t="s">
        <v>23</v>
      </c>
      <c r="C32" s="25">
        <v>65013162222.932671</v>
      </c>
      <c r="D32" s="70">
        <v>1654365936.6039801</v>
      </c>
      <c r="E32" s="70">
        <v>16761214898.728909</v>
      </c>
      <c r="F32" s="70">
        <v>46597581387.599777</v>
      </c>
      <c r="G32" s="2">
        <v>0</v>
      </c>
      <c r="H32" s="25">
        <v>65680527097.902565</v>
      </c>
      <c r="I32" s="70">
        <v>1760499451</v>
      </c>
      <c r="J32" s="70">
        <v>18983771481</v>
      </c>
      <c r="K32" s="70">
        <v>44936256166</v>
      </c>
      <c r="L32" s="2">
        <v>0</v>
      </c>
      <c r="M32" s="25">
        <v>58788547698.982994</v>
      </c>
      <c r="N32" s="27">
        <v>1085577306.4343972</v>
      </c>
      <c r="O32" s="27">
        <v>14857455253.448027</v>
      </c>
      <c r="P32" s="27">
        <v>42845515139.100563</v>
      </c>
      <c r="Q32" s="2">
        <v>0</v>
      </c>
      <c r="R32" s="25">
        <v>60256898176.120079</v>
      </c>
      <c r="S32" s="27">
        <v>-592608842.123142</v>
      </c>
      <c r="T32" s="27">
        <v>21261598865.474373</v>
      </c>
      <c r="U32" s="27">
        <v>39587908152.768845</v>
      </c>
      <c r="V32" s="2">
        <v>0</v>
      </c>
      <c r="W32" s="25">
        <v>64082011093.997574</v>
      </c>
      <c r="X32" s="27">
        <v>2689826088.4573984</v>
      </c>
      <c r="Y32" s="27">
        <v>21725785330.479603</v>
      </c>
      <c r="Z32" s="27">
        <v>39666399675.060577</v>
      </c>
      <c r="AA32" s="2">
        <v>0</v>
      </c>
      <c r="AB32" s="25">
        <v>60856839896.533401</v>
      </c>
      <c r="AC32" s="27">
        <v>1219123526.1033945</v>
      </c>
      <c r="AD32" s="27">
        <v>23032633991.951611</v>
      </c>
      <c r="AE32" s="27">
        <v>36605082378.478378</v>
      </c>
      <c r="AF32" s="2">
        <v>0</v>
      </c>
      <c r="AG32" s="25">
        <f t="shared" si="0"/>
        <v>61455610871.406693</v>
      </c>
      <c r="AH32" s="27">
        <v>2232529140.477448</v>
      </c>
      <c r="AI32" s="27">
        <v>23157907147.663342</v>
      </c>
      <c r="AJ32" s="27">
        <v>36065174583.2659</v>
      </c>
      <c r="AK32" s="2">
        <v>0</v>
      </c>
      <c r="AL32" s="25">
        <f t="shared" si="1"/>
        <v>54932633545.779404</v>
      </c>
      <c r="AM32" s="27">
        <v>845887986.41418815</v>
      </c>
      <c r="AN32" s="27">
        <v>20042283254.145966</v>
      </c>
      <c r="AO32" s="27">
        <v>34044462305.21925</v>
      </c>
      <c r="AP32" s="3">
        <v>0</v>
      </c>
      <c r="AQ32" s="25">
        <f t="shared" si="2"/>
        <v>55174789034.990585</v>
      </c>
      <c r="AR32" s="26">
        <v>2054484972.6425197</v>
      </c>
      <c r="AS32" s="28">
        <v>17423439394.643562</v>
      </c>
      <c r="AT32" s="27">
        <v>35696864667.704498</v>
      </c>
      <c r="AU32" s="4">
        <v>0</v>
      </c>
    </row>
    <row r="33" spans="1:47" x14ac:dyDescent="0.3">
      <c r="A33" s="17" t="s">
        <v>160</v>
      </c>
      <c r="B33" s="2" t="s">
        <v>24</v>
      </c>
      <c r="C33" s="25">
        <v>1106525351</v>
      </c>
      <c r="D33" s="3">
        <v>0</v>
      </c>
      <c r="E33" s="3">
        <v>0</v>
      </c>
      <c r="F33" s="70">
        <v>1106525351</v>
      </c>
      <c r="G33" s="2">
        <v>0</v>
      </c>
      <c r="H33" s="25">
        <v>824051114</v>
      </c>
      <c r="I33" s="3">
        <v>0</v>
      </c>
      <c r="J33" s="3">
        <v>0</v>
      </c>
      <c r="K33" s="70">
        <v>824051114</v>
      </c>
      <c r="L33" s="2">
        <v>0</v>
      </c>
      <c r="M33" s="25">
        <v>531196156</v>
      </c>
      <c r="N33" s="27">
        <v>0</v>
      </c>
      <c r="O33" s="27">
        <v>0</v>
      </c>
      <c r="P33" s="27">
        <v>531196156</v>
      </c>
      <c r="Q33" s="2">
        <v>0</v>
      </c>
      <c r="R33" s="25">
        <v>374644560</v>
      </c>
      <c r="S33" s="27">
        <v>0</v>
      </c>
      <c r="T33" s="27">
        <v>0</v>
      </c>
      <c r="U33" s="27">
        <v>374644560</v>
      </c>
      <c r="V33" s="2">
        <v>0</v>
      </c>
      <c r="W33" s="25">
        <v>257237000</v>
      </c>
      <c r="X33" s="27">
        <v>0</v>
      </c>
      <c r="Y33" s="27">
        <v>0</v>
      </c>
      <c r="Z33" s="27">
        <v>257237000</v>
      </c>
      <c r="AA33" s="2">
        <v>0</v>
      </c>
      <c r="AB33" s="25">
        <v>515480000</v>
      </c>
      <c r="AC33" s="27">
        <v>0</v>
      </c>
      <c r="AD33" s="27">
        <v>0</v>
      </c>
      <c r="AE33" s="27">
        <v>515480000</v>
      </c>
      <c r="AF33" s="2">
        <v>0</v>
      </c>
      <c r="AG33" s="25">
        <f t="shared" si="0"/>
        <v>456285000</v>
      </c>
      <c r="AH33" s="27">
        <v>0</v>
      </c>
      <c r="AI33" s="27">
        <v>0</v>
      </c>
      <c r="AJ33" s="27">
        <v>456285000</v>
      </c>
      <c r="AK33" s="2">
        <v>0</v>
      </c>
      <c r="AL33" s="25">
        <f t="shared" si="1"/>
        <v>394450000</v>
      </c>
      <c r="AM33" s="27">
        <v>0</v>
      </c>
      <c r="AN33" s="27">
        <v>0</v>
      </c>
      <c r="AO33" s="27">
        <v>394450000</v>
      </c>
      <c r="AP33" s="3">
        <v>0</v>
      </c>
      <c r="AQ33" s="25">
        <f t="shared" si="2"/>
        <v>370997000</v>
      </c>
      <c r="AR33" s="26">
        <v>0</v>
      </c>
      <c r="AS33" s="28">
        <v>0</v>
      </c>
      <c r="AT33" s="27">
        <v>370997000</v>
      </c>
      <c r="AU33" s="4">
        <v>0</v>
      </c>
    </row>
    <row r="34" spans="1:47" x14ac:dyDescent="0.3">
      <c r="A34" s="17" t="s">
        <v>161</v>
      </c>
      <c r="B34" s="2" t="s">
        <v>25</v>
      </c>
      <c r="C34" s="25">
        <v>62645919022.309212</v>
      </c>
      <c r="D34" s="70">
        <v>4100354784.1300001</v>
      </c>
      <c r="E34" s="70">
        <v>6868264257.4992046</v>
      </c>
      <c r="F34" s="70">
        <v>51677299980.68</v>
      </c>
      <c r="G34" s="2">
        <v>0</v>
      </c>
      <c r="H34" s="25">
        <v>49065960430.525932</v>
      </c>
      <c r="I34" s="70">
        <v>3447290813</v>
      </c>
      <c r="J34" s="70">
        <v>5175365135</v>
      </c>
      <c r="K34" s="70">
        <v>40443304483</v>
      </c>
      <c r="L34" s="2">
        <v>0</v>
      </c>
      <c r="M34" s="25">
        <v>45305551514.459999</v>
      </c>
      <c r="N34" s="27">
        <v>2841211809.7799997</v>
      </c>
      <c r="O34" s="27">
        <v>5169106097</v>
      </c>
      <c r="P34" s="27">
        <v>37295233607.68</v>
      </c>
      <c r="Q34" s="2">
        <v>0</v>
      </c>
      <c r="R34" s="25">
        <v>38388774174.769997</v>
      </c>
      <c r="S34" s="27">
        <v>2300280158.0999999</v>
      </c>
      <c r="T34" s="27">
        <v>4002623848.7199998</v>
      </c>
      <c r="U34" s="27">
        <v>32085870167.950001</v>
      </c>
      <c r="V34" s="2">
        <v>0</v>
      </c>
      <c r="W34" s="25">
        <v>35617954700.386002</v>
      </c>
      <c r="X34" s="27">
        <v>5288004550.7259998</v>
      </c>
      <c r="Y34" s="27">
        <v>3228144102.6599998</v>
      </c>
      <c r="Z34" s="27">
        <v>27101806047</v>
      </c>
      <c r="AA34" s="2">
        <v>0</v>
      </c>
      <c r="AB34" s="25">
        <v>33990458462.386002</v>
      </c>
      <c r="AC34" s="27">
        <v>4908818090.9160004</v>
      </c>
      <c r="AD34" s="27">
        <v>4564549906.4699993</v>
      </c>
      <c r="AE34" s="27">
        <v>24517090465</v>
      </c>
      <c r="AF34" s="2">
        <v>0</v>
      </c>
      <c r="AG34" s="25">
        <f t="shared" si="0"/>
        <v>30425185380.585999</v>
      </c>
      <c r="AH34" s="27">
        <v>4407788900.1960001</v>
      </c>
      <c r="AI34" s="27">
        <v>4037805414.3900003</v>
      </c>
      <c r="AJ34" s="27">
        <v>21979591066</v>
      </c>
      <c r="AK34" s="2">
        <v>0</v>
      </c>
      <c r="AL34" s="25">
        <f t="shared" si="1"/>
        <v>24120924238.910999</v>
      </c>
      <c r="AM34" s="27">
        <v>4267184219.7409997</v>
      </c>
      <c r="AN34" s="27">
        <v>2757095410.1700001</v>
      </c>
      <c r="AO34" s="27">
        <v>17096644609</v>
      </c>
      <c r="AP34" s="3">
        <v>0</v>
      </c>
      <c r="AQ34" s="25">
        <f t="shared" si="2"/>
        <v>21661702225.991001</v>
      </c>
      <c r="AR34" s="26">
        <v>4116193941.7010002</v>
      </c>
      <c r="AS34" s="28">
        <v>3009357681.29</v>
      </c>
      <c r="AT34" s="27">
        <v>14536150603</v>
      </c>
      <c r="AU34" s="4">
        <v>0</v>
      </c>
    </row>
    <row r="35" spans="1:47" x14ac:dyDescent="0.3">
      <c r="A35" s="17" t="s">
        <v>162</v>
      </c>
      <c r="B35" s="2" t="s">
        <v>26</v>
      </c>
      <c r="C35" s="25">
        <v>19491948167.030968</v>
      </c>
      <c r="D35" s="70">
        <v>13156597.6</v>
      </c>
      <c r="E35" s="70">
        <v>10416361554.240967</v>
      </c>
      <c r="F35" s="70">
        <v>9062430015.1900005</v>
      </c>
      <c r="G35" s="2">
        <v>0</v>
      </c>
      <c r="H35" s="25">
        <v>13198798675.122187</v>
      </c>
      <c r="I35" s="70">
        <v>3751046</v>
      </c>
      <c r="J35" s="70">
        <v>6373429426</v>
      </c>
      <c r="K35" s="70">
        <v>6821618203</v>
      </c>
      <c r="L35" s="2">
        <v>0</v>
      </c>
      <c r="M35" s="25">
        <v>18562144485.116501</v>
      </c>
      <c r="N35" s="27">
        <v>378406587.80682403</v>
      </c>
      <c r="O35" s="27">
        <v>12767508499.309675</v>
      </c>
      <c r="P35" s="27">
        <v>5416229398</v>
      </c>
      <c r="Q35" s="2">
        <v>0</v>
      </c>
      <c r="R35" s="25">
        <v>4137270402.7061949</v>
      </c>
      <c r="S35" s="27">
        <v>15663122</v>
      </c>
      <c r="T35" s="27">
        <v>866636328.706195</v>
      </c>
      <c r="U35" s="27">
        <v>3254970952</v>
      </c>
      <c r="V35" s="2">
        <v>0</v>
      </c>
      <c r="W35" s="25">
        <v>4113473858.218348</v>
      </c>
      <c r="X35" s="27">
        <v>14023219</v>
      </c>
      <c r="Y35" s="27">
        <v>1229478704.218348</v>
      </c>
      <c r="Z35" s="27">
        <v>2869971935</v>
      </c>
      <c r="AA35" s="2">
        <v>0</v>
      </c>
      <c r="AB35" s="25">
        <v>3459653684</v>
      </c>
      <c r="AC35" s="27">
        <v>9610674</v>
      </c>
      <c r="AD35" s="27">
        <v>322338762</v>
      </c>
      <c r="AE35" s="27">
        <v>3127704248</v>
      </c>
      <c r="AF35" s="2">
        <v>0</v>
      </c>
      <c r="AG35" s="25">
        <f t="shared" si="0"/>
        <v>3778102341.2600002</v>
      </c>
      <c r="AH35" s="27">
        <v>149206290</v>
      </c>
      <c r="AI35" s="27">
        <v>256751195.25999999</v>
      </c>
      <c r="AJ35" s="27">
        <v>3372144856</v>
      </c>
      <c r="AK35" s="2">
        <v>0</v>
      </c>
      <c r="AL35" s="25">
        <f t="shared" si="1"/>
        <v>2656166822.6999998</v>
      </c>
      <c r="AM35" s="27">
        <v>289849407</v>
      </c>
      <c r="AN35" s="27">
        <v>285633693.69999999</v>
      </c>
      <c r="AO35" s="27">
        <v>2080683722</v>
      </c>
      <c r="AP35" s="3">
        <v>0</v>
      </c>
      <c r="AQ35" s="25">
        <f t="shared" si="2"/>
        <v>3713776643</v>
      </c>
      <c r="AR35" s="26">
        <v>265588063</v>
      </c>
      <c r="AS35" s="28">
        <v>1722160614</v>
      </c>
      <c r="AT35" s="27">
        <v>1726027966</v>
      </c>
      <c r="AU35" s="4">
        <v>0</v>
      </c>
    </row>
    <row r="36" spans="1:47" x14ac:dyDescent="0.3">
      <c r="A36" s="17" t="s">
        <v>163</v>
      </c>
      <c r="B36" s="2" t="s">
        <v>27</v>
      </c>
      <c r="C36" s="25">
        <v>28477513370.950001</v>
      </c>
      <c r="D36" s="70">
        <v>1862637131</v>
      </c>
      <c r="E36" s="70">
        <v>2231282679</v>
      </c>
      <c r="F36" s="70">
        <v>24383593560.950001</v>
      </c>
      <c r="G36" s="2">
        <v>0</v>
      </c>
      <c r="H36" s="25">
        <v>23250033522.690002</v>
      </c>
      <c r="I36" s="70">
        <v>1763849094</v>
      </c>
      <c r="J36" s="70">
        <v>1603299695</v>
      </c>
      <c r="K36" s="70">
        <v>19882884734</v>
      </c>
      <c r="L36" s="2">
        <v>0</v>
      </c>
      <c r="M36" s="25">
        <v>25822123112.48</v>
      </c>
      <c r="N36" s="27">
        <v>1206792995</v>
      </c>
      <c r="O36" s="27">
        <v>1847701225.8600001</v>
      </c>
      <c r="P36" s="27">
        <v>22767628891.619999</v>
      </c>
      <c r="Q36" s="2">
        <v>0</v>
      </c>
      <c r="R36" s="25">
        <v>25548539770.959995</v>
      </c>
      <c r="S36" s="27">
        <v>1662070154</v>
      </c>
      <c r="T36" s="27">
        <v>2260460190.9000001</v>
      </c>
      <c r="U36" s="27">
        <v>21626009426.059998</v>
      </c>
      <c r="V36" s="2">
        <v>0</v>
      </c>
      <c r="W36" s="25">
        <v>20443717274.490002</v>
      </c>
      <c r="X36" s="27">
        <v>1919561618.1500001</v>
      </c>
      <c r="Y36" s="27">
        <v>2493103242.3400002</v>
      </c>
      <c r="Z36" s="27">
        <v>16031052414</v>
      </c>
      <c r="AA36" s="2">
        <v>0</v>
      </c>
      <c r="AB36" s="25">
        <v>18673388334.41</v>
      </c>
      <c r="AC36" s="27">
        <v>2013752572.77</v>
      </c>
      <c r="AD36" s="27">
        <v>2003282112.6400001</v>
      </c>
      <c r="AE36" s="27">
        <v>14656353649</v>
      </c>
      <c r="AF36" s="2">
        <v>0</v>
      </c>
      <c r="AG36" s="25">
        <f t="shared" si="0"/>
        <v>18853574582.690002</v>
      </c>
      <c r="AH36" s="27">
        <v>3428787846.5599999</v>
      </c>
      <c r="AI36" s="27">
        <v>1772448780.1300001</v>
      </c>
      <c r="AJ36" s="27">
        <v>13652337956</v>
      </c>
      <c r="AK36" s="2">
        <v>0</v>
      </c>
      <c r="AL36" s="25">
        <f t="shared" si="1"/>
        <v>18949567859.056709</v>
      </c>
      <c r="AM36" s="27">
        <v>3066297727.0499997</v>
      </c>
      <c r="AN36" s="27">
        <v>1938944737.006712</v>
      </c>
      <c r="AO36" s="27">
        <v>13944325395</v>
      </c>
      <c r="AP36" s="3">
        <v>0</v>
      </c>
      <c r="AQ36" s="25">
        <f t="shared" si="2"/>
        <v>16331836750.789999</v>
      </c>
      <c r="AR36" s="26">
        <v>2868472678.7399988</v>
      </c>
      <c r="AS36" s="28">
        <v>2020591165.05</v>
      </c>
      <c r="AT36" s="27">
        <v>11442772907</v>
      </c>
      <c r="AU36" s="4">
        <v>0</v>
      </c>
    </row>
    <row r="37" spans="1:47" x14ac:dyDescent="0.3">
      <c r="A37" s="17" t="s">
        <v>164</v>
      </c>
      <c r="B37" s="2" t="s">
        <v>28</v>
      </c>
      <c r="C37" s="25">
        <v>0</v>
      </c>
      <c r="D37" s="3">
        <v>0</v>
      </c>
      <c r="E37" s="3">
        <v>0</v>
      </c>
      <c r="F37" s="3">
        <v>0</v>
      </c>
      <c r="G37" s="2">
        <v>0</v>
      </c>
      <c r="H37" s="25">
        <v>0</v>
      </c>
      <c r="I37" s="3">
        <v>0</v>
      </c>
      <c r="J37" s="3">
        <v>0</v>
      </c>
      <c r="K37" s="3">
        <v>0</v>
      </c>
      <c r="L37" s="2">
        <v>0</v>
      </c>
      <c r="M37" s="25">
        <v>0</v>
      </c>
      <c r="N37" s="27">
        <v>0</v>
      </c>
      <c r="O37" s="27">
        <v>0</v>
      </c>
      <c r="P37" s="27">
        <v>0</v>
      </c>
      <c r="Q37" s="2">
        <v>0</v>
      </c>
      <c r="R37" s="25">
        <v>0</v>
      </c>
      <c r="S37" s="27">
        <v>0</v>
      </c>
      <c r="T37" s="27">
        <v>0</v>
      </c>
      <c r="U37" s="27">
        <v>0</v>
      </c>
      <c r="V37" s="2">
        <v>0</v>
      </c>
      <c r="W37" s="25">
        <v>0</v>
      </c>
      <c r="X37" s="27">
        <v>0</v>
      </c>
      <c r="Y37" s="27">
        <v>0</v>
      </c>
      <c r="Z37" s="27">
        <v>0</v>
      </c>
      <c r="AA37" s="2">
        <v>0</v>
      </c>
      <c r="AB37" s="25">
        <v>0</v>
      </c>
      <c r="AC37" s="27">
        <v>0</v>
      </c>
      <c r="AD37" s="27">
        <v>0</v>
      </c>
      <c r="AE37" s="27">
        <v>0</v>
      </c>
      <c r="AF37" s="2">
        <v>0</v>
      </c>
      <c r="AG37" s="25">
        <f t="shared" si="0"/>
        <v>0</v>
      </c>
      <c r="AH37" s="27">
        <v>0</v>
      </c>
      <c r="AI37" s="27">
        <v>0</v>
      </c>
      <c r="AJ37" s="27">
        <v>0</v>
      </c>
      <c r="AK37" s="2">
        <v>0</v>
      </c>
      <c r="AL37" s="25">
        <f t="shared" si="1"/>
        <v>0</v>
      </c>
      <c r="AM37" s="27">
        <v>0</v>
      </c>
      <c r="AN37" s="27">
        <v>0</v>
      </c>
      <c r="AO37" s="27">
        <v>0</v>
      </c>
      <c r="AP37" s="3">
        <v>0</v>
      </c>
      <c r="AQ37" s="25">
        <f t="shared" si="2"/>
        <v>0</v>
      </c>
      <c r="AR37" s="26">
        <v>0</v>
      </c>
      <c r="AS37" s="28">
        <v>0</v>
      </c>
      <c r="AT37" s="27">
        <v>0</v>
      </c>
      <c r="AU37" s="4">
        <v>0</v>
      </c>
    </row>
    <row r="38" spans="1:47" ht="28.8" x14ac:dyDescent="0.3">
      <c r="A38" s="17" t="s">
        <v>165</v>
      </c>
      <c r="B38" s="2" t="s">
        <v>168</v>
      </c>
      <c r="C38" s="25">
        <v>0</v>
      </c>
      <c r="D38" s="2">
        <v>0</v>
      </c>
      <c r="E38" s="2">
        <v>0</v>
      </c>
      <c r="F38" s="2">
        <v>0</v>
      </c>
      <c r="G38" s="2">
        <v>0</v>
      </c>
      <c r="H38" s="25">
        <v>0</v>
      </c>
      <c r="I38" s="2">
        <v>0</v>
      </c>
      <c r="J38" s="2">
        <v>0</v>
      </c>
      <c r="K38" s="2">
        <v>0</v>
      </c>
      <c r="L38" s="2">
        <v>0</v>
      </c>
      <c r="M38" s="25">
        <v>0</v>
      </c>
      <c r="N38" s="27">
        <v>0</v>
      </c>
      <c r="O38" s="27">
        <v>0</v>
      </c>
      <c r="P38" s="27">
        <v>0</v>
      </c>
      <c r="Q38" s="2">
        <v>0</v>
      </c>
      <c r="R38" s="25">
        <v>0</v>
      </c>
      <c r="S38" s="27">
        <v>0</v>
      </c>
      <c r="T38" s="27">
        <v>0</v>
      </c>
      <c r="U38" s="27">
        <v>0</v>
      </c>
      <c r="V38" s="2">
        <v>0</v>
      </c>
      <c r="W38" s="25">
        <v>0</v>
      </c>
      <c r="X38" s="27">
        <v>0</v>
      </c>
      <c r="Y38" s="27">
        <v>0</v>
      </c>
      <c r="Z38" s="27">
        <v>0</v>
      </c>
      <c r="AA38" s="2">
        <v>0</v>
      </c>
      <c r="AB38" s="25">
        <v>0</v>
      </c>
      <c r="AC38" s="27">
        <v>0</v>
      </c>
      <c r="AD38" s="27">
        <v>0</v>
      </c>
      <c r="AE38" s="27">
        <v>0</v>
      </c>
      <c r="AF38" s="2">
        <v>0</v>
      </c>
      <c r="AG38" s="25">
        <f t="shared" si="0"/>
        <v>0</v>
      </c>
      <c r="AH38" s="27">
        <v>0</v>
      </c>
      <c r="AI38" s="27">
        <v>0</v>
      </c>
      <c r="AJ38" s="27">
        <v>0</v>
      </c>
      <c r="AK38" s="2">
        <v>0</v>
      </c>
      <c r="AL38" s="25">
        <f t="shared" si="1"/>
        <v>0</v>
      </c>
      <c r="AM38" s="27">
        <v>0</v>
      </c>
      <c r="AN38" s="27">
        <v>0</v>
      </c>
      <c r="AO38" s="27">
        <v>0</v>
      </c>
      <c r="AP38" s="3">
        <v>0</v>
      </c>
      <c r="AQ38" s="25">
        <f t="shared" si="2"/>
        <v>0</v>
      </c>
      <c r="AR38" s="26">
        <v>0</v>
      </c>
      <c r="AS38" s="27">
        <v>0</v>
      </c>
      <c r="AT38" s="27">
        <v>0</v>
      </c>
      <c r="AU38" s="4">
        <v>0</v>
      </c>
    </row>
    <row r="39" spans="1:47" x14ac:dyDescent="0.3">
      <c r="A39" s="17" t="s">
        <v>166</v>
      </c>
      <c r="B39" s="2" t="s">
        <v>29</v>
      </c>
      <c r="C39" s="25">
        <v>81336414039.884064</v>
      </c>
      <c r="D39" s="70">
        <v>4823032558.1800003</v>
      </c>
      <c r="E39" s="70">
        <v>10568705963.144058</v>
      </c>
      <c r="F39" s="70">
        <v>65944675518.559998</v>
      </c>
      <c r="G39" s="2">
        <v>0</v>
      </c>
      <c r="H39" s="25">
        <v>92447856366.779694</v>
      </c>
      <c r="I39" s="70">
        <v>3945545145</v>
      </c>
      <c r="J39" s="70">
        <v>10587643693</v>
      </c>
      <c r="K39" s="70">
        <v>77914667529</v>
      </c>
      <c r="L39" s="2">
        <v>0</v>
      </c>
      <c r="M39" s="25">
        <v>74759168641.322601</v>
      </c>
      <c r="N39" s="27">
        <v>6512751192.3745003</v>
      </c>
      <c r="O39" s="27">
        <v>8244533845.5980997</v>
      </c>
      <c r="P39" s="27">
        <v>60001883603.349991</v>
      </c>
      <c r="Q39" s="2">
        <v>0</v>
      </c>
      <c r="R39" s="25">
        <v>66300855411.833603</v>
      </c>
      <c r="S39" s="27">
        <v>5678792417.0723</v>
      </c>
      <c r="T39" s="27">
        <v>10843895022.021301</v>
      </c>
      <c r="U39" s="27">
        <v>49778167972.740005</v>
      </c>
      <c r="V39" s="2">
        <v>0</v>
      </c>
      <c r="W39" s="25">
        <v>60517887400.456703</v>
      </c>
      <c r="X39" s="27">
        <v>12655565016.6427</v>
      </c>
      <c r="Y39" s="27">
        <v>11526841150.153999</v>
      </c>
      <c r="Z39" s="27">
        <v>36335481233.660004</v>
      </c>
      <c r="AA39" s="2">
        <v>0</v>
      </c>
      <c r="AB39" s="25">
        <v>74473719834.000214</v>
      </c>
      <c r="AC39" s="27">
        <v>18931877036.360199</v>
      </c>
      <c r="AD39" s="27">
        <v>11389531126.709999</v>
      </c>
      <c r="AE39" s="27">
        <v>44152311670.93</v>
      </c>
      <c r="AF39" s="2">
        <v>0</v>
      </c>
      <c r="AG39" s="25">
        <f t="shared" si="0"/>
        <v>58628975945.710999</v>
      </c>
      <c r="AH39" s="27">
        <v>17884031187.660999</v>
      </c>
      <c r="AI39" s="27">
        <v>10649818036.74</v>
      </c>
      <c r="AJ39" s="27">
        <v>30095126721.309998</v>
      </c>
      <c r="AK39" s="2">
        <v>0</v>
      </c>
      <c r="AL39" s="25">
        <f t="shared" si="1"/>
        <v>63540253916.040451</v>
      </c>
      <c r="AM39" s="27">
        <v>26037109710.150448</v>
      </c>
      <c r="AN39" s="27">
        <v>11395712730.889999</v>
      </c>
      <c r="AO39" s="27">
        <v>26107431475</v>
      </c>
      <c r="AP39" s="3">
        <v>0</v>
      </c>
      <c r="AQ39" s="25">
        <f t="shared" si="2"/>
        <v>64157416921.122589</v>
      </c>
      <c r="AR39" s="26">
        <v>27381429178.115559</v>
      </c>
      <c r="AS39" s="28">
        <v>12893140728.00703</v>
      </c>
      <c r="AT39" s="27">
        <v>23882847015</v>
      </c>
      <c r="AU39" s="4">
        <v>0</v>
      </c>
    </row>
    <row r="40" spans="1:47" x14ac:dyDescent="0.3">
      <c r="A40" s="17" t="s">
        <v>167</v>
      </c>
      <c r="B40" s="2" t="s">
        <v>30</v>
      </c>
      <c r="C40" s="25">
        <v>15443156503.219999</v>
      </c>
      <c r="D40" s="70">
        <v>33241196.370000001</v>
      </c>
      <c r="E40" s="70">
        <v>263772740.80000001</v>
      </c>
      <c r="F40" s="70">
        <v>15146142566.049999</v>
      </c>
      <c r="G40" s="2">
        <v>0</v>
      </c>
      <c r="H40" s="25">
        <v>12538080198.719999</v>
      </c>
      <c r="I40" s="70">
        <v>20933544</v>
      </c>
      <c r="J40" s="70">
        <v>208600106</v>
      </c>
      <c r="K40" s="70">
        <v>12308546549</v>
      </c>
      <c r="L40" s="2">
        <v>0</v>
      </c>
      <c r="M40" s="25">
        <v>10226618789.509998</v>
      </c>
      <c r="N40" s="27">
        <v>30368571.57</v>
      </c>
      <c r="O40" s="27">
        <v>229562316.94</v>
      </c>
      <c r="P40" s="27">
        <v>9966687901</v>
      </c>
      <c r="Q40" s="2">
        <v>0</v>
      </c>
      <c r="R40" s="25">
        <v>9063464426.1199989</v>
      </c>
      <c r="S40" s="27">
        <v>50890642.240000002</v>
      </c>
      <c r="T40" s="27">
        <v>205035109.94</v>
      </c>
      <c r="U40" s="27">
        <v>8807538673.9400005</v>
      </c>
      <c r="V40" s="2">
        <v>0</v>
      </c>
      <c r="W40" s="25">
        <v>7361716421.4449997</v>
      </c>
      <c r="X40" s="27">
        <v>300104017.505</v>
      </c>
      <c r="Y40" s="27">
        <v>305782978.94</v>
      </c>
      <c r="Z40" s="27">
        <v>6755829425</v>
      </c>
      <c r="AA40" s="2">
        <v>0</v>
      </c>
      <c r="AB40" s="25">
        <v>6533459242.6069469</v>
      </c>
      <c r="AC40" s="27">
        <v>327484131.125</v>
      </c>
      <c r="AD40" s="27">
        <v>205177465.11000001</v>
      </c>
      <c r="AE40" s="27">
        <v>6000797646.3719473</v>
      </c>
      <c r="AF40" s="2">
        <v>0</v>
      </c>
      <c r="AG40" s="25">
        <f t="shared" si="0"/>
        <v>4911631720.2449999</v>
      </c>
      <c r="AH40" s="27">
        <v>404245377.94499999</v>
      </c>
      <c r="AI40" s="27">
        <v>772477459.29999995</v>
      </c>
      <c r="AJ40" s="27">
        <v>3734908883</v>
      </c>
      <c r="AK40" s="2">
        <v>0</v>
      </c>
      <c r="AL40" s="25">
        <f t="shared" si="1"/>
        <v>4659408977.8045998</v>
      </c>
      <c r="AM40" s="27">
        <v>605089616.74499989</v>
      </c>
      <c r="AN40" s="27">
        <v>735816176.0596</v>
      </c>
      <c r="AO40" s="27">
        <v>3318503185</v>
      </c>
      <c r="AP40" s="3">
        <v>0</v>
      </c>
      <c r="AQ40" s="25">
        <f t="shared" si="2"/>
        <v>4773829398.5349998</v>
      </c>
      <c r="AR40" s="26">
        <v>888185816.24500012</v>
      </c>
      <c r="AS40" s="28">
        <v>734316001.28999996</v>
      </c>
      <c r="AT40" s="27">
        <v>3151327581</v>
      </c>
      <c r="AU40" s="4">
        <v>0</v>
      </c>
    </row>
    <row r="41" spans="1:47" ht="28.8" x14ac:dyDescent="0.3">
      <c r="A41" s="17" t="s">
        <v>169</v>
      </c>
      <c r="B41" s="2" t="s">
        <v>31</v>
      </c>
      <c r="C41" s="25">
        <v>3182119150296.4736</v>
      </c>
      <c r="D41" s="69">
        <v>395942045130.30396</v>
      </c>
      <c r="E41" s="69">
        <v>104165496121.4722</v>
      </c>
      <c r="F41" s="69">
        <v>2682011609044.6973</v>
      </c>
      <c r="G41" s="2">
        <v>0</v>
      </c>
      <c r="H41" s="25">
        <v>2839120442269.4756</v>
      </c>
      <c r="I41" s="69">
        <v>359679376488</v>
      </c>
      <c r="J41" s="69">
        <v>92720426241</v>
      </c>
      <c r="K41" s="69">
        <v>2386720639541</v>
      </c>
      <c r="L41" s="2">
        <v>0</v>
      </c>
      <c r="M41" s="25">
        <v>2447700816502.7075</v>
      </c>
      <c r="N41" s="27">
        <v>330166661051.25452</v>
      </c>
      <c r="O41" s="27">
        <v>87240196537.856598</v>
      </c>
      <c r="P41" s="27">
        <v>2030293958913.5964</v>
      </c>
      <c r="Q41" s="2">
        <v>0</v>
      </c>
      <c r="R41" s="25">
        <v>2594959895753.6353</v>
      </c>
      <c r="S41" s="27">
        <v>386541735475.9104</v>
      </c>
      <c r="T41" s="27">
        <v>84735433722.625305</v>
      </c>
      <c r="U41" s="27">
        <v>2123682726555.0991</v>
      </c>
      <c r="V41" s="2">
        <v>0</v>
      </c>
      <c r="W41" s="25">
        <v>2588594623918.7256</v>
      </c>
      <c r="X41" s="27">
        <v>855926246392.13647</v>
      </c>
      <c r="Y41" s="27">
        <v>84718577464.847397</v>
      </c>
      <c r="Z41" s="27">
        <v>1647949800061.7424</v>
      </c>
      <c r="AA41" s="2">
        <v>0</v>
      </c>
      <c r="AB41" s="25">
        <v>2420418630274.9229</v>
      </c>
      <c r="AC41" s="27">
        <v>794497745737.14844</v>
      </c>
      <c r="AD41" s="27">
        <v>82093327113.834946</v>
      </c>
      <c r="AE41" s="27">
        <v>1543827557423.9395</v>
      </c>
      <c r="AF41" s="2">
        <v>0</v>
      </c>
      <c r="AG41" s="25">
        <f t="shared" si="0"/>
        <v>2175015649077.1833</v>
      </c>
      <c r="AH41" s="27">
        <v>738626316749.96167</v>
      </c>
      <c r="AI41" s="27">
        <v>70402486886.322052</v>
      </c>
      <c r="AJ41" s="27">
        <v>1365986845440.8997</v>
      </c>
      <c r="AK41" s="2">
        <v>0</v>
      </c>
      <c r="AL41" s="25">
        <f t="shared" si="1"/>
        <v>2199654051923.8594</v>
      </c>
      <c r="AM41" s="27">
        <v>810388739081.52197</v>
      </c>
      <c r="AN41" s="27">
        <v>63627130786.699203</v>
      </c>
      <c r="AO41" s="27">
        <v>1325638182055.6382</v>
      </c>
      <c r="AP41" s="3">
        <v>0</v>
      </c>
      <c r="AQ41" s="25">
        <f t="shared" si="2"/>
        <v>2081866619897.6379</v>
      </c>
      <c r="AR41" s="26">
        <v>774663365656.68298</v>
      </c>
      <c r="AS41" s="27">
        <v>62226319552.9599</v>
      </c>
      <c r="AT41" s="27">
        <v>1244976934687.9951</v>
      </c>
      <c r="AU41" s="4">
        <v>0</v>
      </c>
    </row>
    <row r="42" spans="1:47" x14ac:dyDescent="0.3">
      <c r="A42" s="17" t="s">
        <v>170</v>
      </c>
      <c r="B42" s="2" t="s">
        <v>32</v>
      </c>
      <c r="C42" s="25">
        <v>2805554815948.7954</v>
      </c>
      <c r="D42" s="70">
        <v>373557194864.52557</v>
      </c>
      <c r="E42" s="70">
        <v>69882467373.983688</v>
      </c>
      <c r="F42" s="70">
        <v>2362115153710.2861</v>
      </c>
      <c r="G42" s="2">
        <v>0</v>
      </c>
      <c r="H42" s="25">
        <v>2488476152150</v>
      </c>
      <c r="I42" s="70">
        <v>341076127130</v>
      </c>
      <c r="J42" s="70">
        <v>61967652939</v>
      </c>
      <c r="K42" s="70">
        <v>1829185628622</v>
      </c>
      <c r="L42" s="2">
        <v>0</v>
      </c>
      <c r="M42" s="25">
        <v>2161021953913.7893</v>
      </c>
      <c r="N42" s="27">
        <v>310649730004.33594</v>
      </c>
      <c r="O42" s="27">
        <v>62235697780.869766</v>
      </c>
      <c r="P42" s="27">
        <v>1788136526128.5835</v>
      </c>
      <c r="Q42" s="2">
        <v>0</v>
      </c>
      <c r="R42" s="25">
        <v>2330619600392.4106</v>
      </c>
      <c r="S42" s="27">
        <v>373630988630.8548</v>
      </c>
      <c r="T42" s="27">
        <v>58874508353.913651</v>
      </c>
      <c r="U42" s="27">
        <v>1898114103407.6421</v>
      </c>
      <c r="V42" s="2">
        <v>0</v>
      </c>
      <c r="W42" s="25">
        <v>2318860386249</v>
      </c>
      <c r="X42" s="27">
        <v>826695323552</v>
      </c>
      <c r="Y42" s="27">
        <v>58362307074</v>
      </c>
      <c r="Z42" s="27">
        <v>1433802755623</v>
      </c>
      <c r="AA42" s="2">
        <v>0</v>
      </c>
      <c r="AB42" s="25">
        <v>2196155181178.3921</v>
      </c>
      <c r="AC42" s="27">
        <v>768200557491.89734</v>
      </c>
      <c r="AD42" s="27">
        <v>58178020284.355942</v>
      </c>
      <c r="AE42" s="27">
        <v>1369776603402.1387</v>
      </c>
      <c r="AF42" s="2">
        <v>0</v>
      </c>
      <c r="AG42" s="25">
        <f t="shared" si="0"/>
        <v>1991645306371.9531</v>
      </c>
      <c r="AH42" s="27">
        <v>712791062514.44617</v>
      </c>
      <c r="AI42" s="27">
        <v>48529507903.914154</v>
      </c>
      <c r="AJ42" s="27">
        <v>1230324735953.5928</v>
      </c>
      <c r="AK42" s="2">
        <v>0</v>
      </c>
      <c r="AL42" s="25">
        <f t="shared" si="1"/>
        <v>2024062834496.4148</v>
      </c>
      <c r="AM42" s="27">
        <v>780468400221.52002</v>
      </c>
      <c r="AN42" s="27">
        <v>44535455590.064415</v>
      </c>
      <c r="AO42" s="27">
        <v>1199058978684.8303</v>
      </c>
      <c r="AP42" s="3">
        <v>0</v>
      </c>
      <c r="AQ42" s="25">
        <f t="shared" si="2"/>
        <v>1915446701236.166</v>
      </c>
      <c r="AR42" s="26">
        <v>746620694789.97852</v>
      </c>
      <c r="AS42" s="27">
        <v>42977797913.265594</v>
      </c>
      <c r="AT42" s="27">
        <v>1125848208532.9219</v>
      </c>
      <c r="AU42" s="4">
        <v>0</v>
      </c>
    </row>
    <row r="43" spans="1:47" ht="28.8" x14ac:dyDescent="0.3">
      <c r="A43" s="17" t="s">
        <v>171</v>
      </c>
      <c r="B43" s="2" t="s">
        <v>33</v>
      </c>
      <c r="C43" s="25">
        <v>376564334347</v>
      </c>
      <c r="D43" s="89">
        <v>22384850265</v>
      </c>
      <c r="E43" s="89">
        <v>34283028747</v>
      </c>
      <c r="F43" s="89">
        <v>319896455335</v>
      </c>
      <c r="G43" s="2">
        <v>0</v>
      </c>
      <c r="H43" s="25">
        <v>350644290119.47559</v>
      </c>
      <c r="I43" s="27">
        <v>18603249358</v>
      </c>
      <c r="J43" s="27">
        <v>30752773302</v>
      </c>
      <c r="K43" s="27">
        <v>557535010919</v>
      </c>
      <c r="L43" s="2">
        <v>0</v>
      </c>
      <c r="M43" s="25">
        <v>286678862588.91821</v>
      </c>
      <c r="N43" s="26">
        <v>19516931046.918579</v>
      </c>
      <c r="O43" s="27">
        <v>25004498756.986832</v>
      </c>
      <c r="P43" s="27">
        <v>242157432785.01294</v>
      </c>
      <c r="Q43" s="2">
        <v>0</v>
      </c>
      <c r="R43" s="25">
        <v>264340295361.22461</v>
      </c>
      <c r="S43" s="26">
        <v>12910746845.055603</v>
      </c>
      <c r="T43" s="27">
        <v>25860925368.711655</v>
      </c>
      <c r="U43" s="27">
        <v>225568623147.45703</v>
      </c>
      <c r="V43" s="2">
        <v>0</v>
      </c>
      <c r="W43" s="25">
        <f>W41-W42-W44</f>
        <v>269734237669.72559</v>
      </c>
      <c r="X43" s="26">
        <f>X41-X42-X44</f>
        <v>29230922840.136475</v>
      </c>
      <c r="Y43" s="27">
        <f>Y41-Y42-Y44</f>
        <v>26356270390.847397</v>
      </c>
      <c r="Z43" s="27">
        <f>Z41-Z42-Z44</f>
        <v>214147044438.74243</v>
      </c>
      <c r="AA43" s="2">
        <v>0</v>
      </c>
      <c r="AB43" s="25">
        <f>AB41-AB42-AB44</f>
        <v>224263449096.53076</v>
      </c>
      <c r="AC43" s="26">
        <f>AC41-AC42-AC44</f>
        <v>26297188245.251099</v>
      </c>
      <c r="AD43" s="27">
        <f t="shared" ref="AD43:AE43" si="3">AD41-AD42-AD44</f>
        <v>23915306829.479004</v>
      </c>
      <c r="AE43" s="27">
        <f t="shared" si="3"/>
        <v>174050954021.80078</v>
      </c>
      <c r="AF43" s="2">
        <v>0</v>
      </c>
      <c r="AG43" s="25">
        <f t="shared" si="0"/>
        <v>183370342705.23029</v>
      </c>
      <c r="AH43" s="26">
        <f>AH41-AH42-AH44</f>
        <v>25835254235.515503</v>
      </c>
      <c r="AI43" s="26">
        <f t="shared" ref="AI43:AJ43" si="4">AI41-AI42-AI44</f>
        <v>21872978982.407898</v>
      </c>
      <c r="AJ43" s="26">
        <f t="shared" si="4"/>
        <v>135662109487.30688</v>
      </c>
      <c r="AK43" s="2">
        <v>0</v>
      </c>
      <c r="AL43" s="25">
        <f t="shared" si="1"/>
        <v>175591217427.44461</v>
      </c>
      <c r="AM43" s="26">
        <f>AM41-AM42-AM44</f>
        <v>29920338860.001953</v>
      </c>
      <c r="AN43" s="26">
        <f t="shared" ref="AN43:AO43" si="5">AN41-AN42-AN44</f>
        <v>19091675196.634789</v>
      </c>
      <c r="AO43" s="26">
        <f t="shared" si="5"/>
        <v>126579203370.80786</v>
      </c>
      <c r="AP43" s="3">
        <v>0</v>
      </c>
      <c r="AQ43" s="25">
        <f t="shared" si="2"/>
        <v>166419918661.47202</v>
      </c>
      <c r="AR43" s="26">
        <f>AR41-AR42-AR44</f>
        <v>28042670866.704468</v>
      </c>
      <c r="AS43" s="26">
        <f>AS41-AS42-AS44</f>
        <v>19248521639.694305</v>
      </c>
      <c r="AT43" s="26">
        <f>AT41-AT42-AT44</f>
        <v>119128726155.07324</v>
      </c>
      <c r="AU43" s="4">
        <v>0</v>
      </c>
    </row>
    <row r="44" spans="1:47" x14ac:dyDescent="0.3">
      <c r="A44" s="17" t="s">
        <v>172</v>
      </c>
      <c r="B44" s="2" t="s">
        <v>34</v>
      </c>
      <c r="C44" s="25">
        <v>0</v>
      </c>
      <c r="D44" s="88">
        <v>0</v>
      </c>
      <c r="E44" s="88">
        <v>0</v>
      </c>
      <c r="F44" s="88">
        <v>0</v>
      </c>
      <c r="G44" s="2">
        <v>0</v>
      </c>
      <c r="H44" s="25">
        <v>0</v>
      </c>
      <c r="I44" s="3">
        <v>0</v>
      </c>
      <c r="J44" s="3">
        <v>0</v>
      </c>
      <c r="K44" s="3">
        <v>0</v>
      </c>
      <c r="L44" s="2">
        <v>0</v>
      </c>
      <c r="M44" s="25">
        <v>0</v>
      </c>
      <c r="N44" s="27">
        <v>0</v>
      </c>
      <c r="O44" s="27">
        <v>0</v>
      </c>
      <c r="P44" s="27">
        <v>0</v>
      </c>
      <c r="Q44" s="2">
        <v>0</v>
      </c>
      <c r="R44" s="25">
        <v>0</v>
      </c>
      <c r="S44" s="27">
        <v>0</v>
      </c>
      <c r="T44" s="27">
        <v>0</v>
      </c>
      <c r="U44" s="27">
        <v>0</v>
      </c>
      <c r="V44" s="2">
        <v>0</v>
      </c>
      <c r="W44" s="25">
        <v>0</v>
      </c>
      <c r="X44" s="27">
        <v>0</v>
      </c>
      <c r="Y44" s="27">
        <v>0</v>
      </c>
      <c r="Z44" s="27">
        <v>0</v>
      </c>
      <c r="AA44" s="2">
        <v>0</v>
      </c>
      <c r="AB44" s="25">
        <v>0</v>
      </c>
      <c r="AC44" s="27">
        <v>0</v>
      </c>
      <c r="AD44" s="27">
        <v>0</v>
      </c>
      <c r="AE44" s="27">
        <v>0</v>
      </c>
      <c r="AF44" s="2">
        <v>0</v>
      </c>
      <c r="AG44" s="25">
        <f t="shared" si="0"/>
        <v>0</v>
      </c>
      <c r="AH44" s="27">
        <v>0</v>
      </c>
      <c r="AI44" s="27">
        <v>0</v>
      </c>
      <c r="AJ44" s="27">
        <v>0</v>
      </c>
      <c r="AK44" s="2">
        <v>0</v>
      </c>
      <c r="AL44" s="25">
        <f t="shared" si="1"/>
        <v>0</v>
      </c>
      <c r="AM44" s="27">
        <v>0</v>
      </c>
      <c r="AN44" s="26">
        <v>0</v>
      </c>
      <c r="AO44" s="26">
        <v>0</v>
      </c>
      <c r="AP44" s="3">
        <v>0</v>
      </c>
      <c r="AQ44" s="25">
        <f t="shared" si="2"/>
        <v>0</v>
      </c>
      <c r="AR44" s="26">
        <v>0</v>
      </c>
      <c r="AS44" s="3">
        <v>0</v>
      </c>
      <c r="AT44" s="29">
        <v>0</v>
      </c>
      <c r="AU44" s="4">
        <v>0</v>
      </c>
    </row>
    <row r="45" spans="1:47" x14ac:dyDescent="0.3">
      <c r="A45" s="17" t="s">
        <v>173</v>
      </c>
      <c r="B45" s="2" t="s">
        <v>35</v>
      </c>
      <c r="C45" s="25">
        <v>875440517437.73511</v>
      </c>
      <c r="D45" s="27">
        <v>93793291844.979202</v>
      </c>
      <c r="E45" s="27">
        <v>99243701261.437683</v>
      </c>
      <c r="F45" s="27">
        <v>682403524331.31775</v>
      </c>
      <c r="G45" s="2">
        <v>0</v>
      </c>
      <c r="H45" s="25">
        <v>769074292547.67334</v>
      </c>
      <c r="I45" s="27">
        <v>87833330431.869171</v>
      </c>
      <c r="J45" s="27">
        <v>86188563968.292664</v>
      </c>
      <c r="K45" s="27">
        <v>595052398147.5116</v>
      </c>
      <c r="L45" s="2">
        <v>0</v>
      </c>
      <c r="M45" s="25">
        <v>631446968322.66736</v>
      </c>
      <c r="N45" s="27">
        <v>73804234085.250473</v>
      </c>
      <c r="O45" s="27">
        <v>70120692942.92688</v>
      </c>
      <c r="P45" s="27">
        <v>487522041294.4906</v>
      </c>
      <c r="Q45" s="2">
        <v>0</v>
      </c>
      <c r="R45" s="25">
        <v>658436957257.10693</v>
      </c>
      <c r="S45" s="27">
        <v>68965675695.040466</v>
      </c>
      <c r="T45" s="27">
        <v>69323156969.702576</v>
      </c>
      <c r="U45" s="27">
        <v>520148124592.36395</v>
      </c>
      <c r="V45" s="2">
        <v>0</v>
      </c>
      <c r="W45" s="25">
        <v>661967085071.38818</v>
      </c>
      <c r="X45" s="27">
        <v>117738173904.22157</v>
      </c>
      <c r="Y45" s="27">
        <v>64431600471.533478</v>
      </c>
      <c r="Z45" s="27">
        <v>479797310695.63312</v>
      </c>
      <c r="AA45" s="2">
        <v>0</v>
      </c>
      <c r="AB45" s="25">
        <v>572295807935.55249</v>
      </c>
      <c r="AC45" s="27">
        <v>119316355622.90228</v>
      </c>
      <c r="AD45" s="27">
        <v>56662875178.310158</v>
      </c>
      <c r="AE45" s="27">
        <v>396316577134.33997</v>
      </c>
      <c r="AF45" s="2">
        <v>0</v>
      </c>
      <c r="AG45" s="25">
        <f t="shared" si="0"/>
        <v>537998936186.59595</v>
      </c>
      <c r="AH45" s="27">
        <v>113535034633.24078</v>
      </c>
      <c r="AI45" s="27">
        <v>55274558144.330284</v>
      </c>
      <c r="AJ45" s="27">
        <v>369189343409.02484</v>
      </c>
      <c r="AK45" s="2">
        <v>0</v>
      </c>
      <c r="AL45" s="25">
        <f t="shared" si="1"/>
        <v>531449616090.04883</v>
      </c>
      <c r="AM45" s="27">
        <v>121403752559.13553</v>
      </c>
      <c r="AN45" s="26">
        <v>50059873093.680176</v>
      </c>
      <c r="AO45" s="26">
        <v>359985990437.23309</v>
      </c>
      <c r="AP45" s="3">
        <v>0</v>
      </c>
      <c r="AQ45" s="25">
        <f t="shared" si="2"/>
        <v>484576270388.60614</v>
      </c>
      <c r="AR45" s="26">
        <v>107527079090.91689</v>
      </c>
      <c r="AS45" s="26">
        <v>42009452933.024582</v>
      </c>
      <c r="AT45" s="26">
        <v>335039738364.66467</v>
      </c>
      <c r="AU45" s="4">
        <v>0</v>
      </c>
    </row>
    <row r="46" spans="1:47" x14ac:dyDescent="0.3">
      <c r="A46" s="17" t="s">
        <v>175</v>
      </c>
      <c r="B46" s="2" t="s">
        <v>362</v>
      </c>
      <c r="C46" s="25">
        <v>14285712266.77496</v>
      </c>
      <c r="D46" s="27">
        <v>7843908385.0149593</v>
      </c>
      <c r="E46" s="27">
        <v>0</v>
      </c>
      <c r="F46" s="27">
        <v>6441803881.7600002</v>
      </c>
      <c r="G46" s="2">
        <v>0</v>
      </c>
      <c r="H46" s="25">
        <v>13181755866.955429</v>
      </c>
      <c r="I46" s="27">
        <v>7343203366.0054302</v>
      </c>
      <c r="J46" s="27">
        <v>0</v>
      </c>
      <c r="K46" s="27">
        <v>5838552500.9499998</v>
      </c>
      <c r="L46" s="2">
        <v>0</v>
      </c>
      <c r="M46" s="25">
        <v>13424939250.841339</v>
      </c>
      <c r="N46" s="27">
        <v>7473057585.6013393</v>
      </c>
      <c r="O46" s="27">
        <v>0</v>
      </c>
      <c r="P46" s="27">
        <v>5951881665.2399998</v>
      </c>
      <c r="Q46" s="2">
        <v>0</v>
      </c>
      <c r="R46" s="25">
        <v>6168310962.2134094</v>
      </c>
      <c r="S46" s="27">
        <v>2343774742.2234101</v>
      </c>
      <c r="T46" s="27">
        <v>0</v>
      </c>
      <c r="U46" s="27">
        <v>3824536219.9899998</v>
      </c>
      <c r="V46" s="2">
        <v>0</v>
      </c>
      <c r="W46" s="25">
        <v>6192469932.9079494</v>
      </c>
      <c r="X46" s="27">
        <v>2382876797.2379498</v>
      </c>
      <c r="Y46" s="27">
        <v>0</v>
      </c>
      <c r="Z46" s="27">
        <v>3809593135.6700001</v>
      </c>
      <c r="AA46" s="2">
        <v>0</v>
      </c>
      <c r="AB46" s="25">
        <v>6215011197.5748501</v>
      </c>
      <c r="AC46" s="27">
        <v>2777278303.5248499</v>
      </c>
      <c r="AD46" s="27">
        <v>0</v>
      </c>
      <c r="AE46" s="27">
        <v>3437732894.0500002</v>
      </c>
      <c r="AF46" s="2">
        <v>0</v>
      </c>
      <c r="AG46" s="25">
        <f t="shared" si="0"/>
        <v>2825068326.8394799</v>
      </c>
      <c r="AH46" s="27">
        <v>2825068326.8394799</v>
      </c>
      <c r="AI46" s="27">
        <v>0</v>
      </c>
      <c r="AJ46" s="27">
        <v>0</v>
      </c>
      <c r="AK46" s="2">
        <v>0</v>
      </c>
      <c r="AL46" s="25">
        <f t="shared" si="1"/>
        <v>2752416175.22998</v>
      </c>
      <c r="AM46" s="27">
        <v>2752416175.22998</v>
      </c>
      <c r="AN46" s="26">
        <v>0</v>
      </c>
      <c r="AO46" s="26">
        <v>0</v>
      </c>
      <c r="AP46" s="3">
        <v>0</v>
      </c>
      <c r="AQ46" s="25">
        <f t="shared" si="2"/>
        <v>6239491675.4190102</v>
      </c>
      <c r="AR46" s="26">
        <v>2824656729.4190102</v>
      </c>
      <c r="AS46" s="3">
        <v>0</v>
      </c>
      <c r="AT46" s="26">
        <v>3414834946</v>
      </c>
      <c r="AU46" s="4">
        <v>0</v>
      </c>
    </row>
    <row r="47" spans="1:47" x14ac:dyDescent="0.3">
      <c r="A47" s="17" t="s">
        <v>174</v>
      </c>
      <c r="B47" s="2" t="s">
        <v>36</v>
      </c>
      <c r="C47" s="25">
        <v>6000000000</v>
      </c>
      <c r="D47" s="27">
        <v>4000000000</v>
      </c>
      <c r="E47" s="27">
        <v>2000000000</v>
      </c>
      <c r="F47" s="27">
        <v>0</v>
      </c>
      <c r="G47" s="2">
        <v>0</v>
      </c>
      <c r="H47" s="25">
        <v>0</v>
      </c>
      <c r="I47" s="27">
        <v>0</v>
      </c>
      <c r="J47" s="27">
        <v>0</v>
      </c>
      <c r="K47" s="27">
        <v>0</v>
      </c>
      <c r="L47" s="2">
        <v>0</v>
      </c>
      <c r="M47" s="25">
        <v>0</v>
      </c>
      <c r="N47" s="27">
        <v>0</v>
      </c>
      <c r="O47" s="27">
        <v>0</v>
      </c>
      <c r="P47" s="27">
        <v>0</v>
      </c>
      <c r="Q47" s="2">
        <v>0</v>
      </c>
      <c r="R47" s="25">
        <v>0</v>
      </c>
      <c r="S47" s="27">
        <v>0</v>
      </c>
      <c r="T47" s="27">
        <v>0</v>
      </c>
      <c r="U47" s="27">
        <v>0</v>
      </c>
      <c r="V47" s="2">
        <v>0</v>
      </c>
      <c r="W47" s="25">
        <v>400000000</v>
      </c>
      <c r="X47" s="27">
        <v>0</v>
      </c>
      <c r="Y47" s="27">
        <v>400000000</v>
      </c>
      <c r="Z47" s="27">
        <v>0</v>
      </c>
      <c r="AA47" s="2">
        <v>0</v>
      </c>
      <c r="AB47" s="6">
        <v>0</v>
      </c>
      <c r="AC47" s="27">
        <v>0</v>
      </c>
      <c r="AD47" s="27">
        <v>0</v>
      </c>
      <c r="AE47" s="27">
        <v>0</v>
      </c>
      <c r="AF47" s="2">
        <v>0</v>
      </c>
      <c r="AG47" s="25">
        <f t="shared" si="0"/>
        <v>0</v>
      </c>
      <c r="AH47" s="27">
        <v>0</v>
      </c>
      <c r="AI47" s="27">
        <v>0</v>
      </c>
      <c r="AJ47" s="27">
        <v>0</v>
      </c>
      <c r="AK47" s="2">
        <v>0</v>
      </c>
      <c r="AL47" s="25">
        <f t="shared" si="1"/>
        <v>0</v>
      </c>
      <c r="AM47" s="27">
        <v>0</v>
      </c>
      <c r="AN47" s="26">
        <v>0</v>
      </c>
      <c r="AO47" s="26">
        <v>0</v>
      </c>
      <c r="AP47" s="3">
        <v>0</v>
      </c>
      <c r="AQ47" s="25">
        <f t="shared" si="2"/>
        <v>0</v>
      </c>
      <c r="AR47" s="26">
        <v>0</v>
      </c>
      <c r="AS47" s="3">
        <v>0</v>
      </c>
      <c r="AT47" s="26">
        <v>0</v>
      </c>
      <c r="AU47" s="4">
        <v>0</v>
      </c>
    </row>
    <row r="48" spans="1:47" x14ac:dyDescent="0.3">
      <c r="A48" s="17" t="s">
        <v>176</v>
      </c>
      <c r="B48" s="2" t="s">
        <v>37</v>
      </c>
      <c r="C48" s="25">
        <v>880322372639.67517</v>
      </c>
      <c r="D48" s="27">
        <v>96778618947.919205</v>
      </c>
      <c r="E48" s="27">
        <v>101140229360.43781</v>
      </c>
      <c r="F48" s="27">
        <v>682403524331.31775</v>
      </c>
      <c r="G48" s="2">
        <v>0</v>
      </c>
      <c r="H48" s="25">
        <v>768158595735.50342</v>
      </c>
      <c r="I48" s="27">
        <v>86917633619.699173</v>
      </c>
      <c r="J48" s="27">
        <v>86188563968.292664</v>
      </c>
      <c r="K48" s="27">
        <v>595052398147.5116</v>
      </c>
      <c r="L48" s="2">
        <v>0</v>
      </c>
      <c r="M48" s="25">
        <v>631446968322.66736</v>
      </c>
      <c r="N48" s="27">
        <v>73804234085.250473</v>
      </c>
      <c r="O48" s="27">
        <v>70120692942.926285</v>
      </c>
      <c r="P48" s="27">
        <v>487522041294.4906</v>
      </c>
      <c r="Q48" s="2">
        <v>0</v>
      </c>
      <c r="R48" s="25">
        <v>658436957257.10693</v>
      </c>
      <c r="S48" s="27">
        <v>68965675695.040466</v>
      </c>
      <c r="T48" s="27">
        <v>69323156969.702576</v>
      </c>
      <c r="U48" s="27">
        <v>520148124592.36395</v>
      </c>
      <c r="V48" s="2">
        <v>0</v>
      </c>
      <c r="W48" s="25">
        <v>662367085071.38818</v>
      </c>
      <c r="X48" s="27">
        <v>117738173904.22157</v>
      </c>
      <c r="Y48" s="27">
        <v>64831600471.533478</v>
      </c>
      <c r="Z48" s="27">
        <v>479797310695.63312</v>
      </c>
      <c r="AA48" s="2">
        <v>0</v>
      </c>
      <c r="AB48" s="25">
        <v>572295807935.55249</v>
      </c>
      <c r="AC48" s="27">
        <v>119316355622.90228</v>
      </c>
      <c r="AD48" s="27">
        <v>56662875178.310158</v>
      </c>
      <c r="AE48" s="27">
        <v>396316577134.33997</v>
      </c>
      <c r="AF48" s="2">
        <v>0</v>
      </c>
      <c r="AG48" s="25">
        <f t="shared" si="0"/>
        <v>537998936186.59595</v>
      </c>
      <c r="AH48" s="27">
        <v>113535034633.24078</v>
      </c>
      <c r="AI48" s="27">
        <v>55274558144.330284</v>
      </c>
      <c r="AJ48" s="27">
        <v>369189343409.02484</v>
      </c>
      <c r="AK48" s="2">
        <v>0</v>
      </c>
      <c r="AL48" s="25">
        <f t="shared" si="1"/>
        <v>531449616090.04883</v>
      </c>
      <c r="AM48" s="27">
        <v>121403752559.13553</v>
      </c>
      <c r="AN48" s="26">
        <v>50059873093.680176</v>
      </c>
      <c r="AO48" s="26">
        <v>359985990437.23309</v>
      </c>
      <c r="AP48" s="3">
        <v>0</v>
      </c>
      <c r="AQ48" s="25">
        <f t="shared" si="2"/>
        <v>484576270388.60614</v>
      </c>
      <c r="AR48" s="27">
        <v>107527079090.91689</v>
      </c>
      <c r="AS48" s="26">
        <v>42009452933.024582</v>
      </c>
      <c r="AT48" s="26">
        <v>335039738364.66467</v>
      </c>
      <c r="AU48" s="4">
        <v>0</v>
      </c>
    </row>
    <row r="49" spans="1:47" x14ac:dyDescent="0.3">
      <c r="A49" s="17" t="s">
        <v>177</v>
      </c>
      <c r="B49" s="2" t="s">
        <v>38</v>
      </c>
      <c r="C49" s="25">
        <v>860204761072.0802</v>
      </c>
      <c r="D49" s="27">
        <v>85606207758.964203</v>
      </c>
      <c r="E49" s="27">
        <v>98636832863.55777</v>
      </c>
      <c r="F49" s="27">
        <v>675961720449.55774</v>
      </c>
      <c r="G49" s="2">
        <v>0</v>
      </c>
      <c r="H49" s="25">
        <v>755368260861.83789</v>
      </c>
      <c r="I49" s="27">
        <v>80261016490.103668</v>
      </c>
      <c r="J49" s="27">
        <v>85893398725.172668</v>
      </c>
      <c r="K49" s="27">
        <v>589213845646.56152</v>
      </c>
      <c r="L49" s="2">
        <v>0</v>
      </c>
      <c r="M49" s="25">
        <v>617538273118.46252</v>
      </c>
      <c r="N49" s="27">
        <v>66178366473.325432</v>
      </c>
      <c r="O49" s="27">
        <v>69789747015.886292</v>
      </c>
      <c r="P49" s="27">
        <v>481570159629.25061</v>
      </c>
      <c r="Q49" s="2">
        <v>0</v>
      </c>
      <c r="R49" s="25">
        <v>652264788675.71362</v>
      </c>
      <c r="S49" s="27">
        <v>66618043333.637047</v>
      </c>
      <c r="T49" s="27">
        <v>69323156969.702576</v>
      </c>
      <c r="U49" s="27">
        <v>516323588372.37396</v>
      </c>
      <c r="V49" s="2">
        <v>0</v>
      </c>
      <c r="W49" s="25">
        <v>655751397404.48022</v>
      </c>
      <c r="X49" s="27">
        <v>115332079372.98363</v>
      </c>
      <c r="Y49" s="27">
        <v>64431600471.533478</v>
      </c>
      <c r="Z49" s="27">
        <v>475987717559.96313</v>
      </c>
      <c r="AA49" s="2">
        <v>0</v>
      </c>
      <c r="AB49" s="25">
        <v>566080796737.97766</v>
      </c>
      <c r="AC49" s="27">
        <v>116539077319.37744</v>
      </c>
      <c r="AD49" s="27">
        <v>56662875178.310158</v>
      </c>
      <c r="AE49" s="27">
        <v>392878844240.28998</v>
      </c>
      <c r="AF49" s="2">
        <v>0</v>
      </c>
      <c r="AG49" s="25">
        <f t="shared" si="0"/>
        <v>535067688517.75647</v>
      </c>
      <c r="AH49" s="27">
        <v>110709966306.40131</v>
      </c>
      <c r="AI49" s="27">
        <v>55168378802.330284</v>
      </c>
      <c r="AJ49" s="27">
        <v>369189343409.02484</v>
      </c>
      <c r="AK49" s="2">
        <v>0</v>
      </c>
      <c r="AL49" s="25">
        <f t="shared" si="1"/>
        <v>528603462689.1745</v>
      </c>
      <c r="AM49" s="27">
        <v>118630153504.63554</v>
      </c>
      <c r="AN49" s="26">
        <v>49987318745.680176</v>
      </c>
      <c r="AO49" s="26">
        <v>359985990438.85876</v>
      </c>
      <c r="AP49" s="3">
        <v>0</v>
      </c>
      <c r="AQ49" s="25">
        <f t="shared" si="2"/>
        <v>478215494823.04346</v>
      </c>
      <c r="AR49" s="28">
        <v>104674793175.00786</v>
      </c>
      <c r="AS49" s="26">
        <v>41915798229.464584</v>
      </c>
      <c r="AT49" s="26">
        <v>331624903418.57104</v>
      </c>
      <c r="AU49" s="4">
        <v>0</v>
      </c>
    </row>
    <row r="50" spans="1:47" x14ac:dyDescent="0.3">
      <c r="A50" s="17" t="s">
        <v>178</v>
      </c>
      <c r="B50" s="2" t="s">
        <v>39</v>
      </c>
      <c r="C50" s="25">
        <v>0</v>
      </c>
      <c r="D50" s="27">
        <v>0</v>
      </c>
      <c r="E50" s="27">
        <v>0</v>
      </c>
      <c r="F50" s="27">
        <v>0</v>
      </c>
      <c r="G50" s="2">
        <v>0</v>
      </c>
      <c r="H50" s="25">
        <v>0</v>
      </c>
      <c r="I50" s="27">
        <v>0</v>
      </c>
      <c r="J50" s="27">
        <v>0</v>
      </c>
      <c r="K50" s="27">
        <v>0</v>
      </c>
      <c r="L50" s="2">
        <v>0</v>
      </c>
      <c r="M50" s="25">
        <v>0</v>
      </c>
      <c r="N50" s="27">
        <v>0</v>
      </c>
      <c r="O50" s="27">
        <v>0</v>
      </c>
      <c r="P50" s="27">
        <v>0</v>
      </c>
      <c r="Q50" s="2">
        <v>0</v>
      </c>
      <c r="R50" s="25">
        <v>0</v>
      </c>
      <c r="S50" s="27">
        <v>0</v>
      </c>
      <c r="T50" s="27">
        <v>0</v>
      </c>
      <c r="U50" s="27">
        <v>0</v>
      </c>
      <c r="V50" s="2">
        <v>0</v>
      </c>
      <c r="W50" s="25">
        <v>0</v>
      </c>
      <c r="X50" s="27">
        <v>0</v>
      </c>
      <c r="Y50" s="27">
        <v>0</v>
      </c>
      <c r="Z50" s="27">
        <v>0</v>
      </c>
      <c r="AA50" s="2">
        <v>0</v>
      </c>
      <c r="AB50" s="25">
        <v>0</v>
      </c>
      <c r="AC50" s="27">
        <v>0</v>
      </c>
      <c r="AD50" s="27">
        <v>0</v>
      </c>
      <c r="AE50" s="27">
        <v>0</v>
      </c>
      <c r="AF50" s="2">
        <v>0</v>
      </c>
      <c r="AG50" s="25">
        <f t="shared" si="0"/>
        <v>0</v>
      </c>
      <c r="AH50" s="27">
        <v>0</v>
      </c>
      <c r="AI50" s="27">
        <v>0</v>
      </c>
      <c r="AJ50" s="27">
        <v>0</v>
      </c>
      <c r="AK50" s="2">
        <v>0</v>
      </c>
      <c r="AL50" s="25">
        <f t="shared" si="1"/>
        <v>0</v>
      </c>
      <c r="AM50" s="27">
        <v>0</v>
      </c>
      <c r="AN50" s="26">
        <v>0</v>
      </c>
      <c r="AO50" s="26">
        <v>0</v>
      </c>
      <c r="AP50" s="3">
        <v>0</v>
      </c>
      <c r="AQ50" s="25">
        <f t="shared" si="2"/>
        <v>0</v>
      </c>
      <c r="AR50" s="28">
        <v>0</v>
      </c>
      <c r="AS50" s="26">
        <v>0</v>
      </c>
      <c r="AT50" s="26">
        <v>0</v>
      </c>
      <c r="AU50" s="4">
        <v>0</v>
      </c>
    </row>
    <row r="51" spans="1:47" x14ac:dyDescent="0.3">
      <c r="A51" s="17" t="s">
        <v>179</v>
      </c>
      <c r="B51" s="2" t="s">
        <v>40</v>
      </c>
      <c r="C51" s="25">
        <v>19489379390.77496</v>
      </c>
      <c r="D51" s="27">
        <v>10818683385.014959</v>
      </c>
      <c r="E51" s="27">
        <v>2228892124</v>
      </c>
      <c r="F51" s="27">
        <v>6441803881.7600002</v>
      </c>
      <c r="G51" s="2">
        <v>0</v>
      </c>
      <c r="H51" s="25">
        <v>12224805866.955429</v>
      </c>
      <c r="I51" s="27">
        <v>6386253366.0054302</v>
      </c>
      <c r="J51" s="27">
        <v>0</v>
      </c>
      <c r="K51" s="27">
        <v>5838552500.9499998</v>
      </c>
      <c r="L51" s="2">
        <v>0</v>
      </c>
      <c r="M51" s="25">
        <v>12424314250.841339</v>
      </c>
      <c r="N51" s="40">
        <v>6472432585.6013393</v>
      </c>
      <c r="O51" s="27">
        <v>0</v>
      </c>
      <c r="P51" s="27">
        <v>5951881665.2399998</v>
      </c>
      <c r="Q51" s="2">
        <v>0</v>
      </c>
      <c r="R51" s="25">
        <v>6168310962.2134094</v>
      </c>
      <c r="S51" s="40">
        <v>2343774742.2234101</v>
      </c>
      <c r="T51" s="27">
        <v>0</v>
      </c>
      <c r="U51" s="27">
        <v>3824536219.9899998</v>
      </c>
      <c r="V51" s="2">
        <v>0</v>
      </c>
      <c r="W51" s="25">
        <v>6592469932.9079494</v>
      </c>
      <c r="X51" s="40">
        <v>2382876797.2379498</v>
      </c>
      <c r="Y51" s="27">
        <v>400000000</v>
      </c>
      <c r="Z51" s="27">
        <v>3809593135.6700001</v>
      </c>
      <c r="AA51" s="2">
        <v>0</v>
      </c>
      <c r="AB51" s="25">
        <v>6215011197.5748501</v>
      </c>
      <c r="AC51" s="27">
        <v>2777278303.5248499</v>
      </c>
      <c r="AD51" s="27">
        <v>0</v>
      </c>
      <c r="AE51" s="27">
        <v>3437732894.0500002</v>
      </c>
      <c r="AF51" s="2">
        <v>0</v>
      </c>
      <c r="AG51" s="25">
        <f t="shared" si="0"/>
        <v>2825068326.8394799</v>
      </c>
      <c r="AH51" s="27">
        <v>2825068326.8394799</v>
      </c>
      <c r="AI51" s="27">
        <v>0</v>
      </c>
      <c r="AJ51" s="27">
        <v>0</v>
      </c>
      <c r="AK51" s="2">
        <v>0</v>
      </c>
      <c r="AL51" s="25">
        <f t="shared" si="1"/>
        <v>2752416175.22998</v>
      </c>
      <c r="AM51" s="27">
        <v>2752416175.22998</v>
      </c>
      <c r="AN51" s="26">
        <v>0</v>
      </c>
      <c r="AO51" s="26">
        <v>0</v>
      </c>
      <c r="AP51" s="3">
        <v>0</v>
      </c>
      <c r="AQ51" s="25">
        <f t="shared" si="2"/>
        <v>6239491675.4190102</v>
      </c>
      <c r="AR51" s="28">
        <v>2824656729.4190102</v>
      </c>
      <c r="AS51" s="26">
        <v>0</v>
      </c>
      <c r="AT51" s="26">
        <v>3414834946</v>
      </c>
      <c r="AU51" s="4">
        <v>0</v>
      </c>
    </row>
    <row r="52" spans="1:47" x14ac:dyDescent="0.3">
      <c r="A52" s="17" t="s">
        <v>180</v>
      </c>
      <c r="B52" s="2" t="s">
        <v>41</v>
      </c>
      <c r="C52" s="25">
        <v>628232176.82000005</v>
      </c>
      <c r="D52" s="27">
        <v>353727803.94</v>
      </c>
      <c r="E52" s="27">
        <v>274504372.88</v>
      </c>
      <c r="F52" s="27">
        <v>0</v>
      </c>
      <c r="G52" s="2">
        <v>0</v>
      </c>
      <c r="H52" s="25">
        <v>565529006.71000004</v>
      </c>
      <c r="I52" s="27">
        <v>270363763.58999997</v>
      </c>
      <c r="J52" s="27">
        <v>295165243.12</v>
      </c>
      <c r="K52" s="27">
        <v>0</v>
      </c>
      <c r="L52" s="2">
        <v>0</v>
      </c>
      <c r="M52" s="25">
        <v>1484380953.3636999</v>
      </c>
      <c r="N52" s="29">
        <v>1153435026.3237</v>
      </c>
      <c r="O52" s="27">
        <v>330945927.03999996</v>
      </c>
      <c r="P52" s="27">
        <v>0</v>
      </c>
      <c r="Q52" s="2">
        <v>0</v>
      </c>
      <c r="R52" s="25">
        <v>3857619.17</v>
      </c>
      <c r="S52" s="29">
        <v>3857619.17</v>
      </c>
      <c r="T52" s="27">
        <v>0</v>
      </c>
      <c r="U52" s="27">
        <v>0</v>
      </c>
      <c r="V52" s="2">
        <v>0</v>
      </c>
      <c r="W52" s="25">
        <v>23217734</v>
      </c>
      <c r="X52" s="29">
        <v>23217734</v>
      </c>
      <c r="Y52" s="27">
        <v>0</v>
      </c>
      <c r="Z52" s="27">
        <v>0</v>
      </c>
      <c r="AA52" s="2">
        <v>0</v>
      </c>
      <c r="AB52" s="25">
        <v>0</v>
      </c>
      <c r="AC52" s="27">
        <v>0</v>
      </c>
      <c r="AD52" s="27">
        <v>0</v>
      </c>
      <c r="AE52" s="27">
        <v>0</v>
      </c>
      <c r="AF52" s="2">
        <v>0</v>
      </c>
      <c r="AG52" s="25">
        <f t="shared" si="0"/>
        <v>106179342</v>
      </c>
      <c r="AH52" s="27">
        <v>0</v>
      </c>
      <c r="AI52" s="27">
        <v>106179342</v>
      </c>
      <c r="AJ52" s="27">
        <v>0</v>
      </c>
      <c r="AK52" s="2">
        <v>0</v>
      </c>
      <c r="AL52" s="25">
        <f t="shared" si="1"/>
        <v>93737227.269999996</v>
      </c>
      <c r="AM52" s="27">
        <v>21182879.27</v>
      </c>
      <c r="AN52" s="26">
        <v>72554348</v>
      </c>
      <c r="AO52" s="26">
        <v>0</v>
      </c>
      <c r="AP52" s="3">
        <v>0</v>
      </c>
      <c r="AQ52" s="25">
        <f t="shared" si="2"/>
        <v>121283890.03999999</v>
      </c>
      <c r="AR52" s="28">
        <v>27629186.489999998</v>
      </c>
      <c r="AS52" s="26">
        <v>93654703.549999997</v>
      </c>
      <c r="AT52" s="26">
        <v>0</v>
      </c>
      <c r="AU52" s="4">
        <v>0</v>
      </c>
    </row>
    <row r="53" spans="1:47" ht="28.8" x14ac:dyDescent="0.3">
      <c r="A53" s="17" t="s">
        <v>181</v>
      </c>
      <c r="B53" s="2" t="s">
        <v>42</v>
      </c>
      <c r="C53" s="25">
        <v>862667974011.56079</v>
      </c>
      <c r="D53" s="27">
        <v>86643503093.138901</v>
      </c>
      <c r="E53" s="27">
        <v>98843432863.55777</v>
      </c>
      <c r="F53" s="27">
        <v>677181038054.86377</v>
      </c>
      <c r="G53" s="2">
        <v>0</v>
      </c>
      <c r="H53" s="25">
        <v>757534604976.86926</v>
      </c>
      <c r="I53" s="27">
        <v>81415106586.001068</v>
      </c>
      <c r="J53" s="27">
        <v>85893398725.172668</v>
      </c>
      <c r="K53" s="27">
        <v>590226099665.69556</v>
      </c>
      <c r="L53" s="2">
        <v>0</v>
      </c>
      <c r="M53" s="25">
        <v>620029816232.99829</v>
      </c>
      <c r="N53" s="27">
        <v>67638059948.029236</v>
      </c>
      <c r="O53" s="27">
        <v>69789747015.886292</v>
      </c>
      <c r="P53" s="27">
        <v>482602009269.08264</v>
      </c>
      <c r="Q53" s="2">
        <v>0</v>
      </c>
      <c r="R53" s="25">
        <v>654251860017.20166</v>
      </c>
      <c r="S53" s="27">
        <v>67685497264.657043</v>
      </c>
      <c r="T53" s="27">
        <v>69323156969.702576</v>
      </c>
      <c r="U53" s="27">
        <v>517243205782.84198</v>
      </c>
      <c r="V53" s="2">
        <v>0</v>
      </c>
      <c r="W53" s="25">
        <v>657786722948.49023</v>
      </c>
      <c r="X53" s="27">
        <v>116470442531.57362</v>
      </c>
      <c r="Y53" s="27">
        <v>64431600471.533478</v>
      </c>
      <c r="Z53" s="27">
        <v>476884679945.38312</v>
      </c>
      <c r="AA53" s="2">
        <v>0</v>
      </c>
      <c r="AB53" s="25">
        <v>568139323008.19604</v>
      </c>
      <c r="AC53" s="27">
        <v>117708708540.30373</v>
      </c>
      <c r="AD53" s="27">
        <v>56662875178.310158</v>
      </c>
      <c r="AE53" s="27">
        <v>393767739289.58197</v>
      </c>
      <c r="AF53" s="2">
        <v>0</v>
      </c>
      <c r="AG53" s="25">
        <f t="shared" si="0"/>
        <v>536035747301.3949</v>
      </c>
      <c r="AH53" s="27">
        <v>111678025090.03981</v>
      </c>
      <c r="AI53" s="27">
        <v>55168378802.330284</v>
      </c>
      <c r="AJ53" s="27">
        <v>369189343409.02484</v>
      </c>
      <c r="AK53" s="2">
        <v>0</v>
      </c>
      <c r="AL53" s="25">
        <f t="shared" si="1"/>
        <v>529559304423.25641</v>
      </c>
      <c r="AM53" s="27">
        <v>119585995238.71747</v>
      </c>
      <c r="AN53" s="26">
        <v>49987318745.680176</v>
      </c>
      <c r="AO53" s="26">
        <v>359985990438.85876</v>
      </c>
      <c r="AP53" s="3">
        <v>0</v>
      </c>
      <c r="AQ53" s="25">
        <f t="shared" si="2"/>
        <v>479631496014.76935</v>
      </c>
      <c r="AR53" s="27">
        <v>105632794366.73373</v>
      </c>
      <c r="AS53" s="26">
        <v>41915798229.464584</v>
      </c>
      <c r="AT53" s="26">
        <v>332082903418.57104</v>
      </c>
      <c r="AU53" s="4">
        <v>0</v>
      </c>
    </row>
    <row r="54" spans="1:47" x14ac:dyDescent="0.3">
      <c r="A54" s="17" t="s">
        <v>182</v>
      </c>
      <c r="B54" s="2" t="s">
        <v>38</v>
      </c>
      <c r="C54" s="25">
        <v>860204761072.0802</v>
      </c>
      <c r="D54" s="27">
        <v>85606207758.964203</v>
      </c>
      <c r="E54" s="27">
        <v>98636832863.55777</v>
      </c>
      <c r="F54" s="27">
        <v>675961720449.55774</v>
      </c>
      <c r="G54" s="2">
        <v>0</v>
      </c>
      <c r="H54" s="25">
        <v>755368260861.83789</v>
      </c>
      <c r="I54" s="27">
        <v>80261016490.103668</v>
      </c>
      <c r="J54" s="27">
        <v>85893398725.172668</v>
      </c>
      <c r="K54" s="27">
        <v>589213845646.56152</v>
      </c>
      <c r="L54" s="2">
        <v>0</v>
      </c>
      <c r="M54" s="25">
        <v>617538273118.46252</v>
      </c>
      <c r="N54" s="27">
        <v>66178366473.325432</v>
      </c>
      <c r="O54" s="27">
        <v>69789747015.886292</v>
      </c>
      <c r="P54" s="27">
        <v>481570159629.25061</v>
      </c>
      <c r="Q54" s="2">
        <v>0</v>
      </c>
      <c r="R54" s="25">
        <v>652264788675.71362</v>
      </c>
      <c r="S54" s="27">
        <v>66618043333.637047</v>
      </c>
      <c r="T54" s="27">
        <v>69323156969.702576</v>
      </c>
      <c r="U54" s="27">
        <v>516323588372.37396</v>
      </c>
      <c r="V54" s="2">
        <v>0</v>
      </c>
      <c r="W54" s="25">
        <v>655751397404.48022</v>
      </c>
      <c r="X54" s="27">
        <v>115332079372.98363</v>
      </c>
      <c r="Y54" s="27">
        <v>64431600471.533478</v>
      </c>
      <c r="Z54" s="27">
        <v>475987717559.96313</v>
      </c>
      <c r="AA54" s="2">
        <v>0</v>
      </c>
      <c r="AB54" s="25">
        <v>566080796737.97766</v>
      </c>
      <c r="AC54" s="27">
        <v>116539077319.37744</v>
      </c>
      <c r="AD54" s="27">
        <v>56662875178.310158</v>
      </c>
      <c r="AE54" s="27">
        <v>392878844240.28998</v>
      </c>
      <c r="AF54" s="2">
        <v>0</v>
      </c>
      <c r="AG54" s="25">
        <f t="shared" si="0"/>
        <v>535067688517.75647</v>
      </c>
      <c r="AH54" s="27">
        <v>110709966306.40131</v>
      </c>
      <c r="AI54" s="27">
        <v>55168378802.330284</v>
      </c>
      <c r="AJ54" s="27">
        <v>369189343409.02484</v>
      </c>
      <c r="AK54" s="2">
        <v>0</v>
      </c>
      <c r="AL54" s="25">
        <f t="shared" si="1"/>
        <v>528603462689.1745</v>
      </c>
      <c r="AM54" s="27">
        <v>118630153504.63554</v>
      </c>
      <c r="AN54" s="26">
        <v>49987318745.680176</v>
      </c>
      <c r="AO54" s="26">
        <v>359985990438.85876</v>
      </c>
      <c r="AP54" s="3">
        <v>0</v>
      </c>
      <c r="AQ54" s="25">
        <f t="shared" si="2"/>
        <v>478215494823.04346</v>
      </c>
      <c r="AR54" s="28">
        <v>104674793175.00786</v>
      </c>
      <c r="AS54" s="26">
        <v>41915798229.464584</v>
      </c>
      <c r="AT54" s="26">
        <v>331624903418.57104</v>
      </c>
      <c r="AU54" s="4">
        <v>0</v>
      </c>
    </row>
    <row r="55" spans="1:47" x14ac:dyDescent="0.3">
      <c r="A55" s="17" t="s">
        <v>183</v>
      </c>
      <c r="B55" s="2" t="s">
        <v>39</v>
      </c>
      <c r="C55" s="25">
        <v>0</v>
      </c>
      <c r="D55" s="27">
        <v>0</v>
      </c>
      <c r="E55" s="27">
        <v>0</v>
      </c>
      <c r="F55" s="27">
        <v>0</v>
      </c>
      <c r="G55" s="2">
        <v>0</v>
      </c>
      <c r="H55" s="25">
        <v>0</v>
      </c>
      <c r="I55" s="27">
        <v>0</v>
      </c>
      <c r="J55" s="27">
        <v>0</v>
      </c>
      <c r="K55" s="27">
        <v>0</v>
      </c>
      <c r="L55" s="2">
        <v>0</v>
      </c>
      <c r="M55" s="25">
        <v>0</v>
      </c>
      <c r="N55" s="27">
        <v>0</v>
      </c>
      <c r="O55" s="27">
        <v>0</v>
      </c>
      <c r="P55" s="27">
        <v>0</v>
      </c>
      <c r="Q55" s="2">
        <v>0</v>
      </c>
      <c r="R55" s="25">
        <v>0</v>
      </c>
      <c r="S55" s="27">
        <v>0</v>
      </c>
      <c r="T55" s="27">
        <v>0</v>
      </c>
      <c r="U55" s="27">
        <v>0</v>
      </c>
      <c r="V55" s="2">
        <v>0</v>
      </c>
      <c r="W55" s="25">
        <v>0</v>
      </c>
      <c r="X55" s="27">
        <v>0</v>
      </c>
      <c r="Y55" s="27">
        <v>0</v>
      </c>
      <c r="Z55" s="27">
        <v>0</v>
      </c>
      <c r="AA55" s="2">
        <v>0</v>
      </c>
      <c r="AB55" s="25">
        <v>0</v>
      </c>
      <c r="AC55" s="27">
        <v>0</v>
      </c>
      <c r="AD55" s="27">
        <v>0</v>
      </c>
      <c r="AE55" s="27">
        <v>0</v>
      </c>
      <c r="AF55" s="2">
        <v>0</v>
      </c>
      <c r="AG55" s="25">
        <f t="shared" si="0"/>
        <v>0</v>
      </c>
      <c r="AH55" s="27">
        <v>0</v>
      </c>
      <c r="AI55" s="27">
        <v>0</v>
      </c>
      <c r="AJ55" s="27">
        <v>0</v>
      </c>
      <c r="AK55" s="2">
        <v>0</v>
      </c>
      <c r="AL55" s="25">
        <f t="shared" si="1"/>
        <v>0</v>
      </c>
      <c r="AM55" s="27">
        <v>0</v>
      </c>
      <c r="AN55" s="26">
        <v>0</v>
      </c>
      <c r="AO55" s="26">
        <v>0</v>
      </c>
      <c r="AP55" s="3">
        <v>0</v>
      </c>
      <c r="AQ55" s="25">
        <f t="shared" si="2"/>
        <v>0</v>
      </c>
      <c r="AR55" s="28">
        <v>0</v>
      </c>
      <c r="AS55" s="3">
        <v>0</v>
      </c>
      <c r="AT55" s="26">
        <v>0</v>
      </c>
      <c r="AU55" s="4">
        <v>0</v>
      </c>
    </row>
    <row r="56" spans="1:47" x14ac:dyDescent="0.3">
      <c r="A56" s="17" t="s">
        <v>184</v>
      </c>
      <c r="B56" s="2" t="s">
        <v>40</v>
      </c>
      <c r="C56" s="25">
        <v>2463212939.470664</v>
      </c>
      <c r="D56" s="27">
        <v>1037295334.164664</v>
      </c>
      <c r="E56" s="27">
        <v>206600000</v>
      </c>
      <c r="F56" s="27">
        <v>1219317605.306</v>
      </c>
      <c r="G56" s="2">
        <v>0</v>
      </c>
      <c r="H56" s="25">
        <v>2166344115.0413742</v>
      </c>
      <c r="I56" s="27">
        <v>1154090095.9073739</v>
      </c>
      <c r="J56" s="27">
        <v>0</v>
      </c>
      <c r="K56" s="27">
        <v>1012254019.1339999</v>
      </c>
      <c r="L56" s="2">
        <v>0</v>
      </c>
      <c r="M56" s="25">
        <v>2491543114.5358</v>
      </c>
      <c r="N56" s="27">
        <v>1459693474.7038</v>
      </c>
      <c r="O56" s="27">
        <v>0</v>
      </c>
      <c r="P56" s="27">
        <v>1031849639.832</v>
      </c>
      <c r="Q56" s="2">
        <v>0</v>
      </c>
      <c r="R56" s="25">
        <v>1987071341.4879999</v>
      </c>
      <c r="S56" s="27">
        <v>1067453931.02</v>
      </c>
      <c r="T56" s="27">
        <v>0</v>
      </c>
      <c r="U56" s="27">
        <v>919617410.46800005</v>
      </c>
      <c r="V56" s="2">
        <v>0</v>
      </c>
      <c r="W56" s="25">
        <v>2035325544.01</v>
      </c>
      <c r="X56" s="27">
        <v>1138363158.5899999</v>
      </c>
      <c r="Y56" s="27">
        <v>0</v>
      </c>
      <c r="Z56" s="27">
        <v>896962385.41999996</v>
      </c>
      <c r="AA56" s="2">
        <v>0</v>
      </c>
      <c r="AB56" s="25">
        <v>2058526270.2182927</v>
      </c>
      <c r="AC56" s="27">
        <v>1169631220.9262927</v>
      </c>
      <c r="AD56" s="27">
        <v>0</v>
      </c>
      <c r="AE56" s="27">
        <v>888895049.29200006</v>
      </c>
      <c r="AF56" s="2">
        <v>0</v>
      </c>
      <c r="AG56" s="25">
        <f t="shared" si="0"/>
        <v>968058783.6385088</v>
      </c>
      <c r="AH56" s="27">
        <v>968058783.6385088</v>
      </c>
      <c r="AI56" s="27">
        <v>0</v>
      </c>
      <c r="AJ56" s="27">
        <v>0</v>
      </c>
      <c r="AK56" s="2">
        <v>0</v>
      </c>
      <c r="AL56" s="25">
        <f t="shared" si="1"/>
        <v>955841734.08192968</v>
      </c>
      <c r="AM56" s="27">
        <v>955841734.08192968</v>
      </c>
      <c r="AN56" s="26">
        <v>0</v>
      </c>
      <c r="AO56" s="26">
        <v>0</v>
      </c>
      <c r="AP56" s="3">
        <v>0</v>
      </c>
      <c r="AQ56" s="25">
        <f t="shared" si="2"/>
        <v>1416001191.7258863</v>
      </c>
      <c r="AR56" s="28">
        <v>958001191.72588634</v>
      </c>
      <c r="AS56" s="3">
        <v>0</v>
      </c>
      <c r="AT56" s="26">
        <v>458000000</v>
      </c>
      <c r="AU56" s="4">
        <v>0</v>
      </c>
    </row>
    <row r="57" spans="1:47" x14ac:dyDescent="0.3">
      <c r="A57" s="65" t="s">
        <v>43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</row>
    <row r="58" spans="1:47" x14ac:dyDescent="0.3">
      <c r="A58" s="17" t="s">
        <v>185</v>
      </c>
      <c r="B58" s="2" t="s">
        <v>44</v>
      </c>
      <c r="C58" s="25">
        <v>141654774090.69247</v>
      </c>
      <c r="D58" s="57">
        <v>9963560407.2008305</v>
      </c>
      <c r="E58" s="57">
        <v>18014672147.270599</v>
      </c>
      <c r="F58" s="34">
        <v>113676541536.22102</v>
      </c>
      <c r="G58" s="3"/>
      <c r="H58" s="25">
        <v>127449453377.44707</v>
      </c>
      <c r="I58" s="57">
        <v>9925450479.5168705</v>
      </c>
      <c r="J58" s="57">
        <v>16191120222.132261</v>
      </c>
      <c r="K58" s="34">
        <v>101332882675.79794</v>
      </c>
      <c r="L58" s="3">
        <v>0</v>
      </c>
      <c r="M58" s="25">
        <v>118439673092.57034</v>
      </c>
      <c r="N58" s="27">
        <v>11118467373.514965</v>
      </c>
      <c r="O58" s="57">
        <v>15205641956.89938</v>
      </c>
      <c r="P58" s="34">
        <v>92115563762.155991</v>
      </c>
      <c r="Q58" s="3">
        <v>0</v>
      </c>
      <c r="R58" s="25">
        <v>116275531074.51114</v>
      </c>
      <c r="S58" s="27">
        <v>11258904891.318184</v>
      </c>
      <c r="T58" s="34">
        <v>13360104588.105858</v>
      </c>
      <c r="U58" s="34">
        <v>91656521595.087112</v>
      </c>
      <c r="V58" s="3">
        <v>0</v>
      </c>
      <c r="W58" s="25">
        <v>111288056027.68201</v>
      </c>
      <c r="X58" s="27">
        <v>18853215796.455513</v>
      </c>
      <c r="Y58" s="34">
        <v>12805956727.646305</v>
      </c>
      <c r="Z58" s="34">
        <v>79628883503.580185</v>
      </c>
      <c r="AA58" s="3">
        <v>0</v>
      </c>
      <c r="AB58" s="25">
        <v>103522399459.61081</v>
      </c>
      <c r="AC58" s="27">
        <v>17435696503.053455</v>
      </c>
      <c r="AD58" s="27">
        <v>12565868140.776718</v>
      </c>
      <c r="AE58" s="27">
        <v>73520834815.78064</v>
      </c>
      <c r="AF58" s="3">
        <v>0</v>
      </c>
      <c r="AG58" s="25">
        <f t="shared" si="0"/>
        <v>92669767414.942825</v>
      </c>
      <c r="AH58" s="27">
        <v>16371099794.878056</v>
      </c>
      <c r="AI58" s="27">
        <v>11114133146.752014</v>
      </c>
      <c r="AJ58" s="27">
        <v>65184534473.312759</v>
      </c>
      <c r="AK58" s="2">
        <v>0</v>
      </c>
      <c r="AL58" s="25">
        <v>90158402621.284363</v>
      </c>
      <c r="AM58" s="27">
        <v>18089458561.533169</v>
      </c>
      <c r="AN58" s="34">
        <v>11276001730.491608</v>
      </c>
      <c r="AO58" s="27">
        <v>60792942329.25959</v>
      </c>
      <c r="AP58" s="3">
        <v>0</v>
      </c>
      <c r="AQ58" s="25">
        <f t="shared" ref="AQ58" si="6">AR58+AS58+AT58+AU58</f>
        <v>80230995318.772629</v>
      </c>
      <c r="AR58" s="26">
        <v>11361430817.206846</v>
      </c>
      <c r="AS58" s="26">
        <v>12172108138.29578</v>
      </c>
      <c r="AT58" s="26">
        <v>56697456363.270004</v>
      </c>
      <c r="AU58" s="4">
        <v>0</v>
      </c>
    </row>
    <row r="59" spans="1:47" x14ac:dyDescent="0.3">
      <c r="A59" s="17" t="s">
        <v>186</v>
      </c>
      <c r="B59" s="2" t="s">
        <v>123</v>
      </c>
      <c r="C59" s="25">
        <v>494587213894.98383</v>
      </c>
      <c r="D59" s="73" t="s">
        <v>144</v>
      </c>
      <c r="E59" s="74"/>
      <c r="F59" s="74"/>
      <c r="G59" s="75"/>
      <c r="H59" s="25">
        <v>391517720511.41412</v>
      </c>
      <c r="I59" s="73" t="s">
        <v>144</v>
      </c>
      <c r="J59" s="74"/>
      <c r="K59" s="74"/>
      <c r="L59" s="75"/>
      <c r="M59" s="25">
        <v>365330118763.64832</v>
      </c>
      <c r="N59" s="135" t="s">
        <v>144</v>
      </c>
      <c r="O59" s="136"/>
      <c r="P59" s="136"/>
      <c r="Q59" s="137"/>
      <c r="R59" s="25">
        <v>335801401996.32025</v>
      </c>
      <c r="S59" s="135" t="s">
        <v>144</v>
      </c>
      <c r="T59" s="136"/>
      <c r="U59" s="136"/>
      <c r="V59" s="137"/>
      <c r="W59" s="25">
        <v>299586775227</v>
      </c>
      <c r="X59" s="135" t="s">
        <v>144</v>
      </c>
      <c r="Y59" s="136"/>
      <c r="Z59" s="136"/>
      <c r="AA59" s="137"/>
      <c r="AB59" s="25">
        <v>279320415435.823</v>
      </c>
      <c r="AC59" s="135" t="s">
        <v>144</v>
      </c>
      <c r="AD59" s="136"/>
      <c r="AE59" s="136"/>
      <c r="AF59" s="137"/>
      <c r="AG59" s="25">
        <v>247120941470.90082</v>
      </c>
      <c r="AH59" s="135" t="s">
        <v>144</v>
      </c>
      <c r="AI59" s="136"/>
      <c r="AJ59" s="136"/>
      <c r="AK59" s="137"/>
      <c r="AL59" s="25">
        <v>235786187006.68518</v>
      </c>
      <c r="AM59" s="135" t="s">
        <v>144</v>
      </c>
      <c r="AN59" s="136"/>
      <c r="AO59" s="136"/>
      <c r="AP59" s="137"/>
      <c r="AQ59" s="30">
        <v>223408686863</v>
      </c>
      <c r="AR59" s="138" t="s">
        <v>144</v>
      </c>
      <c r="AS59" s="139"/>
      <c r="AT59" s="139"/>
      <c r="AU59" s="148"/>
    </row>
    <row r="60" spans="1:47" ht="55.95" customHeight="1" x14ac:dyDescent="0.3">
      <c r="A60" s="17" t="s">
        <v>188</v>
      </c>
      <c r="B60" s="2" t="s">
        <v>217</v>
      </c>
      <c r="C60" s="37">
        <v>0.87015542379431088</v>
      </c>
      <c r="D60" s="73" t="s">
        <v>144</v>
      </c>
      <c r="E60" s="74"/>
      <c r="F60" s="74"/>
      <c r="G60" s="75"/>
      <c r="H60" s="37">
        <v>0.96</v>
      </c>
      <c r="I60" s="73" t="s">
        <v>144</v>
      </c>
      <c r="J60" s="74"/>
      <c r="K60" s="74"/>
      <c r="L60" s="75"/>
      <c r="M60" s="37">
        <v>0.95455635768996938</v>
      </c>
      <c r="N60" s="135" t="s">
        <v>144</v>
      </c>
      <c r="O60" s="136"/>
      <c r="P60" s="136"/>
      <c r="Q60" s="137"/>
      <c r="R60" s="37">
        <v>0.95455635768996938</v>
      </c>
      <c r="S60" s="135" t="s">
        <v>144</v>
      </c>
      <c r="T60" s="136"/>
      <c r="U60" s="136"/>
      <c r="V60" s="137"/>
      <c r="W60" s="37">
        <v>0.95</v>
      </c>
      <c r="X60" s="135" t="s">
        <v>144</v>
      </c>
      <c r="Y60" s="136"/>
      <c r="Z60" s="136"/>
      <c r="AA60" s="137"/>
      <c r="AB60" s="37">
        <v>0.9518357345153633</v>
      </c>
      <c r="AC60" s="135" t="s">
        <v>144</v>
      </c>
      <c r="AD60" s="136"/>
      <c r="AE60" s="136"/>
      <c r="AF60" s="137"/>
      <c r="AG60" s="37">
        <v>0.95143577542530722</v>
      </c>
      <c r="AH60" s="135" t="s">
        <v>144</v>
      </c>
      <c r="AI60" s="136"/>
      <c r="AJ60" s="136"/>
      <c r="AK60" s="137"/>
      <c r="AL60" s="31">
        <v>0.94363944150420809</v>
      </c>
      <c r="AM60" s="135" t="s">
        <v>144</v>
      </c>
      <c r="AN60" s="136"/>
      <c r="AO60" s="136"/>
      <c r="AP60" s="137"/>
      <c r="AQ60" s="31" t="e">
        <f>AR60/$AL$62</f>
        <v>#VALUE!</v>
      </c>
      <c r="AR60" s="138" t="s">
        <v>144</v>
      </c>
      <c r="AS60" s="139"/>
      <c r="AT60" s="139"/>
      <c r="AU60" s="148"/>
    </row>
    <row r="61" spans="1:47" x14ac:dyDescent="0.3">
      <c r="A61" s="17" t="s">
        <v>189</v>
      </c>
      <c r="B61" s="2" t="s">
        <v>218</v>
      </c>
      <c r="C61" s="37">
        <v>0.35083699644269889</v>
      </c>
      <c r="D61" s="73" t="s">
        <v>144</v>
      </c>
      <c r="E61" s="74"/>
      <c r="F61" s="74"/>
      <c r="G61" s="75"/>
      <c r="H61" s="37">
        <v>0.36</v>
      </c>
      <c r="I61" s="73" t="s">
        <v>144</v>
      </c>
      <c r="J61" s="74"/>
      <c r="K61" s="74"/>
      <c r="L61" s="75"/>
      <c r="M61" s="37">
        <v>0.38117110726222447</v>
      </c>
      <c r="N61" s="135" t="s">
        <v>144</v>
      </c>
      <c r="O61" s="136"/>
      <c r="P61" s="136"/>
      <c r="Q61" s="137"/>
      <c r="R61" s="37">
        <v>0.38117110726222447</v>
      </c>
      <c r="S61" s="135" t="s">
        <v>144</v>
      </c>
      <c r="T61" s="136"/>
      <c r="U61" s="136"/>
      <c r="V61" s="137"/>
      <c r="W61" s="37">
        <v>0.35</v>
      </c>
      <c r="X61" s="135" t="s">
        <v>144</v>
      </c>
      <c r="Y61" s="136"/>
      <c r="Z61" s="136"/>
      <c r="AA61" s="137"/>
      <c r="AB61" s="37">
        <v>0.32823826735915484</v>
      </c>
      <c r="AC61" s="135" t="s">
        <v>144</v>
      </c>
      <c r="AD61" s="136"/>
      <c r="AE61" s="136"/>
      <c r="AF61" s="137"/>
      <c r="AG61" s="31">
        <v>0.30638903970250675</v>
      </c>
      <c r="AH61" s="135" t="s">
        <v>144</v>
      </c>
      <c r="AI61" s="136"/>
      <c r="AJ61" s="136"/>
      <c r="AK61" s="137"/>
      <c r="AL61" s="31">
        <v>0.33921841244819884</v>
      </c>
      <c r="AM61" s="135" t="s">
        <v>144</v>
      </c>
      <c r="AN61" s="136"/>
      <c r="AO61" s="136"/>
      <c r="AP61" s="137"/>
      <c r="AQ61" s="31" t="e">
        <f t="shared" ref="AQ61:AQ86" si="7">AR61/$AL$62</f>
        <v>#VALUE!</v>
      </c>
      <c r="AR61" s="138" t="s">
        <v>144</v>
      </c>
      <c r="AS61" s="139"/>
      <c r="AT61" s="139"/>
      <c r="AU61" s="148"/>
    </row>
    <row r="62" spans="1:47" x14ac:dyDescent="0.3">
      <c r="A62" s="17" t="s">
        <v>190</v>
      </c>
      <c r="B62" s="2" t="s">
        <v>219</v>
      </c>
      <c r="C62" s="37">
        <v>0.18388232252024458</v>
      </c>
      <c r="D62" s="73" t="s">
        <v>144</v>
      </c>
      <c r="E62" s="74"/>
      <c r="F62" s="74"/>
      <c r="G62" s="75"/>
      <c r="H62" s="37">
        <v>0.21</v>
      </c>
      <c r="I62" s="73" t="s">
        <v>144</v>
      </c>
      <c r="J62" s="74"/>
      <c r="K62" s="74"/>
      <c r="L62" s="75"/>
      <c r="M62" s="37">
        <v>0.27888542190398752</v>
      </c>
      <c r="N62" s="135" t="s">
        <v>144</v>
      </c>
      <c r="O62" s="136"/>
      <c r="P62" s="136"/>
      <c r="Q62" s="137"/>
      <c r="R62" s="37">
        <v>0.17067094123814322</v>
      </c>
      <c r="S62" s="135" t="s">
        <v>144</v>
      </c>
      <c r="T62" s="136"/>
      <c r="U62" s="136"/>
      <c r="V62" s="137"/>
      <c r="W62" s="37">
        <v>0.08</v>
      </c>
      <c r="X62" s="135" t="s">
        <v>144</v>
      </c>
      <c r="Y62" s="136"/>
      <c r="Z62" s="136"/>
      <c r="AA62" s="137"/>
      <c r="AB62" s="37">
        <v>7.7077351536289765E-2</v>
      </c>
      <c r="AC62" s="135" t="s">
        <v>144</v>
      </c>
      <c r="AD62" s="136"/>
      <c r="AE62" s="136"/>
      <c r="AF62" s="137"/>
      <c r="AG62" s="31">
        <v>9.5587603383649203E-2</v>
      </c>
      <c r="AH62" s="135" t="s">
        <v>144</v>
      </c>
      <c r="AI62" s="136"/>
      <c r="AJ62" s="136"/>
      <c r="AK62" s="137"/>
      <c r="AL62" s="31">
        <v>7.7113972668192754E-2</v>
      </c>
      <c r="AM62" s="135" t="s">
        <v>144</v>
      </c>
      <c r="AN62" s="136"/>
      <c r="AO62" s="136"/>
      <c r="AP62" s="137"/>
      <c r="AQ62" s="31" t="e">
        <f t="shared" si="7"/>
        <v>#VALUE!</v>
      </c>
      <c r="AR62" s="138" t="s">
        <v>144</v>
      </c>
      <c r="AS62" s="139"/>
      <c r="AT62" s="139"/>
      <c r="AU62" s="148"/>
    </row>
    <row r="63" spans="1:47" x14ac:dyDescent="0.3">
      <c r="A63" s="17" t="s">
        <v>191</v>
      </c>
      <c r="B63" s="2" t="s">
        <v>220</v>
      </c>
      <c r="C63" s="37">
        <v>0.18807287904782444</v>
      </c>
      <c r="D63" s="73" t="s">
        <v>144</v>
      </c>
      <c r="E63" s="74"/>
      <c r="F63" s="74"/>
      <c r="G63" s="75"/>
      <c r="H63" s="37">
        <v>0.16</v>
      </c>
      <c r="I63" s="73" t="s">
        <v>144</v>
      </c>
      <c r="J63" s="74"/>
      <c r="K63" s="74"/>
      <c r="L63" s="75"/>
      <c r="M63" s="37">
        <v>0.11927210282590495</v>
      </c>
      <c r="N63" s="135" t="s">
        <v>144</v>
      </c>
      <c r="O63" s="136"/>
      <c r="P63" s="136"/>
      <c r="Q63" s="137"/>
      <c r="R63" s="37">
        <v>0.20503890298259064</v>
      </c>
      <c r="S63" s="135" t="s">
        <v>144</v>
      </c>
      <c r="T63" s="136"/>
      <c r="U63" s="136"/>
      <c r="V63" s="137"/>
      <c r="W63" s="37">
        <v>0.17</v>
      </c>
      <c r="X63" s="135" t="s">
        <v>144</v>
      </c>
      <c r="Y63" s="136"/>
      <c r="Z63" s="136"/>
      <c r="AA63" s="137"/>
      <c r="AB63" s="37">
        <v>0.17246232245519388</v>
      </c>
      <c r="AC63" s="135" t="s">
        <v>144</v>
      </c>
      <c r="AD63" s="136"/>
      <c r="AE63" s="136"/>
      <c r="AF63" s="137"/>
      <c r="AG63" s="31">
        <v>0.17214608717014704</v>
      </c>
      <c r="AH63" s="135" t="s">
        <v>144</v>
      </c>
      <c r="AI63" s="136"/>
      <c r="AJ63" s="136"/>
      <c r="AK63" s="137"/>
      <c r="AL63" s="31">
        <v>0.23300664922372971</v>
      </c>
      <c r="AM63" s="135" t="s">
        <v>144</v>
      </c>
      <c r="AN63" s="136"/>
      <c r="AO63" s="136"/>
      <c r="AP63" s="137"/>
      <c r="AQ63" s="31" t="e">
        <f t="shared" si="7"/>
        <v>#VALUE!</v>
      </c>
      <c r="AR63" s="138" t="s">
        <v>144</v>
      </c>
      <c r="AS63" s="139"/>
      <c r="AT63" s="139"/>
      <c r="AU63" s="148"/>
    </row>
    <row r="64" spans="1:47" x14ac:dyDescent="0.3">
      <c r="A64" s="17" t="s">
        <v>192</v>
      </c>
      <c r="B64" s="2" t="s">
        <v>221</v>
      </c>
      <c r="C64" s="37">
        <v>3.9951742665552771E-2</v>
      </c>
      <c r="D64" s="73" t="s">
        <v>144</v>
      </c>
      <c r="E64" s="74"/>
      <c r="F64" s="74"/>
      <c r="G64" s="75"/>
      <c r="H64" s="37">
        <v>0.05</v>
      </c>
      <c r="I64" s="73" t="s">
        <v>144</v>
      </c>
      <c r="J64" s="74"/>
      <c r="K64" s="74"/>
      <c r="L64" s="75"/>
      <c r="M64" s="37">
        <v>5.6431594601466128E-2</v>
      </c>
      <c r="N64" s="135" t="s">
        <v>144</v>
      </c>
      <c r="O64" s="136"/>
      <c r="P64" s="136"/>
      <c r="Q64" s="137"/>
      <c r="R64" s="37">
        <v>5.784604111550784E-2</v>
      </c>
      <c r="S64" s="135" t="s">
        <v>144</v>
      </c>
      <c r="T64" s="136"/>
      <c r="U64" s="136"/>
      <c r="V64" s="137"/>
      <c r="W64" s="37">
        <v>0.06</v>
      </c>
      <c r="X64" s="135" t="s">
        <v>144</v>
      </c>
      <c r="Y64" s="136"/>
      <c r="Z64" s="136"/>
      <c r="AA64" s="137"/>
      <c r="AB64" s="37">
        <v>5.2455453909535467E-2</v>
      </c>
      <c r="AC64" s="135" t="s">
        <v>144</v>
      </c>
      <c r="AD64" s="136"/>
      <c r="AE64" s="136"/>
      <c r="AF64" s="137"/>
      <c r="AG64" s="31">
        <v>4.7978074956780359E-2</v>
      </c>
      <c r="AH64" s="135" t="s">
        <v>144</v>
      </c>
      <c r="AI64" s="136"/>
      <c r="AJ64" s="136"/>
      <c r="AK64" s="137"/>
      <c r="AL64" s="31">
        <v>3.9724330595583709E-2</v>
      </c>
      <c r="AM64" s="135" t="s">
        <v>144</v>
      </c>
      <c r="AN64" s="136"/>
      <c r="AO64" s="136"/>
      <c r="AP64" s="137"/>
      <c r="AQ64" s="31" t="e">
        <f t="shared" si="7"/>
        <v>#VALUE!</v>
      </c>
      <c r="AR64" s="138" t="s">
        <v>144</v>
      </c>
      <c r="AS64" s="139"/>
      <c r="AT64" s="139"/>
      <c r="AU64" s="148"/>
    </row>
    <row r="65" spans="1:47" x14ac:dyDescent="0.3">
      <c r="A65" s="17" t="s">
        <v>193</v>
      </c>
      <c r="B65" s="2" t="s">
        <v>222</v>
      </c>
      <c r="C65" s="37">
        <v>2.0560543695388553E-2</v>
      </c>
      <c r="D65" s="73" t="s">
        <v>144</v>
      </c>
      <c r="E65" s="74"/>
      <c r="F65" s="74"/>
      <c r="G65" s="75"/>
      <c r="H65" s="37">
        <v>0.03</v>
      </c>
      <c r="I65" s="73" t="s">
        <v>144</v>
      </c>
      <c r="J65" s="74"/>
      <c r="K65" s="74"/>
      <c r="L65" s="75"/>
      <c r="M65" s="37">
        <v>2.7850922705422165E-2</v>
      </c>
      <c r="N65" s="135" t="s">
        <v>144</v>
      </c>
      <c r="O65" s="136"/>
      <c r="P65" s="136"/>
      <c r="Q65" s="137"/>
      <c r="R65" s="37">
        <v>4.9106176031031852E-2</v>
      </c>
      <c r="S65" s="135" t="s">
        <v>144</v>
      </c>
      <c r="T65" s="136"/>
      <c r="U65" s="136"/>
      <c r="V65" s="137"/>
      <c r="W65" s="37">
        <v>7.0000000000000007E-2</v>
      </c>
      <c r="X65" s="135" t="s">
        <v>144</v>
      </c>
      <c r="Y65" s="136"/>
      <c r="Z65" s="136"/>
      <c r="AA65" s="137"/>
      <c r="AB65" s="37">
        <v>4.5131110022776123E-2</v>
      </c>
      <c r="AC65" s="135" t="s">
        <v>144</v>
      </c>
      <c r="AD65" s="136"/>
      <c r="AE65" s="136"/>
      <c r="AF65" s="137"/>
      <c r="AG65" s="31">
        <v>3.2376655442504503E-2</v>
      </c>
      <c r="AH65" s="135" t="s">
        <v>144</v>
      </c>
      <c r="AI65" s="136"/>
      <c r="AJ65" s="136"/>
      <c r="AK65" s="137"/>
      <c r="AL65" s="31">
        <v>2.8150980969789411E-2</v>
      </c>
      <c r="AM65" s="135" t="s">
        <v>144</v>
      </c>
      <c r="AN65" s="136"/>
      <c r="AO65" s="136"/>
      <c r="AP65" s="137"/>
      <c r="AQ65" s="31" t="e">
        <f t="shared" si="7"/>
        <v>#VALUE!</v>
      </c>
      <c r="AR65" s="138" t="s">
        <v>144</v>
      </c>
      <c r="AS65" s="139"/>
      <c r="AT65" s="139"/>
      <c r="AU65" s="148"/>
    </row>
    <row r="66" spans="1:47" x14ac:dyDescent="0.3">
      <c r="A66" s="17" t="s">
        <v>194</v>
      </c>
      <c r="B66" s="2" t="s">
        <v>223</v>
      </c>
      <c r="C66" s="37">
        <v>4.2789776574513445E-2</v>
      </c>
      <c r="D66" s="73" t="s">
        <v>144</v>
      </c>
      <c r="E66" s="74"/>
      <c r="F66" s="74"/>
      <c r="G66" s="75"/>
      <c r="H66" s="37">
        <v>0.06</v>
      </c>
      <c r="I66" s="73" t="s">
        <v>144</v>
      </c>
      <c r="J66" s="74"/>
      <c r="K66" s="74"/>
      <c r="L66" s="75"/>
      <c r="M66" s="37">
        <v>4.4705988114679782E-2</v>
      </c>
      <c r="N66" s="135" t="s">
        <v>144</v>
      </c>
      <c r="O66" s="136"/>
      <c r="P66" s="136"/>
      <c r="Q66" s="137"/>
      <c r="R66" s="37">
        <v>8.0520518669703708E-2</v>
      </c>
      <c r="S66" s="135" t="s">
        <v>144</v>
      </c>
      <c r="T66" s="136"/>
      <c r="U66" s="136"/>
      <c r="V66" s="137"/>
      <c r="W66" s="37">
        <v>0.12</v>
      </c>
      <c r="X66" s="135" t="s">
        <v>144</v>
      </c>
      <c r="Y66" s="136"/>
      <c r="Z66" s="136"/>
      <c r="AA66" s="137"/>
      <c r="AB66" s="37">
        <v>8.411320179076491E-2</v>
      </c>
      <c r="AC66" s="135" t="s">
        <v>144</v>
      </c>
      <c r="AD66" s="136"/>
      <c r="AE66" s="136"/>
      <c r="AF66" s="137"/>
      <c r="AG66" s="31">
        <v>8.9489115376283193E-2</v>
      </c>
      <c r="AH66" s="135" t="s">
        <v>144</v>
      </c>
      <c r="AI66" s="136"/>
      <c r="AJ66" s="136"/>
      <c r="AK66" s="137"/>
      <c r="AL66" s="31">
        <v>6.4757417612225893E-2</v>
      </c>
      <c r="AM66" s="135" t="s">
        <v>144</v>
      </c>
      <c r="AN66" s="136"/>
      <c r="AO66" s="136"/>
      <c r="AP66" s="137"/>
      <c r="AQ66" s="31" t="e">
        <f t="shared" si="7"/>
        <v>#VALUE!</v>
      </c>
      <c r="AR66" s="138" t="s">
        <v>144</v>
      </c>
      <c r="AS66" s="139"/>
      <c r="AT66" s="139"/>
      <c r="AU66" s="148"/>
    </row>
    <row r="67" spans="1:47" x14ac:dyDescent="0.3">
      <c r="A67" s="17" t="s">
        <v>195</v>
      </c>
      <c r="B67" s="2" t="s">
        <v>224</v>
      </c>
      <c r="C67" s="37">
        <v>7.1510146710228276E-2</v>
      </c>
      <c r="D67" s="73" t="s">
        <v>144</v>
      </c>
      <c r="E67" s="74"/>
      <c r="F67" s="74"/>
      <c r="G67" s="75"/>
      <c r="H67" s="37">
        <v>0.08</v>
      </c>
      <c r="I67" s="73" t="s">
        <v>144</v>
      </c>
      <c r="J67" s="74"/>
      <c r="K67" s="74"/>
      <c r="L67" s="75"/>
      <c r="M67" s="37">
        <v>7.2291720364636589E-2</v>
      </c>
      <c r="N67" s="135" t="s">
        <v>144</v>
      </c>
      <c r="O67" s="136"/>
      <c r="P67" s="136"/>
      <c r="Q67" s="137"/>
      <c r="R67" s="37">
        <v>7.8810754222307017E-2</v>
      </c>
      <c r="S67" s="135" t="s">
        <v>144</v>
      </c>
      <c r="T67" s="136"/>
      <c r="U67" s="136"/>
      <c r="V67" s="137"/>
      <c r="W67" s="37">
        <v>7.0000000000000007E-2</v>
      </c>
      <c r="X67" s="135" t="s">
        <v>144</v>
      </c>
      <c r="Y67" s="136"/>
      <c r="Z67" s="136"/>
      <c r="AA67" s="137"/>
      <c r="AB67" s="37">
        <v>6.9542709527709898E-2</v>
      </c>
      <c r="AC67" s="135" t="s">
        <v>144</v>
      </c>
      <c r="AD67" s="136"/>
      <c r="AE67" s="136"/>
      <c r="AF67" s="137"/>
      <c r="AG67" s="31">
        <v>5.9479937368094503E-2</v>
      </c>
      <c r="AH67" s="135" t="s">
        <v>144</v>
      </c>
      <c r="AI67" s="136"/>
      <c r="AJ67" s="136"/>
      <c r="AK67" s="137"/>
      <c r="AL67" s="31">
        <v>6.3060302863101894E-2</v>
      </c>
      <c r="AM67" s="135" t="s">
        <v>144</v>
      </c>
      <c r="AN67" s="136"/>
      <c r="AO67" s="136"/>
      <c r="AP67" s="137"/>
      <c r="AQ67" s="31" t="e">
        <f t="shared" si="7"/>
        <v>#VALUE!</v>
      </c>
      <c r="AR67" s="138" t="s">
        <v>144</v>
      </c>
      <c r="AS67" s="139"/>
      <c r="AT67" s="139"/>
      <c r="AU67" s="148"/>
    </row>
    <row r="68" spans="1:47" x14ac:dyDescent="0.3">
      <c r="A68" s="17" t="s">
        <v>196</v>
      </c>
      <c r="B68" s="2" t="s">
        <v>225</v>
      </c>
      <c r="C68" s="37">
        <v>7.6461499012810602E-2</v>
      </c>
      <c r="D68" s="73" t="s">
        <v>144</v>
      </c>
      <c r="E68" s="74"/>
      <c r="F68" s="74"/>
      <c r="G68" s="75"/>
      <c r="H68" s="37">
        <v>0.08</v>
      </c>
      <c r="I68" s="73" t="s">
        <v>144</v>
      </c>
      <c r="J68" s="74"/>
      <c r="K68" s="74"/>
      <c r="L68" s="75"/>
      <c r="M68" s="37">
        <v>7.6069322396284653E-2</v>
      </c>
      <c r="N68" s="135" t="s">
        <v>144</v>
      </c>
      <c r="O68" s="136"/>
      <c r="P68" s="136"/>
      <c r="Q68" s="137"/>
      <c r="R68" s="37">
        <v>7.090444566660048E-2</v>
      </c>
      <c r="S68" s="135" t="s">
        <v>144</v>
      </c>
      <c r="T68" s="136"/>
      <c r="U68" s="136"/>
      <c r="V68" s="137"/>
      <c r="W68" s="37">
        <v>7.0000000000000007E-2</v>
      </c>
      <c r="X68" s="135" t="s">
        <v>144</v>
      </c>
      <c r="Y68" s="136"/>
      <c r="Z68" s="136"/>
      <c r="AA68" s="137"/>
      <c r="AB68" s="37">
        <v>9.3444450450350422E-2</v>
      </c>
      <c r="AC68" s="135" t="s">
        <v>144</v>
      </c>
      <c r="AD68" s="136"/>
      <c r="AE68" s="136"/>
      <c r="AF68" s="137"/>
      <c r="AG68" s="31">
        <v>9.3095289681402987E-2</v>
      </c>
      <c r="AH68" s="135" t="s">
        <v>144</v>
      </c>
      <c r="AI68" s="136"/>
      <c r="AJ68" s="136"/>
      <c r="AK68" s="137"/>
      <c r="AL68" s="31">
        <v>0.11607776220323039</v>
      </c>
      <c r="AM68" s="135" t="s">
        <v>144</v>
      </c>
      <c r="AN68" s="136"/>
      <c r="AO68" s="136"/>
      <c r="AP68" s="137"/>
      <c r="AQ68" s="31" t="e">
        <f t="shared" si="7"/>
        <v>#VALUE!</v>
      </c>
      <c r="AR68" s="138" t="s">
        <v>144</v>
      </c>
      <c r="AS68" s="139"/>
      <c r="AT68" s="139"/>
      <c r="AU68" s="148"/>
    </row>
    <row r="69" spans="1:47" x14ac:dyDescent="0.3">
      <c r="A69" s="17" t="s">
        <v>197</v>
      </c>
      <c r="B69" s="2" t="s">
        <v>226</v>
      </c>
      <c r="C69" s="37">
        <v>0.39869645215227784</v>
      </c>
      <c r="D69" s="73" t="s">
        <v>144</v>
      </c>
      <c r="E69" s="74"/>
      <c r="F69" s="74"/>
      <c r="G69" s="75"/>
      <c r="H69" s="37">
        <v>0.46</v>
      </c>
      <c r="I69" s="73" t="s">
        <v>144</v>
      </c>
      <c r="J69" s="74"/>
      <c r="K69" s="74"/>
      <c r="L69" s="75"/>
      <c r="M69" s="37">
        <v>0.37797812724194946</v>
      </c>
      <c r="N69" s="135" t="s">
        <v>144</v>
      </c>
      <c r="O69" s="136"/>
      <c r="P69" s="136"/>
      <c r="Q69" s="137"/>
      <c r="R69" s="37">
        <v>0.35833257486831277</v>
      </c>
      <c r="S69" s="135" t="s">
        <v>144</v>
      </c>
      <c r="T69" s="136"/>
      <c r="U69" s="136"/>
      <c r="V69" s="137"/>
      <c r="W69" s="37">
        <v>0.36</v>
      </c>
      <c r="X69" s="135" t="s">
        <v>144</v>
      </c>
      <c r="Y69" s="136"/>
      <c r="Z69" s="136"/>
      <c r="AA69" s="137"/>
      <c r="AB69" s="37">
        <v>0.37653004782875898</v>
      </c>
      <c r="AC69" s="135" t="s">
        <v>144</v>
      </c>
      <c r="AD69" s="136"/>
      <c r="AE69" s="136"/>
      <c r="AF69" s="137"/>
      <c r="AG69" s="31">
        <v>0.3761224129334364</v>
      </c>
      <c r="AH69" s="135" t="s">
        <v>144</v>
      </c>
      <c r="AI69" s="136"/>
      <c r="AJ69" s="136"/>
      <c r="AK69" s="137"/>
      <c r="AL69" s="31">
        <v>0.36381679341010476</v>
      </c>
      <c r="AM69" s="135" t="s">
        <v>144</v>
      </c>
      <c r="AN69" s="136"/>
      <c r="AO69" s="136"/>
      <c r="AP69" s="137"/>
      <c r="AQ69" s="31" t="e">
        <f t="shared" si="7"/>
        <v>#VALUE!</v>
      </c>
      <c r="AR69" s="138" t="s">
        <v>144</v>
      </c>
      <c r="AS69" s="139"/>
      <c r="AT69" s="139"/>
      <c r="AU69" s="148"/>
    </row>
    <row r="70" spans="1:47" x14ac:dyDescent="0.3">
      <c r="A70" s="17" t="s">
        <v>361</v>
      </c>
      <c r="B70" s="2" t="s">
        <v>227</v>
      </c>
      <c r="C70" s="37">
        <v>3.3979956906552297E-2</v>
      </c>
      <c r="D70" s="73" t="s">
        <v>144</v>
      </c>
      <c r="E70" s="74"/>
      <c r="F70" s="74"/>
      <c r="G70" s="75"/>
      <c r="H70" s="37">
        <v>0.04</v>
      </c>
      <c r="I70" s="73" t="s">
        <v>144</v>
      </c>
      <c r="J70" s="74"/>
      <c r="K70" s="74"/>
      <c r="L70" s="75"/>
      <c r="M70" s="37">
        <v>3.5494799394055469E-2</v>
      </c>
      <c r="N70" s="135" t="s">
        <v>144</v>
      </c>
      <c r="O70" s="136"/>
      <c r="P70" s="136"/>
      <c r="Q70" s="137"/>
      <c r="R70" s="37">
        <v>3.7762435915617489E-2</v>
      </c>
      <c r="S70" s="135" t="s">
        <v>144</v>
      </c>
      <c r="T70" s="136"/>
      <c r="U70" s="136"/>
      <c r="V70" s="137"/>
      <c r="W70" s="37">
        <v>0.04</v>
      </c>
      <c r="X70" s="135" t="s">
        <v>144</v>
      </c>
      <c r="Y70" s="136"/>
      <c r="Z70" s="136"/>
      <c r="AA70" s="137"/>
      <c r="AB70" s="37">
        <v>4.0557928498055444E-2</v>
      </c>
      <c r="AC70" s="135" t="s">
        <v>144</v>
      </c>
      <c r="AD70" s="136"/>
      <c r="AE70" s="136"/>
      <c r="AF70" s="137"/>
      <c r="AG70" s="31">
        <v>4.2313229584012749E-2</v>
      </c>
      <c r="AH70" s="135" t="s">
        <v>144</v>
      </c>
      <c r="AI70" s="136"/>
      <c r="AJ70" s="136"/>
      <c r="AK70" s="137"/>
      <c r="AL70" s="31">
        <v>4.43178927972048E-2</v>
      </c>
      <c r="AM70" s="135" t="s">
        <v>144</v>
      </c>
      <c r="AN70" s="136"/>
      <c r="AO70" s="136"/>
      <c r="AP70" s="137"/>
      <c r="AQ70" s="31" t="e">
        <f t="shared" si="7"/>
        <v>#VALUE!</v>
      </c>
      <c r="AR70" s="138" t="s">
        <v>144</v>
      </c>
      <c r="AS70" s="139"/>
      <c r="AT70" s="139"/>
      <c r="AU70" s="148"/>
    </row>
    <row r="71" spans="1:47" x14ac:dyDescent="0.3">
      <c r="A71" s="17" t="s">
        <v>198</v>
      </c>
      <c r="B71" s="2" t="s">
        <v>228</v>
      </c>
      <c r="C71" s="37">
        <v>4.5085947089080133E-3</v>
      </c>
      <c r="D71" s="73" t="s">
        <v>144</v>
      </c>
      <c r="E71" s="74"/>
      <c r="F71" s="74"/>
      <c r="G71" s="75"/>
      <c r="H71" s="37">
        <v>0.01</v>
      </c>
      <c r="I71" s="73" t="s">
        <v>144</v>
      </c>
      <c r="J71" s="74"/>
      <c r="K71" s="74"/>
      <c r="L71" s="75"/>
      <c r="M71" s="37">
        <v>4.8399780340327887E-3</v>
      </c>
      <c r="N71" s="135" t="s">
        <v>144</v>
      </c>
      <c r="O71" s="136"/>
      <c r="P71" s="136"/>
      <c r="Q71" s="137"/>
      <c r="R71" s="37">
        <v>6.1814396081788557E-3</v>
      </c>
      <c r="S71" s="135" t="s">
        <v>144</v>
      </c>
      <c r="T71" s="136"/>
      <c r="U71" s="136"/>
      <c r="V71" s="137"/>
      <c r="W71" s="37">
        <v>0.01</v>
      </c>
      <c r="X71" s="135" t="s">
        <v>144</v>
      </c>
      <c r="Y71" s="136"/>
      <c r="Z71" s="136"/>
      <c r="AA71" s="137"/>
      <c r="AB71" s="37">
        <v>8.0467596435276154E-3</v>
      </c>
      <c r="AC71" s="135" t="s">
        <v>144</v>
      </c>
      <c r="AD71" s="136"/>
      <c r="AE71" s="136"/>
      <c r="AF71" s="137"/>
      <c r="AG71" s="31">
        <v>7.9162543968120704E-3</v>
      </c>
      <c r="AH71" s="135" t="s">
        <v>144</v>
      </c>
      <c r="AI71" s="136"/>
      <c r="AJ71" s="136"/>
      <c r="AK71" s="137"/>
      <c r="AL71" s="31">
        <v>8.9530906000022861E-3</v>
      </c>
      <c r="AM71" s="135" t="s">
        <v>144</v>
      </c>
      <c r="AN71" s="136"/>
      <c r="AO71" s="136"/>
      <c r="AP71" s="137"/>
      <c r="AQ71" s="31" t="e">
        <f t="shared" si="7"/>
        <v>#VALUE!</v>
      </c>
      <c r="AR71" s="138" t="s">
        <v>144</v>
      </c>
      <c r="AS71" s="139"/>
      <c r="AT71" s="139"/>
      <c r="AU71" s="148"/>
    </row>
    <row r="72" spans="1:47" x14ac:dyDescent="0.3">
      <c r="A72" s="17" t="s">
        <v>199</v>
      </c>
      <c r="B72" s="2" t="s">
        <v>229</v>
      </c>
      <c r="C72" s="37">
        <v>4.294688620292331E-3</v>
      </c>
      <c r="D72" s="73" t="s">
        <v>144</v>
      </c>
      <c r="E72" s="74"/>
      <c r="F72" s="74"/>
      <c r="G72" s="75"/>
      <c r="H72" s="37">
        <v>0.01</v>
      </c>
      <c r="I72" s="73" t="s">
        <v>144</v>
      </c>
      <c r="J72" s="74"/>
      <c r="K72" s="74"/>
      <c r="L72" s="75"/>
      <c r="M72" s="37">
        <v>3.9618824912618393E-3</v>
      </c>
      <c r="N72" s="135" t="s">
        <v>144</v>
      </c>
      <c r="O72" s="136"/>
      <c r="P72" s="136"/>
      <c r="Q72" s="137"/>
      <c r="R72" s="37">
        <v>4.3452705389992732E-3</v>
      </c>
      <c r="S72" s="135" t="s">
        <v>144</v>
      </c>
      <c r="T72" s="136"/>
      <c r="U72" s="136"/>
      <c r="V72" s="137"/>
      <c r="W72" s="37">
        <v>0.01</v>
      </c>
      <c r="X72" s="135" t="s">
        <v>144</v>
      </c>
      <c r="Y72" s="136"/>
      <c r="Z72" s="136"/>
      <c r="AA72" s="137"/>
      <c r="AB72" s="37">
        <v>4.6019134157594009E-3</v>
      </c>
      <c r="AC72" s="135" t="s">
        <v>144</v>
      </c>
      <c r="AD72" s="136"/>
      <c r="AE72" s="136"/>
      <c r="AF72" s="137"/>
      <c r="AG72" s="31">
        <v>5.194272033052688E-3</v>
      </c>
      <c r="AH72" s="135" t="s">
        <v>144</v>
      </c>
      <c r="AI72" s="136"/>
      <c r="AJ72" s="136"/>
      <c r="AK72" s="137"/>
      <c r="AL72" s="31">
        <v>5.7279160721882896E-3</v>
      </c>
      <c r="AM72" s="135" t="s">
        <v>144</v>
      </c>
      <c r="AN72" s="136"/>
      <c r="AO72" s="136"/>
      <c r="AP72" s="137"/>
      <c r="AQ72" s="31" t="e">
        <f t="shared" si="7"/>
        <v>#VALUE!</v>
      </c>
      <c r="AR72" s="138" t="s">
        <v>144</v>
      </c>
      <c r="AS72" s="139"/>
      <c r="AT72" s="139"/>
      <c r="AU72" s="148"/>
    </row>
    <row r="73" spans="1:47" x14ac:dyDescent="0.3">
      <c r="A73" s="17" t="s">
        <v>200</v>
      </c>
      <c r="B73" s="2" t="s">
        <v>230</v>
      </c>
      <c r="C73" s="37">
        <v>0.28451011813413629</v>
      </c>
      <c r="D73" s="73" t="s">
        <v>144</v>
      </c>
      <c r="E73" s="74"/>
      <c r="F73" s="74"/>
      <c r="G73" s="75"/>
      <c r="H73" s="37">
        <v>0.33</v>
      </c>
      <c r="I73" s="73" t="s">
        <v>144</v>
      </c>
      <c r="J73" s="74"/>
      <c r="K73" s="74"/>
      <c r="L73" s="75"/>
      <c r="M73" s="37">
        <v>0.32897767250662152</v>
      </c>
      <c r="N73" s="135" t="s">
        <v>144</v>
      </c>
      <c r="O73" s="136"/>
      <c r="P73" s="136"/>
      <c r="Q73" s="137"/>
      <c r="R73" s="37">
        <v>0.29929502070676023</v>
      </c>
      <c r="S73" s="135" t="s">
        <v>144</v>
      </c>
      <c r="T73" s="136"/>
      <c r="U73" s="136"/>
      <c r="V73" s="137"/>
      <c r="W73" s="37">
        <v>0.26</v>
      </c>
      <c r="X73" s="135" t="s">
        <v>144</v>
      </c>
      <c r="Y73" s="136"/>
      <c r="Z73" s="136"/>
      <c r="AA73" s="137"/>
      <c r="AB73" s="37">
        <v>0.2559008663652646</v>
      </c>
      <c r="AC73" s="135" t="s">
        <v>144</v>
      </c>
      <c r="AD73" s="136"/>
      <c r="AE73" s="136"/>
      <c r="AF73" s="137"/>
      <c r="AG73" s="31">
        <v>0.27668171236973188</v>
      </c>
      <c r="AH73" s="135" t="s">
        <v>144</v>
      </c>
      <c r="AI73" s="136"/>
      <c r="AJ73" s="136"/>
      <c r="AK73" s="137"/>
      <c r="AL73" s="31">
        <v>0.26396983482743636</v>
      </c>
      <c r="AM73" s="135" t="s">
        <v>144</v>
      </c>
      <c r="AN73" s="136"/>
      <c r="AO73" s="136"/>
      <c r="AP73" s="137"/>
      <c r="AQ73" s="31" t="e">
        <f t="shared" si="7"/>
        <v>#VALUE!</v>
      </c>
      <c r="AR73" s="138" t="s">
        <v>144</v>
      </c>
      <c r="AS73" s="139"/>
      <c r="AT73" s="139"/>
      <c r="AU73" s="148"/>
    </row>
    <row r="74" spans="1:47" x14ac:dyDescent="0.3">
      <c r="A74" s="17" t="s">
        <v>201</v>
      </c>
      <c r="B74" s="2" t="s">
        <v>231</v>
      </c>
      <c r="C74" s="37">
        <v>7.8567511005635179E-2</v>
      </c>
      <c r="D74" s="73" t="s">
        <v>144</v>
      </c>
      <c r="E74" s="74"/>
      <c r="F74" s="74"/>
      <c r="G74" s="75"/>
      <c r="H74" s="37">
        <v>0.09</v>
      </c>
      <c r="I74" s="73" t="s">
        <v>144</v>
      </c>
      <c r="J74" s="74"/>
      <c r="K74" s="74"/>
      <c r="L74" s="75"/>
      <c r="M74" s="37">
        <v>8.2929485162762648E-2</v>
      </c>
      <c r="N74" s="135" t="s">
        <v>144</v>
      </c>
      <c r="O74" s="136"/>
      <c r="P74" s="136"/>
      <c r="Q74" s="137"/>
      <c r="R74" s="37">
        <v>9.9994688022326847E-2</v>
      </c>
      <c r="S74" s="135" t="s">
        <v>144</v>
      </c>
      <c r="T74" s="136"/>
      <c r="U74" s="136"/>
      <c r="V74" s="137"/>
      <c r="W74" s="37">
        <v>0.14000000000000001</v>
      </c>
      <c r="X74" s="135" t="s">
        <v>144</v>
      </c>
      <c r="Y74" s="136"/>
      <c r="Z74" s="136"/>
      <c r="AA74" s="137"/>
      <c r="AB74" s="37">
        <v>0.14449188909595018</v>
      </c>
      <c r="AC74" s="135" t="s">
        <v>144</v>
      </c>
      <c r="AD74" s="136"/>
      <c r="AE74" s="136"/>
      <c r="AF74" s="137"/>
      <c r="AG74" s="31">
        <v>0.14555541838689659</v>
      </c>
      <c r="AH74" s="135" t="s">
        <v>144</v>
      </c>
      <c r="AI74" s="136"/>
      <c r="AJ74" s="136"/>
      <c r="AK74" s="137"/>
      <c r="AL74" s="31">
        <v>0.15327993764300379</v>
      </c>
      <c r="AM74" s="135" t="s">
        <v>144</v>
      </c>
      <c r="AN74" s="136"/>
      <c r="AO74" s="136"/>
      <c r="AP74" s="137"/>
      <c r="AQ74" s="31" t="e">
        <f t="shared" si="7"/>
        <v>#VALUE!</v>
      </c>
      <c r="AR74" s="138" t="s">
        <v>144</v>
      </c>
      <c r="AS74" s="139"/>
      <c r="AT74" s="139"/>
      <c r="AU74" s="148"/>
    </row>
    <row r="75" spans="1:47" x14ac:dyDescent="0.3">
      <c r="A75" s="17" t="s">
        <v>202</v>
      </c>
      <c r="B75" s="2" t="s">
        <v>232</v>
      </c>
      <c r="C75" s="37">
        <v>3.5819784603082815E-3</v>
      </c>
      <c r="D75" s="73" t="s">
        <v>144</v>
      </c>
      <c r="E75" s="74"/>
      <c r="F75" s="74"/>
      <c r="G75" s="75"/>
      <c r="H75" s="37">
        <v>0</v>
      </c>
      <c r="I75" s="73" t="s">
        <v>144</v>
      </c>
      <c r="J75" s="74"/>
      <c r="K75" s="74"/>
      <c r="L75" s="75"/>
      <c r="M75" s="37">
        <v>3.7190580744437627E-3</v>
      </c>
      <c r="N75" s="135" t="s">
        <v>144</v>
      </c>
      <c r="O75" s="136"/>
      <c r="P75" s="136"/>
      <c r="Q75" s="137"/>
      <c r="R75" s="37">
        <v>5.2082012642054847E-3</v>
      </c>
      <c r="S75" s="135" t="s">
        <v>144</v>
      </c>
      <c r="T75" s="136"/>
      <c r="U75" s="136"/>
      <c r="V75" s="137"/>
      <c r="W75" s="37">
        <v>0.01</v>
      </c>
      <c r="X75" s="135" t="s">
        <v>144</v>
      </c>
      <c r="Y75" s="136"/>
      <c r="Z75" s="136"/>
      <c r="AA75" s="137"/>
      <c r="AB75" s="37">
        <v>5.1095979894422317E-3</v>
      </c>
      <c r="AC75" s="135" t="s">
        <v>144</v>
      </c>
      <c r="AD75" s="136"/>
      <c r="AE75" s="136"/>
      <c r="AF75" s="137"/>
      <c r="AG75" s="31">
        <v>5.0951398946269934E-3</v>
      </c>
      <c r="AH75" s="135" t="s">
        <v>144</v>
      </c>
      <c r="AI75" s="136"/>
      <c r="AJ75" s="136"/>
      <c r="AK75" s="137"/>
      <c r="AL75" s="31">
        <v>5.488313006979109E-3</v>
      </c>
      <c r="AM75" s="135" t="s">
        <v>144</v>
      </c>
      <c r="AN75" s="136"/>
      <c r="AO75" s="136"/>
      <c r="AP75" s="137"/>
      <c r="AQ75" s="31" t="e">
        <f t="shared" si="7"/>
        <v>#VALUE!</v>
      </c>
      <c r="AR75" s="138" t="s">
        <v>144</v>
      </c>
      <c r="AS75" s="139"/>
      <c r="AT75" s="139"/>
      <c r="AU75" s="148"/>
    </row>
    <row r="76" spans="1:47" x14ac:dyDescent="0.3">
      <c r="A76" s="17" t="s">
        <v>203</v>
      </c>
      <c r="B76" s="2" t="s">
        <v>233</v>
      </c>
      <c r="C76" s="37">
        <v>2.2655685997089902E-2</v>
      </c>
      <c r="D76" s="73" t="s">
        <v>144</v>
      </c>
      <c r="E76" s="74"/>
      <c r="F76" s="74"/>
      <c r="G76" s="75"/>
      <c r="H76" s="37">
        <v>0.03</v>
      </c>
      <c r="I76" s="73" t="s">
        <v>144</v>
      </c>
      <c r="J76" s="74"/>
      <c r="K76" s="74"/>
      <c r="L76" s="75"/>
      <c r="M76" s="37">
        <v>2.3974214166076802E-2</v>
      </c>
      <c r="N76" s="135" t="s">
        <v>144</v>
      </c>
      <c r="O76" s="136"/>
      <c r="P76" s="136"/>
      <c r="Q76" s="137"/>
      <c r="R76" s="37">
        <v>2.5069041186490136E-2</v>
      </c>
      <c r="S76" s="135" t="s">
        <v>144</v>
      </c>
      <c r="T76" s="136"/>
      <c r="U76" s="136"/>
      <c r="V76" s="137"/>
      <c r="W76" s="37">
        <v>0.03</v>
      </c>
      <c r="X76" s="135" t="s">
        <v>144</v>
      </c>
      <c r="Y76" s="136"/>
      <c r="Z76" s="136"/>
      <c r="AA76" s="137"/>
      <c r="AB76" s="37">
        <v>2.3848516704781598E-2</v>
      </c>
      <c r="AC76" s="135" t="s">
        <v>144</v>
      </c>
      <c r="AD76" s="136"/>
      <c r="AE76" s="136"/>
      <c r="AF76" s="137"/>
      <c r="AG76" s="31">
        <v>2.6361453911732894E-2</v>
      </c>
      <c r="AH76" s="135" t="s">
        <v>144</v>
      </c>
      <c r="AI76" s="136"/>
      <c r="AJ76" s="136"/>
      <c r="AK76" s="137"/>
      <c r="AL76" s="31">
        <v>2.6434933665374073E-2</v>
      </c>
      <c r="AM76" s="135" t="s">
        <v>144</v>
      </c>
      <c r="AN76" s="136"/>
      <c r="AO76" s="136"/>
      <c r="AP76" s="137"/>
      <c r="AQ76" s="31" t="e">
        <f t="shared" si="7"/>
        <v>#VALUE!</v>
      </c>
      <c r="AR76" s="138" t="s">
        <v>144</v>
      </c>
      <c r="AS76" s="139"/>
      <c r="AT76" s="139"/>
      <c r="AU76" s="148"/>
    </row>
    <row r="77" spans="1:47" x14ac:dyDescent="0.3">
      <c r="A77" s="17" t="s">
        <v>204</v>
      </c>
      <c r="B77" s="2" t="s">
        <v>234</v>
      </c>
      <c r="C77" s="37">
        <v>0.10929622171620199</v>
      </c>
      <c r="D77" s="73" t="s">
        <v>144</v>
      </c>
      <c r="E77" s="74"/>
      <c r="F77" s="74"/>
      <c r="G77" s="75"/>
      <c r="H77" s="37">
        <v>0.12</v>
      </c>
      <c r="I77" s="73" t="s">
        <v>144</v>
      </c>
      <c r="J77" s="74"/>
      <c r="K77" s="74"/>
      <c r="L77" s="75"/>
      <c r="M77" s="37">
        <v>9.9166137710800531E-2</v>
      </c>
      <c r="N77" s="135" t="s">
        <v>144</v>
      </c>
      <c r="O77" s="136"/>
      <c r="P77" s="136"/>
      <c r="Q77" s="137"/>
      <c r="R77" s="37">
        <v>9.6873966861410157E-2</v>
      </c>
      <c r="S77" s="135" t="s">
        <v>144</v>
      </c>
      <c r="T77" s="136"/>
      <c r="U77" s="136"/>
      <c r="V77" s="137"/>
      <c r="W77" s="37">
        <v>0.09</v>
      </c>
      <c r="X77" s="135" t="s">
        <v>144</v>
      </c>
      <c r="Y77" s="136"/>
      <c r="Z77" s="136"/>
      <c r="AA77" s="137"/>
      <c r="AB77" s="37">
        <v>7.9308268501952134E-2</v>
      </c>
      <c r="AC77" s="135" t="s">
        <v>144</v>
      </c>
      <c r="AD77" s="136"/>
      <c r="AE77" s="136"/>
      <c r="AF77" s="137"/>
      <c r="AG77" s="31">
        <v>7.4864562717075492E-2</v>
      </c>
      <c r="AH77" s="135" t="s">
        <v>144</v>
      </c>
      <c r="AI77" s="136"/>
      <c r="AJ77" s="136"/>
      <c r="AK77" s="137"/>
      <c r="AL77" s="31">
        <v>6.8803568283624272E-2</v>
      </c>
      <c r="AM77" s="135" t="s">
        <v>144</v>
      </c>
      <c r="AN77" s="136"/>
      <c r="AO77" s="136"/>
      <c r="AP77" s="137"/>
      <c r="AQ77" s="31" t="e">
        <f t="shared" si="7"/>
        <v>#VALUE!</v>
      </c>
      <c r="AR77" s="138" t="s">
        <v>144</v>
      </c>
      <c r="AS77" s="139"/>
      <c r="AT77" s="139"/>
      <c r="AU77" s="148"/>
    </row>
    <row r="78" spans="1:47" x14ac:dyDescent="0.3">
      <c r="A78" s="17" t="s">
        <v>205</v>
      </c>
      <c r="B78" s="2" t="s">
        <v>235</v>
      </c>
      <c r="C78" s="37">
        <v>3.8249487558092488E-2</v>
      </c>
      <c r="D78" s="73" t="s">
        <v>144</v>
      </c>
      <c r="E78" s="74"/>
      <c r="F78" s="74"/>
      <c r="G78" s="75"/>
      <c r="H78" s="37">
        <v>0.04</v>
      </c>
      <c r="I78" s="73" t="s">
        <v>144</v>
      </c>
      <c r="J78" s="74"/>
      <c r="K78" s="74"/>
      <c r="L78" s="75"/>
      <c r="M78" s="37">
        <v>2.9543360795594914E-2</v>
      </c>
      <c r="N78" s="135" t="s">
        <v>144</v>
      </c>
      <c r="O78" s="136"/>
      <c r="P78" s="136"/>
      <c r="Q78" s="137"/>
      <c r="R78" s="37">
        <v>3.1535174610347709E-2</v>
      </c>
      <c r="S78" s="135" t="s">
        <v>144</v>
      </c>
      <c r="T78" s="136"/>
      <c r="U78" s="136"/>
      <c r="V78" s="137"/>
      <c r="W78" s="37">
        <v>0.03</v>
      </c>
      <c r="X78" s="135" t="s">
        <v>144</v>
      </c>
      <c r="Y78" s="136"/>
      <c r="Z78" s="136"/>
      <c r="AA78" s="137"/>
      <c r="AB78" s="37">
        <v>2.5692963642080225E-2</v>
      </c>
      <c r="AC78" s="135" t="s">
        <v>144</v>
      </c>
      <c r="AD78" s="136"/>
      <c r="AE78" s="136"/>
      <c r="AF78" s="137"/>
      <c r="AG78" s="31">
        <v>2.3822322379817639E-2</v>
      </c>
      <c r="AH78" s="135" t="s">
        <v>144</v>
      </c>
      <c r="AI78" s="136"/>
      <c r="AJ78" s="136"/>
      <c r="AK78" s="137"/>
      <c r="AL78" s="31">
        <v>2.2031242396805661E-2</v>
      </c>
      <c r="AM78" s="135" t="s">
        <v>144</v>
      </c>
      <c r="AN78" s="136"/>
      <c r="AO78" s="136"/>
      <c r="AP78" s="137"/>
      <c r="AQ78" s="31" t="e">
        <f t="shared" si="7"/>
        <v>#VALUE!</v>
      </c>
      <c r="AR78" s="138" t="s">
        <v>144</v>
      </c>
      <c r="AS78" s="139"/>
      <c r="AT78" s="139"/>
      <c r="AU78" s="148"/>
    </row>
    <row r="79" spans="1:47" x14ac:dyDescent="0.3">
      <c r="A79" s="17" t="s">
        <v>206</v>
      </c>
      <c r="B79" s="2" t="s">
        <v>236</v>
      </c>
      <c r="C79" s="37">
        <v>6.3508495427126707E-2</v>
      </c>
      <c r="D79" s="73" t="s">
        <v>144</v>
      </c>
      <c r="E79" s="74"/>
      <c r="F79" s="74"/>
      <c r="G79" s="75"/>
      <c r="H79" s="37">
        <v>7.0000000000000007E-2</v>
      </c>
      <c r="I79" s="73" t="s">
        <v>144</v>
      </c>
      <c r="J79" s="74"/>
      <c r="K79" s="74"/>
      <c r="L79" s="75"/>
      <c r="M79" s="37">
        <v>6.3581454522267281E-2</v>
      </c>
      <c r="N79" s="135" t="s">
        <v>144</v>
      </c>
      <c r="O79" s="136"/>
      <c r="P79" s="136"/>
      <c r="Q79" s="137"/>
      <c r="R79" s="37">
        <v>6.0854701869156543E-2</v>
      </c>
      <c r="S79" s="135" t="s">
        <v>144</v>
      </c>
      <c r="T79" s="136"/>
      <c r="U79" s="136"/>
      <c r="V79" s="137"/>
      <c r="W79" s="37">
        <v>0.06</v>
      </c>
      <c r="X79" s="135" t="s">
        <v>144</v>
      </c>
      <c r="Y79" s="136"/>
      <c r="Z79" s="136"/>
      <c r="AA79" s="137"/>
      <c r="AB79" s="37">
        <v>4.9507815836919676E-2</v>
      </c>
      <c r="AC79" s="135" t="s">
        <v>144</v>
      </c>
      <c r="AD79" s="136"/>
      <c r="AE79" s="136"/>
      <c r="AF79" s="137"/>
      <c r="AG79" s="31">
        <v>4.7894841931830065E-2</v>
      </c>
      <c r="AH79" s="135" t="s">
        <v>144</v>
      </c>
      <c r="AI79" s="136"/>
      <c r="AJ79" s="136"/>
      <c r="AK79" s="137"/>
      <c r="AL79" s="31">
        <v>4.4870655830064048E-2</v>
      </c>
      <c r="AM79" s="135" t="s">
        <v>144</v>
      </c>
      <c r="AN79" s="136"/>
      <c r="AO79" s="136"/>
      <c r="AP79" s="137"/>
      <c r="AQ79" s="31" t="e">
        <f t="shared" si="7"/>
        <v>#VALUE!</v>
      </c>
      <c r="AR79" s="138" t="s">
        <v>144</v>
      </c>
      <c r="AS79" s="139"/>
      <c r="AT79" s="139"/>
      <c r="AU79" s="148"/>
    </row>
    <row r="80" spans="1:47" x14ac:dyDescent="0.3">
      <c r="A80" s="17" t="s">
        <v>207</v>
      </c>
      <c r="B80" s="2" t="s">
        <v>237</v>
      </c>
      <c r="C80" s="37">
        <v>2.4547850517057358E-2</v>
      </c>
      <c r="D80" s="73" t="s">
        <v>144</v>
      </c>
      <c r="E80" s="74"/>
      <c r="F80" s="74"/>
      <c r="G80" s="75"/>
      <c r="H80" s="37">
        <v>0.03</v>
      </c>
      <c r="I80" s="73" t="s">
        <v>144</v>
      </c>
      <c r="J80" s="74"/>
      <c r="K80" s="74"/>
      <c r="L80" s="75"/>
      <c r="M80" s="37">
        <v>1.9755251230673888E-2</v>
      </c>
      <c r="N80" s="135" t="s">
        <v>144</v>
      </c>
      <c r="O80" s="136"/>
      <c r="P80" s="136"/>
      <c r="Q80" s="137"/>
      <c r="R80" s="37">
        <v>1.9397219392818289E-2</v>
      </c>
      <c r="S80" s="135" t="s">
        <v>144</v>
      </c>
      <c r="T80" s="136"/>
      <c r="U80" s="136"/>
      <c r="V80" s="137"/>
      <c r="W80" s="37">
        <v>0.02</v>
      </c>
      <c r="X80" s="135" t="s">
        <v>144</v>
      </c>
      <c r="Y80" s="136"/>
      <c r="Z80" s="136"/>
      <c r="AA80" s="137"/>
      <c r="AB80" s="37">
        <v>1.8130421494105535E-2</v>
      </c>
      <c r="AC80" s="135" t="s">
        <v>144</v>
      </c>
      <c r="AD80" s="136"/>
      <c r="AE80" s="136"/>
      <c r="AF80" s="137"/>
      <c r="AG80" s="31">
        <v>1.8846129032701105E-2</v>
      </c>
      <c r="AH80" s="135" t="s">
        <v>144</v>
      </c>
      <c r="AI80" s="136"/>
      <c r="AJ80" s="136"/>
      <c r="AK80" s="137"/>
      <c r="AL80" s="31">
        <v>1.4653179505725719E-2</v>
      </c>
      <c r="AM80" s="135" t="s">
        <v>144</v>
      </c>
      <c r="AN80" s="136"/>
      <c r="AO80" s="136"/>
      <c r="AP80" s="137"/>
      <c r="AQ80" s="31" t="e">
        <f t="shared" si="7"/>
        <v>#VALUE!</v>
      </c>
      <c r="AR80" s="138" t="s">
        <v>144</v>
      </c>
      <c r="AS80" s="139"/>
      <c r="AT80" s="139"/>
      <c r="AU80" s="148"/>
    </row>
    <row r="81" spans="1:47" x14ac:dyDescent="0.3">
      <c r="A81" s="17" t="s">
        <v>208</v>
      </c>
      <c r="B81" s="2" t="s">
        <v>238</v>
      </c>
      <c r="C81" s="37">
        <v>0.40429027193439965</v>
      </c>
      <c r="D81" s="73" t="s">
        <v>144</v>
      </c>
      <c r="E81" s="74"/>
      <c r="F81" s="74"/>
      <c r="G81" s="75"/>
      <c r="H81" s="37">
        <v>0.44</v>
      </c>
      <c r="I81" s="73" t="s">
        <v>144</v>
      </c>
      <c r="J81" s="74"/>
      <c r="K81" s="74"/>
      <c r="L81" s="75"/>
      <c r="M81" s="37">
        <v>0.41671791775884653</v>
      </c>
      <c r="N81" s="135" t="s">
        <v>144</v>
      </c>
      <c r="O81" s="136"/>
      <c r="P81" s="136"/>
      <c r="Q81" s="137"/>
      <c r="R81" s="37">
        <v>0.45232474440009701</v>
      </c>
      <c r="S81" s="135" t="s">
        <v>144</v>
      </c>
      <c r="T81" s="136"/>
      <c r="U81" s="136"/>
      <c r="V81" s="137"/>
      <c r="W81" s="37">
        <v>0.48</v>
      </c>
      <c r="X81" s="135" t="s">
        <v>144</v>
      </c>
      <c r="Y81" s="136"/>
      <c r="Z81" s="136"/>
      <c r="AA81" s="137"/>
      <c r="AB81" s="37">
        <v>0.49589537520929883</v>
      </c>
      <c r="AC81" s="135" t="s">
        <v>144</v>
      </c>
      <c r="AD81" s="136"/>
      <c r="AE81" s="136"/>
      <c r="AF81" s="137"/>
      <c r="AG81" s="31">
        <v>0.47975317346589075</v>
      </c>
      <c r="AH81" s="135" t="s">
        <v>144</v>
      </c>
      <c r="AI81" s="136"/>
      <c r="AJ81" s="136"/>
      <c r="AK81" s="137"/>
      <c r="AL81" s="31">
        <v>0.44701533635017676</v>
      </c>
      <c r="AM81" s="135" t="s">
        <v>144</v>
      </c>
      <c r="AN81" s="136"/>
      <c r="AO81" s="136"/>
      <c r="AP81" s="137"/>
      <c r="AQ81" s="31" t="e">
        <f t="shared" si="7"/>
        <v>#VALUE!</v>
      </c>
      <c r="AR81" s="138" t="s">
        <v>144</v>
      </c>
      <c r="AS81" s="139"/>
      <c r="AT81" s="139"/>
      <c r="AU81" s="148"/>
    </row>
    <row r="82" spans="1:47" x14ac:dyDescent="0.3">
      <c r="A82" s="17" t="s">
        <v>209</v>
      </c>
      <c r="B82" s="2" t="s">
        <v>239</v>
      </c>
      <c r="C82" s="37">
        <v>0.30149191940610687</v>
      </c>
      <c r="D82" s="73" t="s">
        <v>144</v>
      </c>
      <c r="E82" s="74"/>
      <c r="F82" s="74"/>
      <c r="G82" s="75"/>
      <c r="H82" s="37">
        <v>0.33</v>
      </c>
      <c r="I82" s="73" t="s">
        <v>144</v>
      </c>
      <c r="J82" s="74"/>
      <c r="K82" s="74"/>
      <c r="L82" s="75"/>
      <c r="M82" s="37">
        <v>0.34161748595468877</v>
      </c>
      <c r="N82" s="135" t="s">
        <v>144</v>
      </c>
      <c r="O82" s="136"/>
      <c r="P82" s="136"/>
      <c r="Q82" s="137"/>
      <c r="R82" s="37">
        <v>0.35589436562679427</v>
      </c>
      <c r="S82" s="135" t="s">
        <v>144</v>
      </c>
      <c r="T82" s="136"/>
      <c r="U82" s="136"/>
      <c r="V82" s="137"/>
      <c r="W82" s="37">
        <v>0.38</v>
      </c>
      <c r="X82" s="135" t="s">
        <v>144</v>
      </c>
      <c r="Y82" s="136"/>
      <c r="Z82" s="136"/>
      <c r="AA82" s="137"/>
      <c r="AB82" s="37">
        <v>0.39141865542693766</v>
      </c>
      <c r="AC82" s="135" t="s">
        <v>144</v>
      </c>
      <c r="AD82" s="136"/>
      <c r="AE82" s="136"/>
      <c r="AF82" s="137"/>
      <c r="AG82" s="31">
        <v>0.38935488204161239</v>
      </c>
      <c r="AH82" s="135" t="s">
        <v>144</v>
      </c>
      <c r="AI82" s="136"/>
      <c r="AJ82" s="136"/>
      <c r="AK82" s="137"/>
      <c r="AL82" s="31">
        <v>0.34688856942333895</v>
      </c>
      <c r="AM82" s="135" t="s">
        <v>144</v>
      </c>
      <c r="AN82" s="136"/>
      <c r="AO82" s="136"/>
      <c r="AP82" s="137"/>
      <c r="AQ82" s="31" t="e">
        <f t="shared" si="7"/>
        <v>#VALUE!</v>
      </c>
      <c r="AR82" s="138" t="s">
        <v>144</v>
      </c>
      <c r="AS82" s="139"/>
      <c r="AT82" s="139"/>
      <c r="AU82" s="148"/>
    </row>
    <row r="83" spans="1:47" x14ac:dyDescent="0.3">
      <c r="A83" s="17" t="s">
        <v>210</v>
      </c>
      <c r="B83" s="2" t="s">
        <v>240</v>
      </c>
      <c r="C83" s="37">
        <v>2.7919048791716194E-2</v>
      </c>
      <c r="D83" s="73" t="s">
        <v>144</v>
      </c>
      <c r="E83" s="74"/>
      <c r="F83" s="74"/>
      <c r="G83" s="75"/>
      <c r="H83" s="37">
        <v>0.03</v>
      </c>
      <c r="I83" s="73" t="s">
        <v>144</v>
      </c>
      <c r="J83" s="74"/>
      <c r="K83" s="74"/>
      <c r="L83" s="75"/>
      <c r="M83" s="37">
        <v>2.8099211238110031E-2</v>
      </c>
      <c r="N83" s="135" t="s">
        <v>144</v>
      </c>
      <c r="O83" s="136"/>
      <c r="P83" s="136"/>
      <c r="Q83" s="137"/>
      <c r="R83" s="37">
        <v>3.8572327032548648E-2</v>
      </c>
      <c r="S83" s="135" t="s">
        <v>144</v>
      </c>
      <c r="T83" s="136"/>
      <c r="U83" s="136"/>
      <c r="V83" s="137"/>
      <c r="W83" s="37">
        <v>0.03</v>
      </c>
      <c r="X83" s="135" t="s">
        <v>144</v>
      </c>
      <c r="Y83" s="136"/>
      <c r="Z83" s="136"/>
      <c r="AA83" s="137"/>
      <c r="AB83" s="37">
        <v>2.5769096466696447E-2</v>
      </c>
      <c r="AC83" s="135" t="s">
        <v>144</v>
      </c>
      <c r="AD83" s="136"/>
      <c r="AE83" s="136"/>
      <c r="AF83" s="137"/>
      <c r="AG83" s="31">
        <v>2.9600353132218097E-2</v>
      </c>
      <c r="AH83" s="135" t="s">
        <v>144</v>
      </c>
      <c r="AI83" s="136"/>
      <c r="AJ83" s="136"/>
      <c r="AK83" s="137"/>
      <c r="AL83" s="31">
        <v>2.542841627604368E-2</v>
      </c>
      <c r="AM83" s="135" t="s">
        <v>144</v>
      </c>
      <c r="AN83" s="136"/>
      <c r="AO83" s="136"/>
      <c r="AP83" s="137"/>
      <c r="AQ83" s="31" t="e">
        <f t="shared" si="7"/>
        <v>#VALUE!</v>
      </c>
      <c r="AR83" s="138" t="s">
        <v>144</v>
      </c>
      <c r="AS83" s="139"/>
      <c r="AT83" s="139"/>
      <c r="AU83" s="148"/>
    </row>
    <row r="84" spans="1:47" x14ac:dyDescent="0.3">
      <c r="A84" s="17" t="s">
        <v>211</v>
      </c>
      <c r="B84" s="2" t="s">
        <v>241</v>
      </c>
      <c r="C84" s="37">
        <v>0.18826317215201496</v>
      </c>
      <c r="D84" s="73" t="s">
        <v>144</v>
      </c>
      <c r="E84" s="74"/>
      <c r="F84" s="74"/>
      <c r="G84" s="75"/>
      <c r="H84" s="37">
        <v>0.2</v>
      </c>
      <c r="I84" s="73" t="s">
        <v>144</v>
      </c>
      <c r="J84" s="74"/>
      <c r="K84" s="74"/>
      <c r="L84" s="75"/>
      <c r="M84" s="37">
        <v>0.15654798626349473</v>
      </c>
      <c r="N84" s="135" t="s">
        <v>144</v>
      </c>
      <c r="O84" s="136"/>
      <c r="P84" s="136"/>
      <c r="Q84" s="137"/>
      <c r="R84" s="37">
        <v>0.18970285268671797</v>
      </c>
      <c r="S84" s="135" t="s">
        <v>144</v>
      </c>
      <c r="T84" s="136"/>
      <c r="U84" s="136"/>
      <c r="V84" s="137"/>
      <c r="W84" s="37">
        <v>0.19</v>
      </c>
      <c r="X84" s="135" t="s">
        <v>144</v>
      </c>
      <c r="Y84" s="136"/>
      <c r="Z84" s="136"/>
      <c r="AA84" s="137"/>
      <c r="AB84" s="37">
        <v>0.2044347807627972</v>
      </c>
      <c r="AC84" s="135" t="s">
        <v>144</v>
      </c>
      <c r="AD84" s="136"/>
      <c r="AE84" s="136"/>
      <c r="AF84" s="137"/>
      <c r="AG84" s="31">
        <v>0.18096719347189175</v>
      </c>
      <c r="AH84" s="135" t="s">
        <v>144</v>
      </c>
      <c r="AI84" s="136"/>
      <c r="AJ84" s="136"/>
      <c r="AK84" s="137"/>
      <c r="AL84" s="31">
        <v>0.18797942225157527</v>
      </c>
      <c r="AM84" s="135" t="s">
        <v>144</v>
      </c>
      <c r="AN84" s="136"/>
      <c r="AO84" s="136"/>
      <c r="AP84" s="137"/>
      <c r="AQ84" s="31" t="e">
        <f t="shared" si="7"/>
        <v>#VALUE!</v>
      </c>
      <c r="AR84" s="138" t="s">
        <v>144</v>
      </c>
      <c r="AS84" s="139"/>
      <c r="AT84" s="139"/>
      <c r="AU84" s="148"/>
    </row>
    <row r="85" spans="1:47" x14ac:dyDescent="0.3">
      <c r="A85" s="17" t="s">
        <v>212</v>
      </c>
      <c r="B85" s="2" t="s">
        <v>242</v>
      </c>
      <c r="C85" s="37">
        <v>0</v>
      </c>
      <c r="D85" s="73" t="s">
        <v>144</v>
      </c>
      <c r="E85" s="74"/>
      <c r="F85" s="74"/>
      <c r="G85" s="75"/>
      <c r="H85" s="37">
        <v>0</v>
      </c>
      <c r="I85" s="73" t="s">
        <v>144</v>
      </c>
      <c r="J85" s="74"/>
      <c r="K85" s="74"/>
      <c r="L85" s="75"/>
      <c r="M85" s="37">
        <v>0</v>
      </c>
      <c r="N85" s="135" t="s">
        <v>144</v>
      </c>
      <c r="O85" s="136"/>
      <c r="P85" s="136"/>
      <c r="Q85" s="137"/>
      <c r="R85" s="37">
        <v>0</v>
      </c>
      <c r="S85" s="135" t="s">
        <v>144</v>
      </c>
      <c r="T85" s="136"/>
      <c r="U85" s="136"/>
      <c r="V85" s="137"/>
      <c r="W85" s="37">
        <v>0</v>
      </c>
      <c r="X85" s="135" t="s">
        <v>144</v>
      </c>
      <c r="Y85" s="136"/>
      <c r="Z85" s="136"/>
      <c r="AA85" s="137"/>
      <c r="AB85" s="37">
        <v>0</v>
      </c>
      <c r="AC85" s="135" t="s">
        <v>144</v>
      </c>
      <c r="AD85" s="136"/>
      <c r="AE85" s="136"/>
      <c r="AF85" s="137"/>
      <c r="AG85" s="31">
        <v>0</v>
      </c>
      <c r="AH85" s="135" t="s">
        <v>144</v>
      </c>
      <c r="AI85" s="136"/>
      <c r="AJ85" s="136"/>
      <c r="AK85" s="137"/>
      <c r="AL85" s="31">
        <v>0</v>
      </c>
      <c r="AM85" s="135" t="s">
        <v>144</v>
      </c>
      <c r="AN85" s="136"/>
      <c r="AO85" s="136"/>
      <c r="AP85" s="137"/>
      <c r="AQ85" s="31" t="e">
        <f t="shared" si="7"/>
        <v>#VALUE!</v>
      </c>
      <c r="AR85" s="138" t="s">
        <v>144</v>
      </c>
      <c r="AS85" s="139"/>
      <c r="AT85" s="139"/>
      <c r="AU85" s="148"/>
    </row>
    <row r="86" spans="1:47" x14ac:dyDescent="0.3">
      <c r="A86" s="17" t="s">
        <v>360</v>
      </c>
      <c r="B86" s="2" t="s">
        <v>243</v>
      </c>
      <c r="C86" s="37">
        <v>9.444233555467349E-2</v>
      </c>
      <c r="D86" s="73" t="s">
        <v>144</v>
      </c>
      <c r="E86" s="74"/>
      <c r="F86" s="74"/>
      <c r="G86" s="75"/>
      <c r="H86" s="37">
        <v>0.11</v>
      </c>
      <c r="I86" s="73" t="s">
        <v>144</v>
      </c>
      <c r="J86" s="74"/>
      <c r="K86" s="74"/>
      <c r="L86" s="75"/>
      <c r="M86" s="37">
        <v>0.11312877956928123</v>
      </c>
      <c r="N86" s="135" t="s">
        <v>144</v>
      </c>
      <c r="O86" s="136"/>
      <c r="P86" s="136"/>
      <c r="Q86" s="137"/>
      <c r="R86" s="37">
        <v>0.11312877956928123</v>
      </c>
      <c r="S86" s="135" t="s">
        <v>144</v>
      </c>
      <c r="T86" s="136"/>
      <c r="U86" s="136"/>
      <c r="V86" s="137"/>
      <c r="W86" s="37">
        <v>0.12</v>
      </c>
      <c r="X86" s="135" t="s">
        <v>144</v>
      </c>
      <c r="Y86" s="136"/>
      <c r="Z86" s="136"/>
      <c r="AA86" s="137"/>
      <c r="AB86" s="37">
        <v>0.1291953331507005</v>
      </c>
      <c r="AC86" s="135" t="s">
        <v>144</v>
      </c>
      <c r="AD86" s="136"/>
      <c r="AE86" s="136"/>
      <c r="AF86" s="137"/>
      <c r="AG86" s="37">
        <f>[1]Sheet1!$H$9</f>
        <v>0.11925422110924849</v>
      </c>
      <c r="AH86" s="135" t="s">
        <v>144</v>
      </c>
      <c r="AI86" s="136"/>
      <c r="AJ86" s="136"/>
      <c r="AK86" s="137"/>
      <c r="AL86" s="31">
        <v>0.11344402712276885</v>
      </c>
      <c r="AM86" s="135" t="s">
        <v>144</v>
      </c>
      <c r="AN86" s="136"/>
      <c r="AO86" s="136"/>
      <c r="AP86" s="137"/>
      <c r="AQ86" s="31" t="e">
        <f t="shared" si="7"/>
        <v>#VALUE!</v>
      </c>
      <c r="AR86" s="138" t="s">
        <v>144</v>
      </c>
      <c r="AS86" s="139"/>
      <c r="AT86" s="139"/>
      <c r="AU86" s="148"/>
    </row>
    <row r="87" spans="1:47" ht="135.75" customHeight="1" x14ac:dyDescent="0.3">
      <c r="A87" s="17" t="s">
        <v>213</v>
      </c>
      <c r="B87" s="2" t="s">
        <v>244</v>
      </c>
      <c r="C87" s="32" t="s">
        <v>390</v>
      </c>
      <c r="D87" s="73" t="s">
        <v>144</v>
      </c>
      <c r="E87" s="74"/>
      <c r="F87" s="74"/>
      <c r="G87" s="75"/>
      <c r="H87" s="32" t="s">
        <v>390</v>
      </c>
      <c r="I87" s="73" t="s">
        <v>144</v>
      </c>
      <c r="J87" s="74"/>
      <c r="K87" s="74"/>
      <c r="L87" s="75"/>
      <c r="M87" s="32" t="s">
        <v>390</v>
      </c>
      <c r="N87" s="135" t="s">
        <v>144</v>
      </c>
      <c r="O87" s="136"/>
      <c r="P87" s="136"/>
      <c r="Q87" s="137"/>
      <c r="R87" s="32" t="s">
        <v>187</v>
      </c>
      <c r="S87" s="135" t="s">
        <v>144</v>
      </c>
      <c r="T87" s="136"/>
      <c r="U87" s="136"/>
      <c r="V87" s="137"/>
      <c r="W87" s="32" t="s">
        <v>187</v>
      </c>
      <c r="X87" s="135" t="s">
        <v>144</v>
      </c>
      <c r="Y87" s="136"/>
      <c r="Z87" s="136"/>
      <c r="AA87" s="137"/>
      <c r="AB87" s="32" t="s">
        <v>187</v>
      </c>
      <c r="AC87" s="135" t="s">
        <v>144</v>
      </c>
      <c r="AD87" s="136"/>
      <c r="AE87" s="136"/>
      <c r="AF87" s="137"/>
      <c r="AG87" s="32" t="s">
        <v>187</v>
      </c>
      <c r="AH87" s="135" t="s">
        <v>144</v>
      </c>
      <c r="AI87" s="136"/>
      <c r="AJ87" s="136"/>
      <c r="AK87" s="137"/>
      <c r="AL87" s="32" t="s">
        <v>187</v>
      </c>
      <c r="AM87" s="135" t="s">
        <v>144</v>
      </c>
      <c r="AN87" s="136"/>
      <c r="AO87" s="136"/>
      <c r="AP87" s="137"/>
      <c r="AQ87" s="32" t="s">
        <v>187</v>
      </c>
      <c r="AR87" s="138" t="s">
        <v>144</v>
      </c>
      <c r="AS87" s="139"/>
      <c r="AT87" s="139"/>
      <c r="AU87" s="148"/>
    </row>
    <row r="88" spans="1:47" x14ac:dyDescent="0.3">
      <c r="A88" s="17" t="s">
        <v>214</v>
      </c>
      <c r="B88" s="2" t="s">
        <v>222</v>
      </c>
      <c r="C88" s="32" t="s">
        <v>390</v>
      </c>
      <c r="D88" s="73" t="s">
        <v>144</v>
      </c>
      <c r="E88" s="74"/>
      <c r="F88" s="74"/>
      <c r="G88" s="75"/>
      <c r="H88" s="32" t="s">
        <v>390</v>
      </c>
      <c r="I88" s="73" t="s">
        <v>144</v>
      </c>
      <c r="J88" s="74"/>
      <c r="K88" s="74"/>
      <c r="L88" s="75"/>
      <c r="M88" s="32" t="s">
        <v>390</v>
      </c>
      <c r="N88" s="135" t="s">
        <v>144</v>
      </c>
      <c r="O88" s="136"/>
      <c r="P88" s="136"/>
      <c r="Q88" s="137"/>
      <c r="R88" s="32" t="s">
        <v>187</v>
      </c>
      <c r="S88" s="135" t="s">
        <v>144</v>
      </c>
      <c r="T88" s="136"/>
      <c r="U88" s="136"/>
      <c r="V88" s="137"/>
      <c r="W88" s="32" t="s">
        <v>187</v>
      </c>
      <c r="X88" s="135" t="s">
        <v>144</v>
      </c>
      <c r="Y88" s="136"/>
      <c r="Z88" s="136"/>
      <c r="AA88" s="137"/>
      <c r="AB88" s="32" t="s">
        <v>187</v>
      </c>
      <c r="AC88" s="135" t="s">
        <v>144</v>
      </c>
      <c r="AD88" s="136"/>
      <c r="AE88" s="136"/>
      <c r="AF88" s="137"/>
      <c r="AG88" s="32" t="s">
        <v>187</v>
      </c>
      <c r="AH88" s="135" t="s">
        <v>144</v>
      </c>
      <c r="AI88" s="136"/>
      <c r="AJ88" s="136"/>
      <c r="AK88" s="137"/>
      <c r="AL88" s="32" t="s">
        <v>187</v>
      </c>
      <c r="AM88" s="135" t="s">
        <v>144</v>
      </c>
      <c r="AN88" s="136"/>
      <c r="AO88" s="136"/>
      <c r="AP88" s="137"/>
      <c r="AQ88" s="32" t="s">
        <v>187</v>
      </c>
      <c r="AR88" s="138" t="s">
        <v>144</v>
      </c>
      <c r="AS88" s="139"/>
      <c r="AT88" s="139"/>
      <c r="AU88" s="148"/>
    </row>
    <row r="89" spans="1:47" x14ac:dyDescent="0.3">
      <c r="A89" s="17" t="s">
        <v>215</v>
      </c>
      <c r="B89" s="2" t="s">
        <v>245</v>
      </c>
      <c r="C89" s="32" t="s">
        <v>390</v>
      </c>
      <c r="D89" s="73" t="s">
        <v>144</v>
      </c>
      <c r="E89" s="74"/>
      <c r="F89" s="74"/>
      <c r="G89" s="75"/>
      <c r="H89" s="32" t="s">
        <v>390</v>
      </c>
      <c r="I89" s="73" t="s">
        <v>144</v>
      </c>
      <c r="J89" s="74"/>
      <c r="K89" s="74"/>
      <c r="L89" s="75"/>
      <c r="M89" s="32" t="s">
        <v>390</v>
      </c>
      <c r="N89" s="135" t="s">
        <v>144</v>
      </c>
      <c r="O89" s="136"/>
      <c r="P89" s="136"/>
      <c r="Q89" s="137"/>
      <c r="R89" s="32" t="s">
        <v>187</v>
      </c>
      <c r="S89" s="135" t="s">
        <v>144</v>
      </c>
      <c r="T89" s="136"/>
      <c r="U89" s="136"/>
      <c r="V89" s="137"/>
      <c r="W89" s="32" t="s">
        <v>187</v>
      </c>
      <c r="X89" s="135" t="s">
        <v>144</v>
      </c>
      <c r="Y89" s="136"/>
      <c r="Z89" s="136"/>
      <c r="AA89" s="137"/>
      <c r="AB89" s="32" t="s">
        <v>187</v>
      </c>
      <c r="AC89" s="135" t="s">
        <v>144</v>
      </c>
      <c r="AD89" s="136"/>
      <c r="AE89" s="136"/>
      <c r="AF89" s="137"/>
      <c r="AG89" s="32" t="s">
        <v>187</v>
      </c>
      <c r="AH89" s="135" t="s">
        <v>144</v>
      </c>
      <c r="AI89" s="136"/>
      <c r="AJ89" s="136"/>
      <c r="AK89" s="137"/>
      <c r="AL89" s="32" t="s">
        <v>187</v>
      </c>
      <c r="AM89" s="135" t="s">
        <v>144</v>
      </c>
      <c r="AN89" s="136"/>
      <c r="AO89" s="136"/>
      <c r="AP89" s="137"/>
      <c r="AQ89" s="32" t="s">
        <v>187</v>
      </c>
      <c r="AR89" s="138" t="s">
        <v>144</v>
      </c>
      <c r="AS89" s="139"/>
      <c r="AT89" s="139"/>
      <c r="AU89" s="148"/>
    </row>
    <row r="90" spans="1:47" x14ac:dyDescent="0.3">
      <c r="A90" s="17" t="s">
        <v>216</v>
      </c>
      <c r="B90" s="2" t="s">
        <v>225</v>
      </c>
      <c r="C90" s="32" t="s">
        <v>390</v>
      </c>
      <c r="D90" s="73" t="s">
        <v>144</v>
      </c>
      <c r="E90" s="74"/>
      <c r="F90" s="74"/>
      <c r="G90" s="75"/>
      <c r="H90" s="32" t="s">
        <v>390</v>
      </c>
      <c r="I90" s="73" t="s">
        <v>144</v>
      </c>
      <c r="J90" s="74"/>
      <c r="K90" s="74"/>
      <c r="L90" s="75"/>
      <c r="M90" s="32" t="s">
        <v>390</v>
      </c>
      <c r="N90" s="135" t="s">
        <v>144</v>
      </c>
      <c r="O90" s="136"/>
      <c r="P90" s="136"/>
      <c r="Q90" s="137"/>
      <c r="R90" s="32" t="s">
        <v>187</v>
      </c>
      <c r="S90" s="135" t="s">
        <v>144</v>
      </c>
      <c r="T90" s="136"/>
      <c r="U90" s="136"/>
      <c r="V90" s="137"/>
      <c r="W90" s="32" t="s">
        <v>187</v>
      </c>
      <c r="X90" s="135" t="s">
        <v>144</v>
      </c>
      <c r="Y90" s="136"/>
      <c r="Z90" s="136"/>
      <c r="AA90" s="137"/>
      <c r="AB90" s="32" t="s">
        <v>187</v>
      </c>
      <c r="AC90" s="135" t="s">
        <v>144</v>
      </c>
      <c r="AD90" s="136"/>
      <c r="AE90" s="136"/>
      <c r="AF90" s="137"/>
      <c r="AG90" s="32" t="s">
        <v>187</v>
      </c>
      <c r="AH90" s="135" t="s">
        <v>144</v>
      </c>
      <c r="AI90" s="136"/>
      <c r="AJ90" s="136"/>
      <c r="AK90" s="137"/>
      <c r="AL90" s="32" t="s">
        <v>187</v>
      </c>
      <c r="AM90" s="135" t="s">
        <v>144</v>
      </c>
      <c r="AN90" s="136"/>
      <c r="AO90" s="136"/>
      <c r="AP90" s="137"/>
      <c r="AQ90" s="32" t="s">
        <v>187</v>
      </c>
      <c r="AR90" s="138" t="s">
        <v>144</v>
      </c>
      <c r="AS90" s="139"/>
      <c r="AT90" s="139"/>
      <c r="AU90" s="148"/>
    </row>
    <row r="91" spans="1:47" x14ac:dyDescent="0.3">
      <c r="A91" s="65" t="s">
        <v>45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</row>
    <row r="92" spans="1:47" ht="62.25" customHeight="1" x14ac:dyDescent="0.3">
      <c r="A92" s="17" t="s">
        <v>246</v>
      </c>
      <c r="B92" s="2" t="s">
        <v>251</v>
      </c>
      <c r="C92" s="31">
        <v>3.7976542883510239E-2</v>
      </c>
      <c r="D92" s="73" t="s">
        <v>144</v>
      </c>
      <c r="E92" s="74"/>
      <c r="F92" s="74"/>
      <c r="G92" s="75"/>
      <c r="H92" s="31">
        <v>3.7976542883510239E-2</v>
      </c>
      <c r="I92" s="73" t="s">
        <v>144</v>
      </c>
      <c r="J92" s="74"/>
      <c r="K92" s="74"/>
      <c r="L92" s="75"/>
      <c r="M92" s="37">
        <v>0.05</v>
      </c>
      <c r="N92" s="138" t="s">
        <v>144</v>
      </c>
      <c r="O92" s="139"/>
      <c r="P92" s="139"/>
      <c r="Q92" s="140"/>
      <c r="R92" s="37">
        <v>4.8164265484636724E-2</v>
      </c>
      <c r="S92" s="138" t="s">
        <v>144</v>
      </c>
      <c r="T92" s="139"/>
      <c r="U92" s="139"/>
      <c r="V92" s="140"/>
      <c r="W92" s="37">
        <v>4.8164265484636724E-2</v>
      </c>
      <c r="X92" s="138" t="s">
        <v>144</v>
      </c>
      <c r="Y92" s="139"/>
      <c r="Z92" s="139"/>
      <c r="AA92" s="140"/>
      <c r="AB92" s="37">
        <v>4.8164265484636724E-2</v>
      </c>
      <c r="AC92" s="138" t="s">
        <v>144</v>
      </c>
      <c r="AD92" s="139"/>
      <c r="AE92" s="139"/>
      <c r="AF92" s="140"/>
      <c r="AG92" s="37">
        <f>[1]Sheet1!$H$7</f>
        <v>4.856422457469272E-2</v>
      </c>
      <c r="AH92" s="138" t="s">
        <v>144</v>
      </c>
      <c r="AI92" s="139"/>
      <c r="AJ92" s="139"/>
      <c r="AK92" s="140"/>
      <c r="AL92" s="35">
        <v>0.06</v>
      </c>
      <c r="AM92" s="138" t="s">
        <v>144</v>
      </c>
      <c r="AN92" s="139"/>
      <c r="AO92" s="139"/>
      <c r="AP92" s="140"/>
      <c r="AQ92" s="31" t="e">
        <f>AR92/$AL$62</f>
        <v>#VALUE!</v>
      </c>
      <c r="AR92" s="138" t="s">
        <v>144</v>
      </c>
      <c r="AS92" s="139"/>
      <c r="AT92" s="139"/>
      <c r="AU92" s="148"/>
    </row>
    <row r="93" spans="1:47" ht="93" customHeight="1" x14ac:dyDescent="0.3">
      <c r="A93" s="17" t="s">
        <v>247</v>
      </c>
      <c r="B93" s="2" t="s">
        <v>252</v>
      </c>
      <c r="C93" s="37">
        <v>0</v>
      </c>
      <c r="D93" s="73" t="s">
        <v>144</v>
      </c>
      <c r="E93" s="74"/>
      <c r="F93" s="74"/>
      <c r="G93" s="75"/>
      <c r="H93" s="37">
        <v>0</v>
      </c>
      <c r="I93" s="73" t="s">
        <v>144</v>
      </c>
      <c r="J93" s="74"/>
      <c r="K93" s="74"/>
      <c r="L93" s="75"/>
      <c r="M93" s="37">
        <v>0</v>
      </c>
      <c r="N93" s="135" t="s">
        <v>144</v>
      </c>
      <c r="O93" s="136"/>
      <c r="P93" s="136"/>
      <c r="Q93" s="137"/>
      <c r="R93" s="37">
        <v>0</v>
      </c>
      <c r="S93" s="135" t="s">
        <v>144</v>
      </c>
      <c r="T93" s="136"/>
      <c r="U93" s="136"/>
      <c r="V93" s="137"/>
      <c r="W93" s="37">
        <v>0</v>
      </c>
      <c r="X93" s="135" t="s">
        <v>144</v>
      </c>
      <c r="Y93" s="136"/>
      <c r="Z93" s="136"/>
      <c r="AA93" s="137"/>
      <c r="AB93" s="37">
        <v>0</v>
      </c>
      <c r="AC93" s="135" t="s">
        <v>144</v>
      </c>
      <c r="AD93" s="136"/>
      <c r="AE93" s="136"/>
      <c r="AF93" s="137"/>
      <c r="AG93" s="31">
        <v>0</v>
      </c>
      <c r="AH93" s="138" t="s">
        <v>144</v>
      </c>
      <c r="AI93" s="139"/>
      <c r="AJ93" s="139"/>
      <c r="AK93" s="140"/>
      <c r="AL93" s="31">
        <v>0</v>
      </c>
      <c r="AM93" s="135" t="s">
        <v>144</v>
      </c>
      <c r="AN93" s="136"/>
      <c r="AO93" s="136"/>
      <c r="AP93" s="137"/>
      <c r="AQ93" s="31">
        <v>0</v>
      </c>
      <c r="AR93" s="138" t="s">
        <v>144</v>
      </c>
      <c r="AS93" s="139"/>
      <c r="AT93" s="139"/>
      <c r="AU93" s="148"/>
    </row>
    <row r="94" spans="1:47" ht="28.8" x14ac:dyDescent="0.3">
      <c r="A94" s="17" t="s">
        <v>248</v>
      </c>
      <c r="B94" s="2" t="s">
        <v>253</v>
      </c>
      <c r="C94" s="6">
        <v>0</v>
      </c>
      <c r="D94" s="73" t="s">
        <v>144</v>
      </c>
      <c r="E94" s="74"/>
      <c r="F94" s="74"/>
      <c r="G94" s="75"/>
      <c r="H94" s="6">
        <v>0</v>
      </c>
      <c r="I94" s="73" t="s">
        <v>144</v>
      </c>
      <c r="J94" s="74"/>
      <c r="K94" s="74"/>
      <c r="L94" s="75"/>
      <c r="M94" s="6">
        <v>0</v>
      </c>
      <c r="N94" s="135" t="s">
        <v>144</v>
      </c>
      <c r="O94" s="136"/>
      <c r="P94" s="136"/>
      <c r="Q94" s="137"/>
      <c r="R94" s="6">
        <v>0</v>
      </c>
      <c r="S94" s="135" t="s">
        <v>144</v>
      </c>
      <c r="T94" s="136"/>
      <c r="U94" s="136"/>
      <c r="V94" s="137"/>
      <c r="W94" s="6">
        <v>0</v>
      </c>
      <c r="X94" s="135" t="s">
        <v>144</v>
      </c>
      <c r="Y94" s="136"/>
      <c r="Z94" s="136"/>
      <c r="AA94" s="137"/>
      <c r="AB94" s="6">
        <v>0</v>
      </c>
      <c r="AC94" s="135" t="s">
        <v>144</v>
      </c>
      <c r="AD94" s="136"/>
      <c r="AE94" s="136"/>
      <c r="AF94" s="137"/>
      <c r="AG94" s="6">
        <v>0</v>
      </c>
      <c r="AH94" s="138" t="s">
        <v>144</v>
      </c>
      <c r="AI94" s="139"/>
      <c r="AJ94" s="139"/>
      <c r="AK94" s="140"/>
      <c r="AL94" s="6">
        <v>0</v>
      </c>
      <c r="AM94" s="135" t="s">
        <v>144</v>
      </c>
      <c r="AN94" s="136"/>
      <c r="AO94" s="136"/>
      <c r="AP94" s="137"/>
      <c r="AQ94" s="6">
        <v>0</v>
      </c>
      <c r="AR94" s="138" t="s">
        <v>144</v>
      </c>
      <c r="AS94" s="139"/>
      <c r="AT94" s="139"/>
      <c r="AU94" s="148"/>
    </row>
    <row r="95" spans="1:47" ht="28.8" x14ac:dyDescent="0.3">
      <c r="A95" s="17" t="s">
        <v>249</v>
      </c>
      <c r="B95" s="2" t="s">
        <v>254</v>
      </c>
      <c r="C95" s="6">
        <v>1</v>
      </c>
      <c r="D95" s="73" t="s">
        <v>144</v>
      </c>
      <c r="E95" s="74"/>
      <c r="F95" s="74"/>
      <c r="G95" s="75"/>
      <c r="H95" s="6">
        <v>1</v>
      </c>
      <c r="I95" s="73" t="s">
        <v>144</v>
      </c>
      <c r="J95" s="74"/>
      <c r="K95" s="74"/>
      <c r="L95" s="75"/>
      <c r="M95" s="6">
        <v>1</v>
      </c>
      <c r="N95" s="135" t="s">
        <v>144</v>
      </c>
      <c r="O95" s="136"/>
      <c r="P95" s="136"/>
      <c r="Q95" s="137"/>
      <c r="R95" s="6">
        <v>1</v>
      </c>
      <c r="S95" s="135" t="s">
        <v>144</v>
      </c>
      <c r="T95" s="136"/>
      <c r="U95" s="136"/>
      <c r="V95" s="137"/>
      <c r="W95" s="6">
        <v>1</v>
      </c>
      <c r="X95" s="135" t="s">
        <v>144</v>
      </c>
      <c r="Y95" s="136"/>
      <c r="Z95" s="136"/>
      <c r="AA95" s="137"/>
      <c r="AB95" s="6">
        <v>1</v>
      </c>
      <c r="AC95" s="135" t="s">
        <v>144</v>
      </c>
      <c r="AD95" s="136"/>
      <c r="AE95" s="136"/>
      <c r="AF95" s="137"/>
      <c r="AG95" s="6">
        <v>1</v>
      </c>
      <c r="AH95" s="138" t="s">
        <v>144</v>
      </c>
      <c r="AI95" s="139"/>
      <c r="AJ95" s="139"/>
      <c r="AK95" s="140"/>
      <c r="AL95" s="6">
        <v>1</v>
      </c>
      <c r="AM95" s="135" t="s">
        <v>144</v>
      </c>
      <c r="AN95" s="136"/>
      <c r="AO95" s="136"/>
      <c r="AP95" s="137"/>
      <c r="AQ95" s="6">
        <v>0</v>
      </c>
      <c r="AR95" s="138" t="s">
        <v>144</v>
      </c>
      <c r="AS95" s="139"/>
      <c r="AT95" s="139"/>
      <c r="AU95" s="148"/>
    </row>
    <row r="96" spans="1:47" ht="43.2" x14ac:dyDescent="0.3">
      <c r="A96" s="17" t="s">
        <v>250</v>
      </c>
      <c r="B96" s="2" t="s">
        <v>255</v>
      </c>
      <c r="C96" s="6">
        <v>0</v>
      </c>
      <c r="D96" s="73" t="s">
        <v>144</v>
      </c>
      <c r="E96" s="74"/>
      <c r="F96" s="74"/>
      <c r="G96" s="75"/>
      <c r="H96" s="6">
        <v>0</v>
      </c>
      <c r="I96" s="73" t="s">
        <v>144</v>
      </c>
      <c r="J96" s="74"/>
      <c r="K96" s="74"/>
      <c r="L96" s="75"/>
      <c r="M96" s="6">
        <v>0</v>
      </c>
      <c r="N96" s="135" t="s">
        <v>144</v>
      </c>
      <c r="O96" s="136"/>
      <c r="P96" s="136"/>
      <c r="Q96" s="137"/>
      <c r="R96" s="6">
        <v>0</v>
      </c>
      <c r="S96" s="135" t="s">
        <v>144</v>
      </c>
      <c r="T96" s="136"/>
      <c r="U96" s="136"/>
      <c r="V96" s="137"/>
      <c r="W96" s="6">
        <v>0</v>
      </c>
      <c r="X96" s="135" t="s">
        <v>144</v>
      </c>
      <c r="Y96" s="136"/>
      <c r="Z96" s="136"/>
      <c r="AA96" s="137"/>
      <c r="AB96" s="6">
        <v>0</v>
      </c>
      <c r="AC96" s="135" t="s">
        <v>144</v>
      </c>
      <c r="AD96" s="136"/>
      <c r="AE96" s="136"/>
      <c r="AF96" s="137"/>
      <c r="AG96" s="6">
        <v>0</v>
      </c>
      <c r="AH96" s="138" t="s">
        <v>144</v>
      </c>
      <c r="AI96" s="139"/>
      <c r="AJ96" s="139"/>
      <c r="AK96" s="140"/>
      <c r="AL96" s="6">
        <v>0</v>
      </c>
      <c r="AM96" s="135" t="s">
        <v>144</v>
      </c>
      <c r="AN96" s="136"/>
      <c r="AO96" s="136"/>
      <c r="AP96" s="137"/>
      <c r="AQ96" s="6">
        <v>0</v>
      </c>
      <c r="AR96" s="138" t="s">
        <v>144</v>
      </c>
      <c r="AS96" s="139"/>
      <c r="AT96" s="139"/>
      <c r="AU96" s="148"/>
    </row>
    <row r="97" spans="1:47" x14ac:dyDescent="0.3">
      <c r="A97" s="65" t="s">
        <v>386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</row>
    <row r="98" spans="1:47" x14ac:dyDescent="0.3">
      <c r="A98" s="17" t="s">
        <v>256</v>
      </c>
      <c r="B98" s="2" t="s">
        <v>259</v>
      </c>
      <c r="C98" s="6">
        <v>1</v>
      </c>
      <c r="D98" s="76" t="s">
        <v>144</v>
      </c>
      <c r="E98" s="77"/>
      <c r="F98" s="77"/>
      <c r="G98" s="78"/>
      <c r="H98" s="6">
        <v>1</v>
      </c>
      <c r="I98" s="76" t="s">
        <v>144</v>
      </c>
      <c r="J98" s="77"/>
      <c r="K98" s="77"/>
      <c r="L98" s="78"/>
      <c r="M98" s="6">
        <v>1</v>
      </c>
      <c r="N98" s="138" t="s">
        <v>144</v>
      </c>
      <c r="O98" s="139"/>
      <c r="P98" s="139"/>
      <c r="Q98" s="140"/>
      <c r="R98" s="6">
        <v>1</v>
      </c>
      <c r="S98" s="138" t="s">
        <v>144</v>
      </c>
      <c r="T98" s="139"/>
      <c r="U98" s="139"/>
      <c r="V98" s="140"/>
      <c r="W98" s="6">
        <v>1</v>
      </c>
      <c r="X98" s="138" t="s">
        <v>144</v>
      </c>
      <c r="Y98" s="139"/>
      <c r="Z98" s="139"/>
      <c r="AA98" s="140"/>
      <c r="AB98" s="6">
        <v>0</v>
      </c>
      <c r="AC98" s="138" t="s">
        <v>144</v>
      </c>
      <c r="AD98" s="139"/>
      <c r="AE98" s="139"/>
      <c r="AF98" s="140"/>
      <c r="AG98" s="6">
        <v>0</v>
      </c>
      <c r="AH98" s="138" t="s">
        <v>144</v>
      </c>
      <c r="AI98" s="139"/>
      <c r="AJ98" s="139"/>
      <c r="AK98" s="140"/>
      <c r="AL98" s="6">
        <v>0</v>
      </c>
      <c r="AM98" s="135" t="s">
        <v>144</v>
      </c>
      <c r="AN98" s="136"/>
      <c r="AO98" s="136"/>
      <c r="AP98" s="137"/>
      <c r="AQ98" s="6">
        <v>0</v>
      </c>
      <c r="AR98" s="138" t="s">
        <v>144</v>
      </c>
      <c r="AS98" s="139"/>
      <c r="AT98" s="139"/>
      <c r="AU98" s="148"/>
    </row>
    <row r="99" spans="1:47" x14ac:dyDescent="0.3">
      <c r="A99" s="17" t="s">
        <v>257</v>
      </c>
      <c r="B99" s="2" t="s">
        <v>260</v>
      </c>
      <c r="C99" s="30">
        <v>500000000</v>
      </c>
      <c r="D99" s="76" t="s">
        <v>144</v>
      </c>
      <c r="E99" s="77"/>
      <c r="F99" s="77"/>
      <c r="G99" s="78"/>
      <c r="H99" s="30">
        <v>500000000</v>
      </c>
      <c r="I99" s="76" t="s">
        <v>144</v>
      </c>
      <c r="J99" s="77"/>
      <c r="K99" s="77"/>
      <c r="L99" s="78"/>
      <c r="M99" s="30">
        <v>500000000</v>
      </c>
      <c r="N99" s="138" t="s">
        <v>144</v>
      </c>
      <c r="O99" s="139"/>
      <c r="P99" s="139"/>
      <c r="Q99" s="140"/>
      <c r="R99" s="30">
        <v>500000000</v>
      </c>
      <c r="S99" s="138" t="s">
        <v>144</v>
      </c>
      <c r="T99" s="139"/>
      <c r="U99" s="139"/>
      <c r="V99" s="140"/>
      <c r="W99" s="30">
        <v>500000000</v>
      </c>
      <c r="X99" s="138" t="s">
        <v>144</v>
      </c>
      <c r="Y99" s="139"/>
      <c r="Z99" s="139"/>
      <c r="AA99" s="140"/>
      <c r="AB99" s="6">
        <v>0</v>
      </c>
      <c r="AC99" s="138" t="s">
        <v>144</v>
      </c>
      <c r="AD99" s="139"/>
      <c r="AE99" s="139"/>
      <c r="AF99" s="140"/>
      <c r="AG99" s="6">
        <v>0</v>
      </c>
      <c r="AH99" s="138" t="s">
        <v>144</v>
      </c>
      <c r="AI99" s="139"/>
      <c r="AJ99" s="139"/>
      <c r="AK99" s="140"/>
      <c r="AL99" s="6">
        <v>0</v>
      </c>
      <c r="AM99" s="135" t="s">
        <v>144</v>
      </c>
      <c r="AN99" s="136"/>
      <c r="AO99" s="136"/>
      <c r="AP99" s="137"/>
      <c r="AQ99" s="6">
        <v>0</v>
      </c>
      <c r="AR99" s="138" t="s">
        <v>144</v>
      </c>
      <c r="AS99" s="139"/>
      <c r="AT99" s="139"/>
      <c r="AU99" s="148"/>
    </row>
    <row r="100" spans="1:47" ht="43.35" customHeight="1" thickBot="1" x14ac:dyDescent="0.35">
      <c r="A100" s="18" t="s">
        <v>258</v>
      </c>
      <c r="B100" s="8" t="s">
        <v>261</v>
      </c>
      <c r="C100" s="41">
        <v>1.1000000000000001E-3</v>
      </c>
      <c r="D100" s="79" t="s">
        <v>144</v>
      </c>
      <c r="E100" s="80"/>
      <c r="F100" s="80"/>
      <c r="G100" s="81"/>
      <c r="H100" s="41">
        <v>1.2999999999999999E-3</v>
      </c>
      <c r="I100" s="79" t="s">
        <v>144</v>
      </c>
      <c r="J100" s="80"/>
      <c r="K100" s="80"/>
      <c r="L100" s="81"/>
      <c r="M100" s="41">
        <v>1.4E-3</v>
      </c>
      <c r="N100" s="143" t="s">
        <v>144</v>
      </c>
      <c r="O100" s="144"/>
      <c r="P100" s="144"/>
      <c r="Q100" s="145"/>
      <c r="R100" s="41">
        <v>1.5E-3</v>
      </c>
      <c r="S100" s="143" t="s">
        <v>144</v>
      </c>
      <c r="T100" s="144"/>
      <c r="U100" s="144"/>
      <c r="V100" s="145"/>
      <c r="W100" s="41">
        <v>1.6999999999999999E-3</v>
      </c>
      <c r="X100" s="143" t="s">
        <v>144</v>
      </c>
      <c r="Y100" s="144"/>
      <c r="Z100" s="144"/>
      <c r="AA100" s="145"/>
      <c r="AB100" s="33">
        <v>0</v>
      </c>
      <c r="AC100" s="143" t="s">
        <v>144</v>
      </c>
      <c r="AD100" s="144"/>
      <c r="AE100" s="144"/>
      <c r="AF100" s="145"/>
      <c r="AG100" s="33">
        <v>0</v>
      </c>
      <c r="AH100" s="143" t="s">
        <v>144</v>
      </c>
      <c r="AI100" s="144"/>
      <c r="AJ100" s="144"/>
      <c r="AK100" s="145"/>
      <c r="AL100" s="33">
        <v>0</v>
      </c>
      <c r="AM100" s="154" t="s">
        <v>144</v>
      </c>
      <c r="AN100" s="155"/>
      <c r="AO100" s="155"/>
      <c r="AP100" s="156"/>
      <c r="AQ100" s="33">
        <v>0</v>
      </c>
      <c r="AR100" s="143" t="s">
        <v>144</v>
      </c>
      <c r="AS100" s="144"/>
      <c r="AT100" s="144"/>
      <c r="AU100" s="157"/>
    </row>
    <row r="101" spans="1:47" ht="89.25" customHeight="1" thickBot="1" x14ac:dyDescent="0.35">
      <c r="A101" s="21"/>
      <c r="C101" s="9"/>
      <c r="D101" s="9"/>
      <c r="E101" s="9"/>
      <c r="F101" s="9"/>
      <c r="G101" s="9"/>
      <c r="H101" s="9"/>
      <c r="I101" s="9"/>
      <c r="J101" s="9"/>
      <c r="K101" s="9"/>
      <c r="L101" s="9"/>
      <c r="N101" s="10"/>
      <c r="O101" s="10"/>
      <c r="P101" s="10"/>
      <c r="Q101" s="10"/>
      <c r="S101" s="10"/>
      <c r="T101" s="10"/>
      <c r="U101" s="10"/>
      <c r="V101" s="10"/>
      <c r="X101" s="10"/>
      <c r="Y101" s="10"/>
      <c r="Z101" s="10"/>
      <c r="AA101" s="10"/>
      <c r="AC101" s="10"/>
      <c r="AD101" s="10"/>
      <c r="AE101" s="10"/>
      <c r="AF101" s="10"/>
      <c r="AH101" s="10"/>
      <c r="AI101" s="10"/>
      <c r="AJ101" s="10"/>
      <c r="AK101" s="10"/>
      <c r="AM101" s="22"/>
      <c r="AN101" s="22"/>
      <c r="AO101" s="22"/>
      <c r="AP101" s="22"/>
      <c r="AR101" s="10"/>
      <c r="AS101" s="10"/>
      <c r="AT101" s="10"/>
      <c r="AU101"/>
    </row>
    <row r="102" spans="1:47" ht="14.4" customHeight="1" x14ac:dyDescent="0.3">
      <c r="A102" s="85" t="s">
        <v>121</v>
      </c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</row>
    <row r="103" spans="1:47" ht="28.8" x14ac:dyDescent="0.3">
      <c r="A103" s="15" t="s">
        <v>135</v>
      </c>
      <c r="B103" s="14" t="s">
        <v>134</v>
      </c>
      <c r="C103" s="130">
        <v>45657</v>
      </c>
      <c r="D103" s="131"/>
      <c r="E103" s="131"/>
      <c r="F103" s="131"/>
      <c r="G103" s="185"/>
      <c r="H103" s="121">
        <v>45291</v>
      </c>
      <c r="I103" s="122"/>
      <c r="J103" s="122"/>
      <c r="K103" s="122"/>
      <c r="L103" s="123"/>
      <c r="M103" s="121">
        <v>44926</v>
      </c>
      <c r="N103" s="141"/>
      <c r="O103" s="141"/>
      <c r="P103" s="141"/>
      <c r="Q103" s="142"/>
      <c r="R103" s="121">
        <v>44561</v>
      </c>
      <c r="S103" s="141"/>
      <c r="T103" s="141"/>
      <c r="U103" s="141"/>
      <c r="V103" s="142"/>
      <c r="W103" s="121">
        <v>44196</v>
      </c>
      <c r="X103" s="141"/>
      <c r="Y103" s="141"/>
      <c r="Z103" s="141"/>
      <c r="AA103" s="142"/>
      <c r="AB103" s="121">
        <v>43830</v>
      </c>
      <c r="AC103" s="141"/>
      <c r="AD103" s="141"/>
      <c r="AE103" s="141"/>
      <c r="AF103" s="142"/>
      <c r="AG103" s="121">
        <v>43465</v>
      </c>
      <c r="AH103" s="141"/>
      <c r="AI103" s="141"/>
      <c r="AJ103" s="141"/>
      <c r="AK103" s="142"/>
      <c r="AL103" s="121">
        <v>43100</v>
      </c>
      <c r="AM103" s="141"/>
      <c r="AN103" s="141"/>
      <c r="AO103" s="141"/>
      <c r="AP103" s="142"/>
      <c r="AQ103" s="149">
        <v>42735</v>
      </c>
      <c r="AR103" s="150"/>
      <c r="AS103" s="150"/>
      <c r="AT103" s="150"/>
      <c r="AU103" s="151"/>
    </row>
    <row r="104" spans="1:47" x14ac:dyDescent="0.3">
      <c r="A104" s="65" t="s">
        <v>46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</row>
    <row r="105" spans="1:47" ht="28.8" x14ac:dyDescent="0.3">
      <c r="A105" s="17" t="s">
        <v>262</v>
      </c>
      <c r="B105" s="2" t="s">
        <v>47</v>
      </c>
      <c r="C105" s="186">
        <v>2</v>
      </c>
      <c r="D105" s="186"/>
      <c r="E105" s="186"/>
      <c r="F105" s="186"/>
      <c r="G105" s="186"/>
      <c r="H105" s="90">
        <v>1</v>
      </c>
      <c r="I105" s="91"/>
      <c r="J105" s="91"/>
      <c r="K105" s="91"/>
      <c r="L105" s="92"/>
      <c r="M105" s="90">
        <v>1</v>
      </c>
      <c r="N105" s="91"/>
      <c r="O105" s="91"/>
      <c r="P105" s="91"/>
      <c r="Q105" s="92"/>
      <c r="R105" s="90">
        <v>1</v>
      </c>
      <c r="S105" s="91"/>
      <c r="T105" s="91"/>
      <c r="U105" s="91"/>
      <c r="V105" s="92"/>
      <c r="W105" s="90">
        <v>1</v>
      </c>
      <c r="X105" s="91"/>
      <c r="Y105" s="91"/>
      <c r="Z105" s="91"/>
      <c r="AA105" s="92"/>
      <c r="AB105" s="90">
        <v>1</v>
      </c>
      <c r="AC105" s="91"/>
      <c r="AD105" s="91"/>
      <c r="AE105" s="91"/>
      <c r="AF105" s="92"/>
      <c r="AG105" s="90">
        <v>1</v>
      </c>
      <c r="AH105" s="91"/>
      <c r="AI105" s="91"/>
      <c r="AJ105" s="91"/>
      <c r="AK105" s="92"/>
      <c r="AL105" s="90">
        <v>1</v>
      </c>
      <c r="AM105" s="91"/>
      <c r="AN105" s="91"/>
      <c r="AO105" s="91"/>
      <c r="AP105" s="92"/>
      <c r="AQ105" s="99">
        <v>1</v>
      </c>
      <c r="AR105" s="100"/>
      <c r="AS105" s="100"/>
      <c r="AT105" s="100"/>
      <c r="AU105" s="153"/>
    </row>
    <row r="106" spans="1:47" ht="18.75" customHeight="1" x14ac:dyDescent="0.3">
      <c r="A106" s="17" t="s">
        <v>263</v>
      </c>
      <c r="B106" s="2" t="s">
        <v>48</v>
      </c>
      <c r="C106" s="186">
        <v>2</v>
      </c>
      <c r="D106" s="186"/>
      <c r="E106" s="186"/>
      <c r="F106" s="186"/>
      <c r="G106" s="186"/>
      <c r="H106" s="90">
        <v>1</v>
      </c>
      <c r="I106" s="91"/>
      <c r="J106" s="91"/>
      <c r="K106" s="91"/>
      <c r="L106" s="92"/>
      <c r="M106" s="90">
        <v>1</v>
      </c>
      <c r="N106" s="91"/>
      <c r="O106" s="91"/>
      <c r="P106" s="91"/>
      <c r="Q106" s="92"/>
      <c r="R106" s="90">
        <v>1</v>
      </c>
      <c r="S106" s="91"/>
      <c r="T106" s="91"/>
      <c r="U106" s="91"/>
      <c r="V106" s="92"/>
      <c r="W106" s="90">
        <v>1</v>
      </c>
      <c r="X106" s="91"/>
      <c r="Y106" s="91"/>
      <c r="Z106" s="91"/>
      <c r="AA106" s="92"/>
      <c r="AB106" s="90">
        <v>1</v>
      </c>
      <c r="AC106" s="91"/>
      <c r="AD106" s="91"/>
      <c r="AE106" s="91"/>
      <c r="AF106" s="92"/>
      <c r="AG106" s="90">
        <v>1</v>
      </c>
      <c r="AH106" s="91"/>
      <c r="AI106" s="91"/>
      <c r="AJ106" s="91"/>
      <c r="AK106" s="92"/>
      <c r="AL106" s="90">
        <v>1</v>
      </c>
      <c r="AM106" s="91"/>
      <c r="AN106" s="91"/>
      <c r="AO106" s="91"/>
      <c r="AP106" s="92"/>
      <c r="AQ106" s="90">
        <v>1</v>
      </c>
      <c r="AR106" s="91"/>
      <c r="AS106" s="91"/>
      <c r="AT106" s="91"/>
      <c r="AU106" s="158"/>
    </row>
    <row r="107" spans="1:47" x14ac:dyDescent="0.3">
      <c r="A107" s="17" t="s">
        <v>264</v>
      </c>
      <c r="B107" s="2" t="s">
        <v>49</v>
      </c>
      <c r="C107" s="186">
        <v>0</v>
      </c>
      <c r="D107" s="186"/>
      <c r="E107" s="186"/>
      <c r="F107" s="186"/>
      <c r="G107" s="186"/>
      <c r="H107" s="90">
        <v>0</v>
      </c>
      <c r="I107" s="91"/>
      <c r="J107" s="91"/>
      <c r="K107" s="91"/>
      <c r="L107" s="92"/>
      <c r="M107" s="102">
        <v>0</v>
      </c>
      <c r="N107" s="103"/>
      <c r="O107" s="103"/>
      <c r="P107" s="103"/>
      <c r="Q107" s="104"/>
      <c r="R107" s="102">
        <v>0</v>
      </c>
      <c r="S107" s="103"/>
      <c r="T107" s="103"/>
      <c r="U107" s="103"/>
      <c r="V107" s="104"/>
      <c r="W107" s="102">
        <v>0</v>
      </c>
      <c r="X107" s="103"/>
      <c r="Y107" s="103"/>
      <c r="Z107" s="103"/>
      <c r="AA107" s="104"/>
      <c r="AB107" s="102">
        <v>0</v>
      </c>
      <c r="AC107" s="103"/>
      <c r="AD107" s="103"/>
      <c r="AE107" s="103"/>
      <c r="AF107" s="104"/>
      <c r="AG107" s="90">
        <v>0</v>
      </c>
      <c r="AH107" s="91"/>
      <c r="AI107" s="91"/>
      <c r="AJ107" s="91"/>
      <c r="AK107" s="92"/>
      <c r="AL107" s="90">
        <v>0</v>
      </c>
      <c r="AM107" s="91"/>
      <c r="AN107" s="91"/>
      <c r="AO107" s="91"/>
      <c r="AP107" s="92"/>
      <c r="AQ107" s="90">
        <v>0</v>
      </c>
      <c r="AR107" s="91"/>
      <c r="AS107" s="91"/>
      <c r="AT107" s="91"/>
      <c r="AU107" s="158"/>
    </row>
    <row r="108" spans="1:47" ht="27.75" customHeight="1" x14ac:dyDescent="0.3">
      <c r="A108" s="17" t="s">
        <v>265</v>
      </c>
      <c r="B108" s="2" t="s">
        <v>50</v>
      </c>
      <c r="C108" s="186">
        <v>0</v>
      </c>
      <c r="D108" s="186"/>
      <c r="E108" s="186"/>
      <c r="F108" s="186"/>
      <c r="G108" s="186"/>
      <c r="H108" s="90">
        <v>0</v>
      </c>
      <c r="I108" s="91"/>
      <c r="J108" s="91"/>
      <c r="K108" s="91"/>
      <c r="L108" s="92"/>
      <c r="M108" s="102">
        <v>0</v>
      </c>
      <c r="N108" s="103"/>
      <c r="O108" s="103"/>
      <c r="P108" s="103"/>
      <c r="Q108" s="104"/>
      <c r="R108" s="102">
        <v>0</v>
      </c>
      <c r="S108" s="103"/>
      <c r="T108" s="103"/>
      <c r="U108" s="103"/>
      <c r="V108" s="104"/>
      <c r="W108" s="102">
        <v>0</v>
      </c>
      <c r="X108" s="103"/>
      <c r="Y108" s="103"/>
      <c r="Z108" s="103"/>
      <c r="AA108" s="104"/>
      <c r="AB108" s="102">
        <v>0</v>
      </c>
      <c r="AC108" s="103"/>
      <c r="AD108" s="103"/>
      <c r="AE108" s="103"/>
      <c r="AF108" s="104"/>
      <c r="AG108" s="90">
        <v>0</v>
      </c>
      <c r="AH108" s="91"/>
      <c r="AI108" s="91"/>
      <c r="AJ108" s="91"/>
      <c r="AK108" s="92"/>
      <c r="AL108" s="90">
        <v>0</v>
      </c>
      <c r="AM108" s="91"/>
      <c r="AN108" s="91"/>
      <c r="AO108" s="91"/>
      <c r="AP108" s="92"/>
      <c r="AQ108" s="90">
        <v>0</v>
      </c>
      <c r="AR108" s="91"/>
      <c r="AS108" s="91"/>
      <c r="AT108" s="91"/>
      <c r="AU108" s="158"/>
    </row>
    <row r="109" spans="1:47" ht="28.8" x14ac:dyDescent="0.3">
      <c r="A109" s="17" t="s">
        <v>266</v>
      </c>
      <c r="B109" s="2" t="s">
        <v>278</v>
      </c>
      <c r="C109" s="186">
        <v>0</v>
      </c>
      <c r="D109" s="186"/>
      <c r="E109" s="186"/>
      <c r="F109" s="186"/>
      <c r="G109" s="186"/>
      <c r="H109" s="90">
        <v>0</v>
      </c>
      <c r="I109" s="91"/>
      <c r="J109" s="91"/>
      <c r="K109" s="91"/>
      <c r="L109" s="92"/>
      <c r="M109" s="90">
        <v>0</v>
      </c>
      <c r="N109" s="91"/>
      <c r="O109" s="91"/>
      <c r="P109" s="91"/>
      <c r="Q109" s="92"/>
      <c r="R109" s="90">
        <v>0</v>
      </c>
      <c r="S109" s="91"/>
      <c r="T109" s="91"/>
      <c r="U109" s="91"/>
      <c r="V109" s="92"/>
      <c r="W109" s="90">
        <v>0</v>
      </c>
      <c r="X109" s="91"/>
      <c r="Y109" s="91"/>
      <c r="Z109" s="91"/>
      <c r="AA109" s="92"/>
      <c r="AB109" s="90">
        <v>0</v>
      </c>
      <c r="AC109" s="91"/>
      <c r="AD109" s="91"/>
      <c r="AE109" s="91"/>
      <c r="AF109" s="92"/>
      <c r="AG109" s="90">
        <v>0</v>
      </c>
      <c r="AH109" s="91"/>
      <c r="AI109" s="91"/>
      <c r="AJ109" s="91"/>
      <c r="AK109" s="92"/>
      <c r="AL109" s="90">
        <v>0</v>
      </c>
      <c r="AM109" s="91"/>
      <c r="AN109" s="91"/>
      <c r="AO109" s="91"/>
      <c r="AP109" s="92"/>
      <c r="AQ109" s="90">
        <v>0</v>
      </c>
      <c r="AR109" s="91"/>
      <c r="AS109" s="91"/>
      <c r="AT109" s="91"/>
      <c r="AU109" s="158"/>
    </row>
    <row r="110" spans="1:47" ht="28.8" x14ac:dyDescent="0.3">
      <c r="A110" s="17" t="s">
        <v>267</v>
      </c>
      <c r="B110" s="2" t="s">
        <v>279</v>
      </c>
      <c r="C110" s="186">
        <v>0</v>
      </c>
      <c r="D110" s="186"/>
      <c r="E110" s="186"/>
      <c r="F110" s="186"/>
      <c r="G110" s="186"/>
      <c r="H110" s="90">
        <v>0</v>
      </c>
      <c r="I110" s="91"/>
      <c r="J110" s="91"/>
      <c r="K110" s="91"/>
      <c r="L110" s="92"/>
      <c r="M110" s="90">
        <v>0</v>
      </c>
      <c r="N110" s="91"/>
      <c r="O110" s="91"/>
      <c r="P110" s="91"/>
      <c r="Q110" s="92"/>
      <c r="R110" s="90">
        <v>0</v>
      </c>
      <c r="S110" s="91"/>
      <c r="T110" s="91"/>
      <c r="U110" s="91"/>
      <c r="V110" s="92"/>
      <c r="W110" s="90">
        <v>0</v>
      </c>
      <c r="X110" s="91"/>
      <c r="Y110" s="91"/>
      <c r="Z110" s="91"/>
      <c r="AA110" s="92"/>
      <c r="AB110" s="90">
        <v>0</v>
      </c>
      <c r="AC110" s="91"/>
      <c r="AD110" s="91"/>
      <c r="AE110" s="91"/>
      <c r="AF110" s="92"/>
      <c r="AG110" s="90">
        <v>0</v>
      </c>
      <c r="AH110" s="91"/>
      <c r="AI110" s="91"/>
      <c r="AJ110" s="91"/>
      <c r="AK110" s="92"/>
      <c r="AL110" s="90">
        <v>0</v>
      </c>
      <c r="AM110" s="91"/>
      <c r="AN110" s="91"/>
      <c r="AO110" s="91"/>
      <c r="AP110" s="92"/>
      <c r="AQ110" s="90">
        <v>0</v>
      </c>
      <c r="AR110" s="91"/>
      <c r="AS110" s="91"/>
      <c r="AT110" s="91"/>
      <c r="AU110" s="158"/>
    </row>
    <row r="111" spans="1:47" ht="75.75" customHeight="1" x14ac:dyDescent="0.3">
      <c r="A111" s="17" t="s">
        <v>268</v>
      </c>
      <c r="B111" s="2" t="s">
        <v>51</v>
      </c>
      <c r="C111" s="186">
        <v>0</v>
      </c>
      <c r="D111" s="186"/>
      <c r="E111" s="186"/>
      <c r="F111" s="186"/>
      <c r="G111" s="186"/>
      <c r="H111" s="90">
        <v>0</v>
      </c>
      <c r="I111" s="91"/>
      <c r="J111" s="91"/>
      <c r="K111" s="91"/>
      <c r="L111" s="92"/>
      <c r="M111" s="90">
        <v>0</v>
      </c>
      <c r="N111" s="91"/>
      <c r="O111" s="91"/>
      <c r="P111" s="91"/>
      <c r="Q111" s="92"/>
      <c r="R111" s="90">
        <v>0</v>
      </c>
      <c r="S111" s="91"/>
      <c r="T111" s="91"/>
      <c r="U111" s="91"/>
      <c r="V111" s="92"/>
      <c r="W111" s="90">
        <v>0</v>
      </c>
      <c r="X111" s="91"/>
      <c r="Y111" s="91"/>
      <c r="Z111" s="91"/>
      <c r="AA111" s="92"/>
      <c r="AB111" s="90">
        <v>0</v>
      </c>
      <c r="AC111" s="91"/>
      <c r="AD111" s="91"/>
      <c r="AE111" s="91"/>
      <c r="AF111" s="92"/>
      <c r="AG111" s="90">
        <v>0</v>
      </c>
      <c r="AH111" s="91"/>
      <c r="AI111" s="91"/>
      <c r="AJ111" s="91"/>
      <c r="AK111" s="92"/>
      <c r="AL111" s="90">
        <v>0</v>
      </c>
      <c r="AM111" s="91"/>
      <c r="AN111" s="91"/>
      <c r="AO111" s="91"/>
      <c r="AP111" s="92"/>
      <c r="AQ111" s="90">
        <v>0</v>
      </c>
      <c r="AR111" s="91"/>
      <c r="AS111" s="91"/>
      <c r="AT111" s="91"/>
      <c r="AU111" s="158"/>
    </row>
    <row r="112" spans="1:47" ht="75.75" customHeight="1" x14ac:dyDescent="0.3">
      <c r="A112" s="17" t="s">
        <v>269</v>
      </c>
      <c r="B112" s="2" t="s">
        <v>52</v>
      </c>
      <c r="C112" s="186">
        <v>2</v>
      </c>
      <c r="D112" s="186"/>
      <c r="E112" s="186"/>
      <c r="F112" s="186"/>
      <c r="G112" s="186"/>
      <c r="H112" s="90">
        <v>1</v>
      </c>
      <c r="I112" s="91"/>
      <c r="J112" s="91"/>
      <c r="K112" s="91"/>
      <c r="L112" s="92"/>
      <c r="M112" s="90">
        <v>1</v>
      </c>
      <c r="N112" s="91"/>
      <c r="O112" s="91"/>
      <c r="P112" s="91"/>
      <c r="Q112" s="92"/>
      <c r="R112" s="90">
        <v>1</v>
      </c>
      <c r="S112" s="91"/>
      <c r="T112" s="91"/>
      <c r="U112" s="91"/>
      <c r="V112" s="92"/>
      <c r="W112" s="90">
        <v>1</v>
      </c>
      <c r="X112" s="91"/>
      <c r="Y112" s="91"/>
      <c r="Z112" s="91"/>
      <c r="AA112" s="92"/>
      <c r="AB112" s="90">
        <v>1</v>
      </c>
      <c r="AC112" s="91"/>
      <c r="AD112" s="91"/>
      <c r="AE112" s="91"/>
      <c r="AF112" s="92"/>
      <c r="AG112" s="90">
        <v>1</v>
      </c>
      <c r="AH112" s="91"/>
      <c r="AI112" s="91"/>
      <c r="AJ112" s="91"/>
      <c r="AK112" s="92"/>
      <c r="AL112" s="90">
        <v>1</v>
      </c>
      <c r="AM112" s="91"/>
      <c r="AN112" s="91"/>
      <c r="AO112" s="91"/>
      <c r="AP112" s="92"/>
      <c r="AQ112" s="99">
        <v>1</v>
      </c>
      <c r="AR112" s="100"/>
      <c r="AS112" s="100"/>
      <c r="AT112" s="100"/>
      <c r="AU112" s="153"/>
    </row>
    <row r="113" spans="1:47" ht="15" customHeight="1" x14ac:dyDescent="0.3">
      <c r="A113" s="17" t="s">
        <v>270</v>
      </c>
      <c r="B113" s="2" t="s">
        <v>53</v>
      </c>
      <c r="C113" s="189" t="s">
        <v>415</v>
      </c>
      <c r="D113" s="190"/>
      <c r="E113" s="190"/>
      <c r="F113" s="190"/>
      <c r="G113" s="191"/>
      <c r="H113" s="132" t="s">
        <v>355</v>
      </c>
      <c r="I113" s="133"/>
      <c r="J113" s="133"/>
      <c r="K113" s="133"/>
      <c r="L113" s="134"/>
      <c r="M113" s="132" t="s">
        <v>355</v>
      </c>
      <c r="N113" s="133"/>
      <c r="O113" s="133"/>
      <c r="P113" s="133"/>
      <c r="Q113" s="134"/>
      <c r="R113" s="132" t="s">
        <v>355</v>
      </c>
      <c r="S113" s="133"/>
      <c r="T113" s="133"/>
      <c r="U113" s="133"/>
      <c r="V113" s="134"/>
      <c r="W113" s="132" t="s">
        <v>355</v>
      </c>
      <c r="X113" s="133"/>
      <c r="Y113" s="133"/>
      <c r="Z113" s="133"/>
      <c r="AA113" s="134"/>
      <c r="AB113" s="132" t="s">
        <v>355</v>
      </c>
      <c r="AC113" s="133"/>
      <c r="AD113" s="133"/>
      <c r="AE113" s="133"/>
      <c r="AF113" s="134"/>
      <c r="AG113" s="132" t="s">
        <v>355</v>
      </c>
      <c r="AH113" s="133"/>
      <c r="AI113" s="133"/>
      <c r="AJ113" s="133"/>
      <c r="AK113" s="134"/>
      <c r="AL113" s="99" t="s">
        <v>355</v>
      </c>
      <c r="AM113" s="100"/>
      <c r="AN113" s="100"/>
      <c r="AO113" s="100"/>
      <c r="AP113" s="101"/>
      <c r="AQ113" s="100" t="s">
        <v>355</v>
      </c>
      <c r="AR113" s="100"/>
      <c r="AS113" s="100"/>
      <c r="AT113" s="100"/>
      <c r="AU113" s="153"/>
    </row>
    <row r="114" spans="1:47" ht="30" customHeight="1" x14ac:dyDescent="0.3">
      <c r="A114" s="17" t="s">
        <v>271</v>
      </c>
      <c r="B114" s="2" t="s">
        <v>54</v>
      </c>
      <c r="C114" s="124">
        <v>3</v>
      </c>
      <c r="D114" s="125"/>
      <c r="E114" s="125"/>
      <c r="F114" s="125"/>
      <c r="G114" s="126"/>
      <c r="H114" s="90">
        <v>1</v>
      </c>
      <c r="I114" s="91"/>
      <c r="J114" s="91"/>
      <c r="K114" s="91"/>
      <c r="L114" s="92"/>
      <c r="M114" s="90">
        <v>1</v>
      </c>
      <c r="N114" s="91"/>
      <c r="O114" s="91"/>
      <c r="P114" s="91"/>
      <c r="Q114" s="92"/>
      <c r="R114" s="90">
        <v>1</v>
      </c>
      <c r="S114" s="91"/>
      <c r="T114" s="91"/>
      <c r="U114" s="91"/>
      <c r="V114" s="92"/>
      <c r="W114" s="90">
        <v>1</v>
      </c>
      <c r="X114" s="91"/>
      <c r="Y114" s="91"/>
      <c r="Z114" s="91"/>
      <c r="AA114" s="92"/>
      <c r="AB114" s="90">
        <v>1</v>
      </c>
      <c r="AC114" s="91"/>
      <c r="AD114" s="91"/>
      <c r="AE114" s="91"/>
      <c r="AF114" s="92"/>
      <c r="AG114" s="115">
        <v>1</v>
      </c>
      <c r="AH114" s="116"/>
      <c r="AI114" s="116"/>
      <c r="AJ114" s="116"/>
      <c r="AK114" s="117"/>
      <c r="AL114" s="90">
        <v>1</v>
      </c>
      <c r="AM114" s="91"/>
      <c r="AN114" s="91"/>
      <c r="AO114" s="91"/>
      <c r="AP114" s="92"/>
      <c r="AQ114" s="99">
        <v>1</v>
      </c>
      <c r="AR114" s="100"/>
      <c r="AS114" s="100"/>
      <c r="AT114" s="100"/>
      <c r="AU114" s="153"/>
    </row>
    <row r="115" spans="1:47" ht="34.5" customHeight="1" x14ac:dyDescent="0.3">
      <c r="A115" s="17" t="s">
        <v>272</v>
      </c>
      <c r="B115" s="2" t="s">
        <v>55</v>
      </c>
      <c r="C115" s="124">
        <v>0</v>
      </c>
      <c r="D115" s="125"/>
      <c r="E115" s="125"/>
      <c r="F115" s="125"/>
      <c r="G115" s="126"/>
      <c r="H115" s="90">
        <v>0</v>
      </c>
      <c r="I115" s="91"/>
      <c r="J115" s="91"/>
      <c r="K115" s="91"/>
      <c r="L115" s="92"/>
      <c r="M115" s="90">
        <v>0</v>
      </c>
      <c r="N115" s="91"/>
      <c r="O115" s="91"/>
      <c r="P115" s="91"/>
      <c r="Q115" s="92"/>
      <c r="R115" s="90">
        <v>0</v>
      </c>
      <c r="S115" s="91"/>
      <c r="T115" s="91"/>
      <c r="U115" s="91"/>
      <c r="V115" s="92"/>
      <c r="W115" s="90">
        <v>0</v>
      </c>
      <c r="X115" s="91"/>
      <c r="Y115" s="91"/>
      <c r="Z115" s="91"/>
      <c r="AA115" s="92"/>
      <c r="AB115" s="90">
        <v>0</v>
      </c>
      <c r="AC115" s="91"/>
      <c r="AD115" s="91"/>
      <c r="AE115" s="91"/>
      <c r="AF115" s="92"/>
      <c r="AG115" s="115">
        <v>0</v>
      </c>
      <c r="AH115" s="116"/>
      <c r="AI115" s="116"/>
      <c r="AJ115" s="116"/>
      <c r="AK115" s="117"/>
      <c r="AL115" s="90">
        <v>0</v>
      </c>
      <c r="AM115" s="91"/>
      <c r="AN115" s="91"/>
      <c r="AO115" s="91"/>
      <c r="AP115" s="92"/>
      <c r="AQ115" s="90">
        <v>0</v>
      </c>
      <c r="AR115" s="91"/>
      <c r="AS115" s="91"/>
      <c r="AT115" s="91"/>
      <c r="AU115" s="158"/>
    </row>
    <row r="116" spans="1:47" x14ac:dyDescent="0.3">
      <c r="A116" s="17" t="s">
        <v>273</v>
      </c>
      <c r="B116" s="2" t="s">
        <v>56</v>
      </c>
      <c r="C116" s="124">
        <v>0</v>
      </c>
      <c r="D116" s="125"/>
      <c r="E116" s="125"/>
      <c r="F116" s="125"/>
      <c r="G116" s="126"/>
      <c r="H116" s="90">
        <v>0</v>
      </c>
      <c r="I116" s="91"/>
      <c r="J116" s="91"/>
      <c r="K116" s="91"/>
      <c r="L116" s="92"/>
      <c r="M116" s="90">
        <v>0</v>
      </c>
      <c r="N116" s="91"/>
      <c r="O116" s="91"/>
      <c r="P116" s="91"/>
      <c r="Q116" s="92"/>
      <c r="R116" s="90">
        <v>0</v>
      </c>
      <c r="S116" s="91"/>
      <c r="T116" s="91"/>
      <c r="U116" s="91"/>
      <c r="V116" s="92"/>
      <c r="W116" s="90">
        <v>0</v>
      </c>
      <c r="X116" s="91"/>
      <c r="Y116" s="91"/>
      <c r="Z116" s="91"/>
      <c r="AA116" s="92"/>
      <c r="AB116" s="90">
        <v>0</v>
      </c>
      <c r="AC116" s="91"/>
      <c r="AD116" s="91"/>
      <c r="AE116" s="91"/>
      <c r="AF116" s="92"/>
      <c r="AG116" s="115">
        <v>0</v>
      </c>
      <c r="AH116" s="116"/>
      <c r="AI116" s="116"/>
      <c r="AJ116" s="116"/>
      <c r="AK116" s="117"/>
      <c r="AL116" s="90">
        <v>0</v>
      </c>
      <c r="AM116" s="91"/>
      <c r="AN116" s="91"/>
      <c r="AO116" s="91"/>
      <c r="AP116" s="92"/>
      <c r="AQ116" s="90">
        <v>0</v>
      </c>
      <c r="AR116" s="91"/>
      <c r="AS116" s="91"/>
      <c r="AT116" s="91"/>
      <c r="AU116" s="158"/>
    </row>
    <row r="117" spans="1:47" ht="28.8" x14ac:dyDescent="0.3">
      <c r="A117" s="17" t="s">
        <v>274</v>
      </c>
      <c r="B117" s="2" t="s">
        <v>57</v>
      </c>
      <c r="C117" s="124">
        <v>0</v>
      </c>
      <c r="D117" s="125"/>
      <c r="E117" s="125"/>
      <c r="F117" s="125"/>
      <c r="G117" s="126"/>
      <c r="H117" s="90">
        <v>0</v>
      </c>
      <c r="I117" s="91"/>
      <c r="J117" s="91"/>
      <c r="K117" s="91"/>
      <c r="L117" s="92"/>
      <c r="M117" s="90">
        <v>0</v>
      </c>
      <c r="N117" s="91"/>
      <c r="O117" s="91"/>
      <c r="P117" s="91"/>
      <c r="Q117" s="92"/>
      <c r="R117" s="90">
        <v>0</v>
      </c>
      <c r="S117" s="91"/>
      <c r="T117" s="91"/>
      <c r="U117" s="91"/>
      <c r="V117" s="92"/>
      <c r="W117" s="90">
        <v>0</v>
      </c>
      <c r="X117" s="91"/>
      <c r="Y117" s="91"/>
      <c r="Z117" s="91"/>
      <c r="AA117" s="92"/>
      <c r="AB117" s="90">
        <v>0</v>
      </c>
      <c r="AC117" s="91"/>
      <c r="AD117" s="91"/>
      <c r="AE117" s="91"/>
      <c r="AF117" s="92"/>
      <c r="AG117" s="115">
        <v>0</v>
      </c>
      <c r="AH117" s="116"/>
      <c r="AI117" s="116"/>
      <c r="AJ117" s="116"/>
      <c r="AK117" s="117"/>
      <c r="AL117" s="90">
        <v>0</v>
      </c>
      <c r="AM117" s="91"/>
      <c r="AN117" s="91"/>
      <c r="AO117" s="91"/>
      <c r="AP117" s="92"/>
      <c r="AQ117" s="90">
        <v>0</v>
      </c>
      <c r="AR117" s="91"/>
      <c r="AS117" s="91"/>
      <c r="AT117" s="91"/>
      <c r="AU117" s="158"/>
    </row>
    <row r="118" spans="1:47" ht="28.8" x14ac:dyDescent="0.3">
      <c r="A118" s="17" t="s">
        <v>275</v>
      </c>
      <c r="B118" s="2" t="s">
        <v>58</v>
      </c>
      <c r="C118" s="124">
        <v>0</v>
      </c>
      <c r="D118" s="125"/>
      <c r="E118" s="125"/>
      <c r="F118" s="125"/>
      <c r="G118" s="126"/>
      <c r="H118" s="90">
        <v>0</v>
      </c>
      <c r="I118" s="91"/>
      <c r="J118" s="91"/>
      <c r="K118" s="91"/>
      <c r="L118" s="92"/>
      <c r="M118" s="90">
        <v>0</v>
      </c>
      <c r="N118" s="91"/>
      <c r="O118" s="91"/>
      <c r="P118" s="91"/>
      <c r="Q118" s="92"/>
      <c r="R118" s="90">
        <v>0</v>
      </c>
      <c r="S118" s="91"/>
      <c r="T118" s="91"/>
      <c r="U118" s="91"/>
      <c r="V118" s="92"/>
      <c r="W118" s="90">
        <v>0</v>
      </c>
      <c r="X118" s="91"/>
      <c r="Y118" s="91"/>
      <c r="Z118" s="91"/>
      <c r="AA118" s="92"/>
      <c r="AB118" s="90">
        <v>0</v>
      </c>
      <c r="AC118" s="91"/>
      <c r="AD118" s="91"/>
      <c r="AE118" s="91"/>
      <c r="AF118" s="92"/>
      <c r="AG118" s="115">
        <v>0</v>
      </c>
      <c r="AH118" s="116"/>
      <c r="AI118" s="116"/>
      <c r="AJ118" s="116"/>
      <c r="AK118" s="117"/>
      <c r="AL118" s="90">
        <v>0</v>
      </c>
      <c r="AM118" s="91"/>
      <c r="AN118" s="91"/>
      <c r="AO118" s="91"/>
      <c r="AP118" s="92"/>
      <c r="AQ118" s="90">
        <v>0</v>
      </c>
      <c r="AR118" s="91"/>
      <c r="AS118" s="91"/>
      <c r="AT118" s="91"/>
      <c r="AU118" s="158"/>
    </row>
    <row r="119" spans="1:47" ht="81" customHeight="1" x14ac:dyDescent="0.3">
      <c r="A119" s="17" t="s">
        <v>276</v>
      </c>
      <c r="B119" s="2" t="s">
        <v>59</v>
      </c>
      <c r="C119" s="124">
        <v>0</v>
      </c>
      <c r="D119" s="125"/>
      <c r="E119" s="125"/>
      <c r="F119" s="125"/>
      <c r="G119" s="126"/>
      <c r="H119" s="90">
        <v>0</v>
      </c>
      <c r="I119" s="91"/>
      <c r="J119" s="91"/>
      <c r="K119" s="91"/>
      <c r="L119" s="92"/>
      <c r="M119" s="90">
        <v>0</v>
      </c>
      <c r="N119" s="91"/>
      <c r="O119" s="91"/>
      <c r="P119" s="91"/>
      <c r="Q119" s="92"/>
      <c r="R119" s="90">
        <v>0</v>
      </c>
      <c r="S119" s="91"/>
      <c r="T119" s="91"/>
      <c r="U119" s="91"/>
      <c r="V119" s="92"/>
      <c r="W119" s="90">
        <v>0</v>
      </c>
      <c r="X119" s="91"/>
      <c r="Y119" s="91"/>
      <c r="Z119" s="91"/>
      <c r="AA119" s="92"/>
      <c r="AB119" s="90">
        <v>0</v>
      </c>
      <c r="AC119" s="91"/>
      <c r="AD119" s="91"/>
      <c r="AE119" s="91"/>
      <c r="AF119" s="92"/>
      <c r="AG119" s="115">
        <v>0</v>
      </c>
      <c r="AH119" s="116"/>
      <c r="AI119" s="116"/>
      <c r="AJ119" s="116"/>
      <c r="AK119" s="117"/>
      <c r="AL119" s="90">
        <v>0</v>
      </c>
      <c r="AM119" s="91"/>
      <c r="AN119" s="91"/>
      <c r="AO119" s="91"/>
      <c r="AP119" s="92"/>
      <c r="AQ119" s="90">
        <v>0</v>
      </c>
      <c r="AR119" s="91"/>
      <c r="AS119" s="91"/>
      <c r="AT119" s="91"/>
      <c r="AU119" s="158"/>
    </row>
    <row r="120" spans="1:47" ht="28.8" x14ac:dyDescent="0.3">
      <c r="A120" s="17" t="s">
        <v>277</v>
      </c>
      <c r="B120" s="2" t="s">
        <v>60</v>
      </c>
      <c r="C120" s="124">
        <v>1</v>
      </c>
      <c r="D120" s="125"/>
      <c r="E120" s="125"/>
      <c r="F120" s="125"/>
      <c r="G120" s="126"/>
      <c r="H120" s="90">
        <v>1</v>
      </c>
      <c r="I120" s="91"/>
      <c r="J120" s="91"/>
      <c r="K120" s="91"/>
      <c r="L120" s="92"/>
      <c r="M120" s="90">
        <v>1</v>
      </c>
      <c r="N120" s="91"/>
      <c r="O120" s="91"/>
      <c r="P120" s="91"/>
      <c r="Q120" s="92"/>
      <c r="R120" s="90">
        <v>1</v>
      </c>
      <c r="S120" s="91"/>
      <c r="T120" s="91"/>
      <c r="U120" s="91"/>
      <c r="V120" s="92"/>
      <c r="W120" s="90">
        <v>1</v>
      </c>
      <c r="X120" s="91"/>
      <c r="Y120" s="91"/>
      <c r="Z120" s="91"/>
      <c r="AA120" s="92"/>
      <c r="AB120" s="90">
        <v>1</v>
      </c>
      <c r="AC120" s="91"/>
      <c r="AD120" s="91"/>
      <c r="AE120" s="91"/>
      <c r="AF120" s="92"/>
      <c r="AG120" s="115">
        <v>1</v>
      </c>
      <c r="AH120" s="116"/>
      <c r="AI120" s="116"/>
      <c r="AJ120" s="116"/>
      <c r="AK120" s="117"/>
      <c r="AL120" s="90">
        <v>1</v>
      </c>
      <c r="AM120" s="91"/>
      <c r="AN120" s="91"/>
      <c r="AO120" s="91"/>
      <c r="AP120" s="92"/>
      <c r="AQ120" s="99">
        <v>1</v>
      </c>
      <c r="AR120" s="100"/>
      <c r="AS120" s="100"/>
      <c r="AT120" s="100"/>
      <c r="AU120" s="153"/>
    </row>
    <row r="121" spans="1:47" x14ac:dyDescent="0.3">
      <c r="A121" s="86" t="s">
        <v>414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1:47" ht="60" customHeight="1" x14ac:dyDescent="0.3">
      <c r="A122" s="17" t="s">
        <v>280</v>
      </c>
      <c r="B122" s="2" t="s">
        <v>61</v>
      </c>
      <c r="C122" s="124">
        <v>0</v>
      </c>
      <c r="D122" s="125"/>
      <c r="E122" s="125"/>
      <c r="F122" s="125"/>
      <c r="G122" s="126"/>
      <c r="H122" s="90">
        <v>0</v>
      </c>
      <c r="I122" s="91"/>
      <c r="J122" s="91"/>
      <c r="K122" s="91"/>
      <c r="L122" s="92"/>
      <c r="M122" s="90">
        <v>0</v>
      </c>
      <c r="N122" s="91"/>
      <c r="O122" s="91"/>
      <c r="P122" s="91"/>
      <c r="Q122" s="92"/>
      <c r="R122" s="90">
        <v>0</v>
      </c>
      <c r="S122" s="91"/>
      <c r="T122" s="91"/>
      <c r="U122" s="91"/>
      <c r="V122" s="92"/>
      <c r="W122" s="90">
        <v>0</v>
      </c>
      <c r="X122" s="91"/>
      <c r="Y122" s="91"/>
      <c r="Z122" s="91"/>
      <c r="AA122" s="92"/>
      <c r="AB122" s="90">
        <v>0</v>
      </c>
      <c r="AC122" s="91"/>
      <c r="AD122" s="91"/>
      <c r="AE122" s="91"/>
      <c r="AF122" s="92"/>
      <c r="AG122" s="90">
        <v>0</v>
      </c>
      <c r="AH122" s="91"/>
      <c r="AI122" s="91"/>
      <c r="AJ122" s="91"/>
      <c r="AK122" s="92"/>
      <c r="AL122" s="90">
        <v>0</v>
      </c>
      <c r="AM122" s="91"/>
      <c r="AN122" s="91"/>
      <c r="AO122" s="91"/>
      <c r="AP122" s="92"/>
      <c r="AQ122" s="90">
        <v>0</v>
      </c>
      <c r="AR122" s="91"/>
      <c r="AS122" s="91"/>
      <c r="AT122" s="91"/>
      <c r="AU122" s="158"/>
    </row>
    <row r="123" spans="1:47" ht="33.6" customHeight="1" x14ac:dyDescent="0.3">
      <c r="A123" s="17" t="s">
        <v>281</v>
      </c>
      <c r="B123" s="2" t="s">
        <v>62</v>
      </c>
      <c r="C123" s="124" t="s">
        <v>356</v>
      </c>
      <c r="D123" s="125"/>
      <c r="E123" s="125"/>
      <c r="F123" s="125"/>
      <c r="G123" s="126"/>
      <c r="H123" s="90" t="s">
        <v>356</v>
      </c>
      <c r="I123" s="91"/>
      <c r="J123" s="91"/>
      <c r="K123" s="91"/>
      <c r="L123" s="92"/>
      <c r="M123" s="90" t="s">
        <v>356</v>
      </c>
      <c r="N123" s="91"/>
      <c r="O123" s="91"/>
      <c r="P123" s="91"/>
      <c r="Q123" s="92"/>
      <c r="R123" s="90" t="s">
        <v>356</v>
      </c>
      <c r="S123" s="91"/>
      <c r="T123" s="91"/>
      <c r="U123" s="91"/>
      <c r="V123" s="92"/>
      <c r="W123" s="90" t="s">
        <v>356</v>
      </c>
      <c r="X123" s="91"/>
      <c r="Y123" s="91"/>
      <c r="Z123" s="91"/>
      <c r="AA123" s="92"/>
      <c r="AB123" s="90" t="s">
        <v>356</v>
      </c>
      <c r="AC123" s="91"/>
      <c r="AD123" s="91"/>
      <c r="AE123" s="91"/>
      <c r="AF123" s="92"/>
      <c r="AG123" s="159" t="s">
        <v>356</v>
      </c>
      <c r="AH123" s="160"/>
      <c r="AI123" s="160"/>
      <c r="AJ123" s="160"/>
      <c r="AK123" s="161"/>
      <c r="AL123" s="159" t="s">
        <v>356</v>
      </c>
      <c r="AM123" s="160"/>
      <c r="AN123" s="160"/>
      <c r="AO123" s="160"/>
      <c r="AP123" s="161"/>
      <c r="AQ123" s="160" t="s">
        <v>356</v>
      </c>
      <c r="AR123" s="160"/>
      <c r="AS123" s="160"/>
      <c r="AT123" s="160"/>
      <c r="AU123" s="162"/>
    </row>
    <row r="124" spans="1:47" ht="57.6" x14ac:dyDescent="0.3">
      <c r="A124" s="17" t="s">
        <v>282</v>
      </c>
      <c r="B124" s="2" t="s">
        <v>286</v>
      </c>
      <c r="C124" s="124" t="s">
        <v>356</v>
      </c>
      <c r="D124" s="125"/>
      <c r="E124" s="125"/>
      <c r="F124" s="125"/>
      <c r="G124" s="126"/>
      <c r="H124" s="90" t="s">
        <v>356</v>
      </c>
      <c r="I124" s="91"/>
      <c r="J124" s="91"/>
      <c r="K124" s="91"/>
      <c r="L124" s="92"/>
      <c r="M124" s="90" t="s">
        <v>356</v>
      </c>
      <c r="N124" s="91"/>
      <c r="O124" s="91"/>
      <c r="P124" s="91"/>
      <c r="Q124" s="92"/>
      <c r="R124" s="90" t="s">
        <v>356</v>
      </c>
      <c r="S124" s="91"/>
      <c r="T124" s="91"/>
      <c r="U124" s="91"/>
      <c r="V124" s="92"/>
      <c r="W124" s="90" t="s">
        <v>356</v>
      </c>
      <c r="X124" s="91"/>
      <c r="Y124" s="91"/>
      <c r="Z124" s="91"/>
      <c r="AA124" s="92"/>
      <c r="AB124" s="90" t="s">
        <v>356</v>
      </c>
      <c r="AC124" s="91"/>
      <c r="AD124" s="91"/>
      <c r="AE124" s="91"/>
      <c r="AF124" s="92"/>
      <c r="AG124" s="159" t="s">
        <v>356</v>
      </c>
      <c r="AH124" s="160"/>
      <c r="AI124" s="160"/>
      <c r="AJ124" s="160"/>
      <c r="AK124" s="161"/>
      <c r="AL124" s="159" t="s">
        <v>356</v>
      </c>
      <c r="AM124" s="160"/>
      <c r="AN124" s="160"/>
      <c r="AO124" s="160"/>
      <c r="AP124" s="161"/>
      <c r="AQ124" s="160" t="s">
        <v>356</v>
      </c>
      <c r="AR124" s="160"/>
      <c r="AS124" s="160"/>
      <c r="AT124" s="160"/>
      <c r="AU124" s="162"/>
    </row>
    <row r="125" spans="1:47" ht="62.4" customHeight="1" x14ac:dyDescent="0.3">
      <c r="A125" s="17" t="s">
        <v>283</v>
      </c>
      <c r="B125" s="2" t="s">
        <v>285</v>
      </c>
      <c r="C125" s="124">
        <v>0</v>
      </c>
      <c r="D125" s="125"/>
      <c r="E125" s="125"/>
      <c r="F125" s="125"/>
      <c r="G125" s="126"/>
      <c r="H125" s="90">
        <v>0</v>
      </c>
      <c r="I125" s="91"/>
      <c r="J125" s="91"/>
      <c r="K125" s="91"/>
      <c r="L125" s="92"/>
      <c r="M125" s="90">
        <v>0</v>
      </c>
      <c r="N125" s="91"/>
      <c r="O125" s="91"/>
      <c r="P125" s="91"/>
      <c r="Q125" s="92"/>
      <c r="R125" s="90">
        <v>0</v>
      </c>
      <c r="S125" s="91"/>
      <c r="T125" s="91"/>
      <c r="U125" s="91"/>
      <c r="V125" s="92"/>
      <c r="W125" s="90">
        <v>0</v>
      </c>
      <c r="X125" s="91"/>
      <c r="Y125" s="91"/>
      <c r="Z125" s="91"/>
      <c r="AA125" s="92"/>
      <c r="AB125" s="90">
        <v>0</v>
      </c>
      <c r="AC125" s="91"/>
      <c r="AD125" s="91"/>
      <c r="AE125" s="91"/>
      <c r="AF125" s="92"/>
      <c r="AG125" s="90">
        <v>0</v>
      </c>
      <c r="AH125" s="91"/>
      <c r="AI125" s="91"/>
      <c r="AJ125" s="91"/>
      <c r="AK125" s="92"/>
      <c r="AL125" s="90">
        <v>0</v>
      </c>
      <c r="AM125" s="91"/>
      <c r="AN125" s="91"/>
      <c r="AO125" s="91"/>
      <c r="AP125" s="92"/>
      <c r="AQ125" s="90">
        <v>0</v>
      </c>
      <c r="AR125" s="91"/>
      <c r="AS125" s="91"/>
      <c r="AT125" s="91"/>
      <c r="AU125" s="158"/>
    </row>
    <row r="126" spans="1:47" ht="57.6" customHeight="1" x14ac:dyDescent="0.3">
      <c r="A126" s="17" t="s">
        <v>284</v>
      </c>
      <c r="B126" s="2" t="s">
        <v>287</v>
      </c>
      <c r="C126" s="124">
        <v>0</v>
      </c>
      <c r="D126" s="125"/>
      <c r="E126" s="125"/>
      <c r="F126" s="125"/>
      <c r="G126" s="126"/>
      <c r="H126" s="90">
        <v>0</v>
      </c>
      <c r="I126" s="91"/>
      <c r="J126" s="91"/>
      <c r="K126" s="91"/>
      <c r="L126" s="92"/>
      <c r="M126" s="90">
        <v>0</v>
      </c>
      <c r="N126" s="91"/>
      <c r="O126" s="91"/>
      <c r="P126" s="91"/>
      <c r="Q126" s="92"/>
      <c r="R126" s="90">
        <v>0</v>
      </c>
      <c r="S126" s="91"/>
      <c r="T126" s="91"/>
      <c r="U126" s="91"/>
      <c r="V126" s="92"/>
      <c r="W126" s="90">
        <v>0</v>
      </c>
      <c r="X126" s="91"/>
      <c r="Y126" s="91"/>
      <c r="Z126" s="91"/>
      <c r="AA126" s="92"/>
      <c r="AB126" s="90">
        <v>0</v>
      </c>
      <c r="AC126" s="91"/>
      <c r="AD126" s="91"/>
      <c r="AE126" s="91"/>
      <c r="AF126" s="92"/>
      <c r="AG126" s="90">
        <v>0</v>
      </c>
      <c r="AH126" s="91"/>
      <c r="AI126" s="91"/>
      <c r="AJ126" s="91"/>
      <c r="AK126" s="92"/>
      <c r="AL126" s="90">
        <v>0</v>
      </c>
      <c r="AM126" s="91"/>
      <c r="AN126" s="91"/>
      <c r="AO126" s="91"/>
      <c r="AP126" s="92"/>
      <c r="AQ126" s="90">
        <v>0</v>
      </c>
      <c r="AR126" s="91"/>
      <c r="AS126" s="91"/>
      <c r="AT126" s="91"/>
      <c r="AU126" s="158"/>
    </row>
    <row r="127" spans="1:47" x14ac:dyDescent="0.3">
      <c r="A127" s="65" t="s">
        <v>119</v>
      </c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</row>
    <row r="128" spans="1:47" ht="48" customHeight="1" x14ac:dyDescent="0.3">
      <c r="A128" s="17" t="s">
        <v>288</v>
      </c>
      <c r="B128" s="2" t="s">
        <v>63</v>
      </c>
      <c r="C128" s="124" t="s">
        <v>356</v>
      </c>
      <c r="D128" s="125"/>
      <c r="E128" s="125"/>
      <c r="F128" s="125"/>
      <c r="G128" s="126"/>
      <c r="H128" s="90" t="s">
        <v>356</v>
      </c>
      <c r="I128" s="91"/>
      <c r="J128" s="91"/>
      <c r="K128" s="91"/>
      <c r="L128" s="92"/>
      <c r="M128" s="90" t="s">
        <v>356</v>
      </c>
      <c r="N128" s="91"/>
      <c r="O128" s="91"/>
      <c r="P128" s="91"/>
      <c r="Q128" s="92"/>
      <c r="R128" s="90" t="s">
        <v>356</v>
      </c>
      <c r="S128" s="91"/>
      <c r="T128" s="91"/>
      <c r="U128" s="91"/>
      <c r="V128" s="92"/>
      <c r="W128" s="90" t="s">
        <v>356</v>
      </c>
      <c r="X128" s="91"/>
      <c r="Y128" s="91"/>
      <c r="Z128" s="91"/>
      <c r="AA128" s="92"/>
      <c r="AB128" s="90" t="s">
        <v>356</v>
      </c>
      <c r="AC128" s="91"/>
      <c r="AD128" s="91"/>
      <c r="AE128" s="91"/>
      <c r="AF128" s="92"/>
      <c r="AG128" s="159" t="s">
        <v>356</v>
      </c>
      <c r="AH128" s="160"/>
      <c r="AI128" s="160"/>
      <c r="AJ128" s="160"/>
      <c r="AK128" s="161"/>
      <c r="AL128" s="159" t="s">
        <v>356</v>
      </c>
      <c r="AM128" s="160"/>
      <c r="AN128" s="160"/>
      <c r="AO128" s="160"/>
      <c r="AP128" s="161"/>
      <c r="AQ128" s="160" t="s">
        <v>356</v>
      </c>
      <c r="AR128" s="160"/>
      <c r="AS128" s="160"/>
      <c r="AT128" s="160"/>
      <c r="AU128" s="162"/>
    </row>
    <row r="129" spans="1:47" ht="78" customHeight="1" x14ac:dyDescent="0.3">
      <c r="A129" s="17" t="s">
        <v>289</v>
      </c>
      <c r="B129" s="2" t="s">
        <v>292</v>
      </c>
      <c r="C129" s="124" t="s">
        <v>356</v>
      </c>
      <c r="D129" s="125"/>
      <c r="E129" s="125"/>
      <c r="F129" s="125"/>
      <c r="G129" s="126"/>
      <c r="H129" s="90" t="s">
        <v>356</v>
      </c>
      <c r="I129" s="91"/>
      <c r="J129" s="91"/>
      <c r="K129" s="91"/>
      <c r="L129" s="92"/>
      <c r="M129" s="90" t="s">
        <v>356</v>
      </c>
      <c r="N129" s="91"/>
      <c r="O129" s="91"/>
      <c r="P129" s="91"/>
      <c r="Q129" s="92"/>
      <c r="R129" s="90" t="s">
        <v>356</v>
      </c>
      <c r="S129" s="91"/>
      <c r="T129" s="91"/>
      <c r="U129" s="91"/>
      <c r="V129" s="92"/>
      <c r="W129" s="90" t="s">
        <v>356</v>
      </c>
      <c r="X129" s="91"/>
      <c r="Y129" s="91"/>
      <c r="Z129" s="91"/>
      <c r="AA129" s="92"/>
      <c r="AB129" s="90" t="s">
        <v>356</v>
      </c>
      <c r="AC129" s="91"/>
      <c r="AD129" s="91"/>
      <c r="AE129" s="91"/>
      <c r="AF129" s="92"/>
      <c r="AG129" s="159" t="s">
        <v>356</v>
      </c>
      <c r="AH129" s="160"/>
      <c r="AI129" s="160"/>
      <c r="AJ129" s="160"/>
      <c r="AK129" s="161"/>
      <c r="AL129" s="159" t="s">
        <v>356</v>
      </c>
      <c r="AM129" s="160"/>
      <c r="AN129" s="160"/>
      <c r="AO129" s="160"/>
      <c r="AP129" s="161"/>
      <c r="AQ129" s="160" t="s">
        <v>356</v>
      </c>
      <c r="AR129" s="160"/>
      <c r="AS129" s="160"/>
      <c r="AT129" s="160"/>
      <c r="AU129" s="162"/>
    </row>
    <row r="130" spans="1:47" ht="64.5" customHeight="1" x14ac:dyDescent="0.3">
      <c r="A130" s="17" t="s">
        <v>290</v>
      </c>
      <c r="B130" s="2" t="s">
        <v>411</v>
      </c>
      <c r="C130" s="124">
        <v>0</v>
      </c>
      <c r="D130" s="125"/>
      <c r="E130" s="125"/>
      <c r="F130" s="125"/>
      <c r="G130" s="126"/>
      <c r="H130" s="90">
        <v>0</v>
      </c>
      <c r="I130" s="91"/>
      <c r="J130" s="91"/>
      <c r="K130" s="91"/>
      <c r="L130" s="92"/>
      <c r="M130" s="90">
        <v>0</v>
      </c>
      <c r="N130" s="91"/>
      <c r="O130" s="91"/>
      <c r="P130" s="91"/>
      <c r="Q130" s="92"/>
      <c r="R130" s="90">
        <v>0</v>
      </c>
      <c r="S130" s="91"/>
      <c r="T130" s="91"/>
      <c r="U130" s="91"/>
      <c r="V130" s="92"/>
      <c r="W130" s="90">
        <v>0</v>
      </c>
      <c r="X130" s="91"/>
      <c r="Y130" s="91"/>
      <c r="Z130" s="91"/>
      <c r="AA130" s="92"/>
      <c r="AB130" s="90">
        <v>0</v>
      </c>
      <c r="AC130" s="91"/>
      <c r="AD130" s="91"/>
      <c r="AE130" s="91"/>
      <c r="AF130" s="92"/>
      <c r="AG130" s="90">
        <v>0</v>
      </c>
      <c r="AH130" s="91"/>
      <c r="AI130" s="91"/>
      <c r="AJ130" s="91"/>
      <c r="AK130" s="92"/>
      <c r="AL130" s="90">
        <v>0</v>
      </c>
      <c r="AM130" s="91"/>
      <c r="AN130" s="91"/>
      <c r="AO130" s="91"/>
      <c r="AP130" s="92"/>
      <c r="AQ130" s="91">
        <v>0</v>
      </c>
      <c r="AR130" s="91"/>
      <c r="AS130" s="91"/>
      <c r="AT130" s="91"/>
      <c r="AU130" s="158"/>
    </row>
    <row r="131" spans="1:47" ht="61.35" customHeight="1" x14ac:dyDescent="0.3">
      <c r="A131" s="17" t="s">
        <v>291</v>
      </c>
      <c r="B131" s="2" t="s">
        <v>293</v>
      </c>
      <c r="C131" s="124">
        <v>0</v>
      </c>
      <c r="D131" s="125"/>
      <c r="E131" s="125"/>
      <c r="F131" s="125"/>
      <c r="G131" s="126"/>
      <c r="H131" s="90">
        <v>0</v>
      </c>
      <c r="I131" s="91"/>
      <c r="J131" s="91"/>
      <c r="K131" s="91"/>
      <c r="L131" s="92"/>
      <c r="M131" s="90">
        <v>0</v>
      </c>
      <c r="N131" s="91"/>
      <c r="O131" s="91"/>
      <c r="P131" s="91"/>
      <c r="Q131" s="92"/>
      <c r="R131" s="90">
        <v>0</v>
      </c>
      <c r="S131" s="91"/>
      <c r="T131" s="91"/>
      <c r="U131" s="91"/>
      <c r="V131" s="92"/>
      <c r="W131" s="90">
        <v>0</v>
      </c>
      <c r="X131" s="91"/>
      <c r="Y131" s="91"/>
      <c r="Z131" s="91"/>
      <c r="AA131" s="92"/>
      <c r="AB131" s="90">
        <v>0</v>
      </c>
      <c r="AC131" s="91"/>
      <c r="AD131" s="91"/>
      <c r="AE131" s="91"/>
      <c r="AF131" s="92"/>
      <c r="AG131" s="90">
        <v>0</v>
      </c>
      <c r="AH131" s="91"/>
      <c r="AI131" s="91"/>
      <c r="AJ131" s="91"/>
      <c r="AK131" s="92"/>
      <c r="AL131" s="90">
        <v>0</v>
      </c>
      <c r="AM131" s="91"/>
      <c r="AN131" s="91"/>
      <c r="AO131" s="91"/>
      <c r="AP131" s="92"/>
      <c r="AQ131" s="91">
        <v>0</v>
      </c>
      <c r="AR131" s="91"/>
      <c r="AS131" s="91"/>
      <c r="AT131" s="91"/>
      <c r="AU131" s="158"/>
    </row>
    <row r="132" spans="1:47" x14ac:dyDescent="0.3">
      <c r="A132" s="65" t="s">
        <v>64</v>
      </c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</row>
    <row r="133" spans="1:47" ht="43.2" x14ac:dyDescent="0.3">
      <c r="A133" s="17" t="s">
        <v>294</v>
      </c>
      <c r="B133" s="2" t="s">
        <v>65</v>
      </c>
      <c r="C133" s="115">
        <v>0</v>
      </c>
      <c r="D133" s="116"/>
      <c r="E133" s="116"/>
      <c r="F133" s="116"/>
      <c r="G133" s="117"/>
      <c r="H133" s="115">
        <v>0</v>
      </c>
      <c r="I133" s="116"/>
      <c r="J133" s="116"/>
      <c r="K133" s="116"/>
      <c r="L133" s="117"/>
      <c r="M133" s="115">
        <v>0</v>
      </c>
      <c r="N133" s="116"/>
      <c r="O133" s="116"/>
      <c r="P133" s="116"/>
      <c r="Q133" s="117"/>
      <c r="R133" s="115">
        <v>0</v>
      </c>
      <c r="S133" s="116"/>
      <c r="T133" s="116"/>
      <c r="U133" s="116"/>
      <c r="V133" s="117"/>
      <c r="W133" s="115">
        <v>0</v>
      </c>
      <c r="X133" s="116"/>
      <c r="Y133" s="116"/>
      <c r="Z133" s="116"/>
      <c r="AA133" s="117"/>
      <c r="AB133" s="115">
        <v>0</v>
      </c>
      <c r="AC133" s="116"/>
      <c r="AD133" s="116"/>
      <c r="AE133" s="116"/>
      <c r="AF133" s="117"/>
      <c r="AG133" s="115">
        <v>0</v>
      </c>
      <c r="AH133" s="116"/>
      <c r="AI133" s="116"/>
      <c r="AJ133" s="116"/>
      <c r="AK133" s="117"/>
      <c r="AL133" s="90">
        <v>0</v>
      </c>
      <c r="AM133" s="91"/>
      <c r="AN133" s="91"/>
      <c r="AO133" s="91"/>
      <c r="AP133" s="92"/>
      <c r="AQ133" s="90">
        <v>0</v>
      </c>
      <c r="AR133" s="91"/>
      <c r="AS133" s="91"/>
      <c r="AT133" s="91"/>
      <c r="AU133" s="158"/>
    </row>
    <row r="134" spans="1:47" ht="29.25" customHeight="1" x14ac:dyDescent="0.3">
      <c r="A134" s="17" t="s">
        <v>295</v>
      </c>
      <c r="B134" s="2" t="s">
        <v>66</v>
      </c>
      <c r="C134" s="115">
        <v>0</v>
      </c>
      <c r="D134" s="116"/>
      <c r="E134" s="116"/>
      <c r="F134" s="116"/>
      <c r="G134" s="117"/>
      <c r="H134" s="115">
        <v>0</v>
      </c>
      <c r="I134" s="116"/>
      <c r="J134" s="116"/>
      <c r="K134" s="116"/>
      <c r="L134" s="117"/>
      <c r="M134" s="115">
        <v>0</v>
      </c>
      <c r="N134" s="116"/>
      <c r="O134" s="116"/>
      <c r="P134" s="116"/>
      <c r="Q134" s="117"/>
      <c r="R134" s="115">
        <v>0</v>
      </c>
      <c r="S134" s="116"/>
      <c r="T134" s="116"/>
      <c r="U134" s="116"/>
      <c r="V134" s="117"/>
      <c r="W134" s="115">
        <v>0</v>
      </c>
      <c r="X134" s="116"/>
      <c r="Y134" s="116"/>
      <c r="Z134" s="116"/>
      <c r="AA134" s="117"/>
      <c r="AB134" s="115">
        <v>0</v>
      </c>
      <c r="AC134" s="116"/>
      <c r="AD134" s="116"/>
      <c r="AE134" s="116"/>
      <c r="AF134" s="117"/>
      <c r="AG134" s="115">
        <v>0</v>
      </c>
      <c r="AH134" s="116"/>
      <c r="AI134" s="116"/>
      <c r="AJ134" s="116"/>
      <c r="AK134" s="117"/>
      <c r="AL134" s="90">
        <v>0</v>
      </c>
      <c r="AM134" s="91"/>
      <c r="AN134" s="91"/>
      <c r="AO134" s="91"/>
      <c r="AP134" s="92"/>
      <c r="AQ134" s="90">
        <v>0</v>
      </c>
      <c r="AR134" s="91"/>
      <c r="AS134" s="91"/>
      <c r="AT134" s="91"/>
      <c r="AU134" s="158"/>
    </row>
    <row r="135" spans="1:47" ht="33" customHeight="1" x14ac:dyDescent="0.3">
      <c r="A135" s="17" t="s">
        <v>296</v>
      </c>
      <c r="B135" s="2" t="s">
        <v>67</v>
      </c>
      <c r="C135" s="115">
        <v>0</v>
      </c>
      <c r="D135" s="116"/>
      <c r="E135" s="116"/>
      <c r="F135" s="116"/>
      <c r="G135" s="117"/>
      <c r="H135" s="115">
        <v>0</v>
      </c>
      <c r="I135" s="116"/>
      <c r="J135" s="116"/>
      <c r="K135" s="116"/>
      <c r="L135" s="117"/>
      <c r="M135" s="115">
        <v>0</v>
      </c>
      <c r="N135" s="116"/>
      <c r="O135" s="116"/>
      <c r="P135" s="116"/>
      <c r="Q135" s="117"/>
      <c r="R135" s="115">
        <v>0</v>
      </c>
      <c r="S135" s="116"/>
      <c r="T135" s="116"/>
      <c r="U135" s="116"/>
      <c r="V135" s="117"/>
      <c r="W135" s="115">
        <v>0</v>
      </c>
      <c r="X135" s="116"/>
      <c r="Y135" s="116"/>
      <c r="Z135" s="116"/>
      <c r="AA135" s="117"/>
      <c r="AB135" s="115">
        <v>0</v>
      </c>
      <c r="AC135" s="116"/>
      <c r="AD135" s="116"/>
      <c r="AE135" s="116"/>
      <c r="AF135" s="117"/>
      <c r="AG135" s="115">
        <v>0</v>
      </c>
      <c r="AH135" s="116"/>
      <c r="AI135" s="116"/>
      <c r="AJ135" s="116"/>
      <c r="AK135" s="117"/>
      <c r="AL135" s="90">
        <v>0</v>
      </c>
      <c r="AM135" s="91"/>
      <c r="AN135" s="91"/>
      <c r="AO135" s="91"/>
      <c r="AP135" s="92"/>
      <c r="AQ135" s="90">
        <v>0</v>
      </c>
      <c r="AR135" s="91"/>
      <c r="AS135" s="91"/>
      <c r="AT135" s="91"/>
      <c r="AU135" s="158"/>
    </row>
    <row r="136" spans="1:47" ht="43.2" x14ac:dyDescent="0.3">
      <c r="A136" s="17" t="s">
        <v>297</v>
      </c>
      <c r="B136" s="2" t="s">
        <v>68</v>
      </c>
      <c r="C136" s="115">
        <v>0</v>
      </c>
      <c r="D136" s="116"/>
      <c r="E136" s="116"/>
      <c r="F136" s="116"/>
      <c r="G136" s="117"/>
      <c r="H136" s="115">
        <v>0</v>
      </c>
      <c r="I136" s="116"/>
      <c r="J136" s="116"/>
      <c r="K136" s="116"/>
      <c r="L136" s="117"/>
      <c r="M136" s="115">
        <v>0</v>
      </c>
      <c r="N136" s="116"/>
      <c r="O136" s="116"/>
      <c r="P136" s="116"/>
      <c r="Q136" s="117"/>
      <c r="R136" s="115">
        <v>0</v>
      </c>
      <c r="S136" s="116"/>
      <c r="T136" s="116"/>
      <c r="U136" s="116"/>
      <c r="V136" s="117"/>
      <c r="W136" s="115">
        <v>0</v>
      </c>
      <c r="X136" s="116"/>
      <c r="Y136" s="116"/>
      <c r="Z136" s="116"/>
      <c r="AA136" s="117"/>
      <c r="AB136" s="115">
        <v>0</v>
      </c>
      <c r="AC136" s="116"/>
      <c r="AD136" s="116"/>
      <c r="AE136" s="116"/>
      <c r="AF136" s="117"/>
      <c r="AG136" s="115">
        <v>0</v>
      </c>
      <c r="AH136" s="116"/>
      <c r="AI136" s="116"/>
      <c r="AJ136" s="116"/>
      <c r="AK136" s="117"/>
      <c r="AL136" s="90">
        <v>0</v>
      </c>
      <c r="AM136" s="91"/>
      <c r="AN136" s="91"/>
      <c r="AO136" s="91"/>
      <c r="AP136" s="92"/>
      <c r="AQ136" s="90">
        <v>0</v>
      </c>
      <c r="AR136" s="91"/>
      <c r="AS136" s="91"/>
      <c r="AT136" s="91"/>
      <c r="AU136" s="158"/>
    </row>
    <row r="137" spans="1:47" ht="33" customHeight="1" x14ac:dyDescent="0.3">
      <c r="A137" s="17" t="s">
        <v>298</v>
      </c>
      <c r="B137" s="2" t="s">
        <v>66</v>
      </c>
      <c r="C137" s="115">
        <v>0</v>
      </c>
      <c r="D137" s="116"/>
      <c r="E137" s="116"/>
      <c r="F137" s="116"/>
      <c r="G137" s="117"/>
      <c r="H137" s="115">
        <v>0</v>
      </c>
      <c r="I137" s="116"/>
      <c r="J137" s="116"/>
      <c r="K137" s="116"/>
      <c r="L137" s="117"/>
      <c r="M137" s="115">
        <v>0</v>
      </c>
      <c r="N137" s="116"/>
      <c r="O137" s="116"/>
      <c r="P137" s="116"/>
      <c r="Q137" s="117"/>
      <c r="R137" s="115">
        <v>0</v>
      </c>
      <c r="S137" s="116"/>
      <c r="T137" s="116"/>
      <c r="U137" s="116"/>
      <c r="V137" s="117"/>
      <c r="W137" s="115">
        <v>0</v>
      </c>
      <c r="X137" s="116"/>
      <c r="Y137" s="116"/>
      <c r="Z137" s="116"/>
      <c r="AA137" s="117"/>
      <c r="AB137" s="115">
        <v>0</v>
      </c>
      <c r="AC137" s="116"/>
      <c r="AD137" s="116"/>
      <c r="AE137" s="116"/>
      <c r="AF137" s="117"/>
      <c r="AG137" s="115">
        <v>0</v>
      </c>
      <c r="AH137" s="116"/>
      <c r="AI137" s="116"/>
      <c r="AJ137" s="116"/>
      <c r="AK137" s="117"/>
      <c r="AL137" s="90">
        <v>0</v>
      </c>
      <c r="AM137" s="91"/>
      <c r="AN137" s="91"/>
      <c r="AO137" s="91"/>
      <c r="AP137" s="92"/>
      <c r="AQ137" s="90">
        <v>0</v>
      </c>
      <c r="AR137" s="91"/>
      <c r="AS137" s="91"/>
      <c r="AT137" s="91"/>
      <c r="AU137" s="158"/>
    </row>
    <row r="138" spans="1:47" ht="36.75" customHeight="1" thickBot="1" x14ac:dyDescent="0.35">
      <c r="A138" s="18" t="s">
        <v>299</v>
      </c>
      <c r="B138" s="8" t="s">
        <v>67</v>
      </c>
      <c r="C138" s="118">
        <v>0</v>
      </c>
      <c r="D138" s="119"/>
      <c r="E138" s="119"/>
      <c r="F138" s="119"/>
      <c r="G138" s="120"/>
      <c r="H138" s="118">
        <v>0</v>
      </c>
      <c r="I138" s="119"/>
      <c r="J138" s="119"/>
      <c r="K138" s="119"/>
      <c r="L138" s="120"/>
      <c r="M138" s="118">
        <v>0</v>
      </c>
      <c r="N138" s="119"/>
      <c r="O138" s="119"/>
      <c r="P138" s="119"/>
      <c r="Q138" s="120"/>
      <c r="R138" s="118">
        <v>0</v>
      </c>
      <c r="S138" s="119"/>
      <c r="T138" s="119"/>
      <c r="U138" s="119"/>
      <c r="V138" s="120"/>
      <c r="W138" s="118">
        <v>0</v>
      </c>
      <c r="X138" s="119"/>
      <c r="Y138" s="119"/>
      <c r="Z138" s="119"/>
      <c r="AA138" s="120"/>
      <c r="AB138" s="118">
        <v>0</v>
      </c>
      <c r="AC138" s="119"/>
      <c r="AD138" s="119"/>
      <c r="AE138" s="119"/>
      <c r="AF138" s="120"/>
      <c r="AG138" s="118">
        <v>0</v>
      </c>
      <c r="AH138" s="119"/>
      <c r="AI138" s="119"/>
      <c r="AJ138" s="119"/>
      <c r="AK138" s="120"/>
      <c r="AL138" s="93">
        <v>0</v>
      </c>
      <c r="AM138" s="94"/>
      <c r="AN138" s="94"/>
      <c r="AO138" s="94"/>
      <c r="AP138" s="95"/>
      <c r="AQ138" s="93">
        <v>0</v>
      </c>
      <c r="AR138" s="94"/>
      <c r="AS138" s="94"/>
      <c r="AT138" s="94"/>
      <c r="AU138" s="163"/>
    </row>
    <row r="139" spans="1:47" ht="63.75" customHeight="1" thickBot="1" x14ac:dyDescent="0.35">
      <c r="A139" s="21"/>
      <c r="C139" s="9"/>
      <c r="D139" s="9"/>
      <c r="E139" s="9"/>
      <c r="F139" s="9"/>
      <c r="G139" s="9"/>
      <c r="H139" s="9"/>
      <c r="I139" s="9"/>
      <c r="J139" s="9"/>
      <c r="K139" s="9"/>
      <c r="L139" s="9"/>
      <c r="N139" s="10"/>
      <c r="O139" s="10"/>
      <c r="P139" s="10"/>
      <c r="Q139" s="10"/>
      <c r="S139" s="10"/>
      <c r="T139" s="10"/>
      <c r="U139" s="10"/>
      <c r="V139" s="10"/>
      <c r="X139" s="10"/>
      <c r="Y139" s="10"/>
      <c r="Z139" s="10"/>
      <c r="AA139" s="10"/>
      <c r="AC139" s="10"/>
      <c r="AD139" s="10"/>
      <c r="AE139" s="10"/>
      <c r="AF139" s="10"/>
      <c r="AH139" s="10"/>
      <c r="AI139" s="10"/>
      <c r="AJ139" s="10"/>
      <c r="AK139" s="10"/>
      <c r="AM139" s="22"/>
      <c r="AN139" s="22"/>
      <c r="AO139" s="22"/>
      <c r="AP139" s="22"/>
      <c r="AR139" s="10"/>
      <c r="AS139" s="10"/>
      <c r="AT139" s="10"/>
      <c r="AU139"/>
    </row>
    <row r="140" spans="1:47" ht="14.4" customHeight="1" x14ac:dyDescent="0.3">
      <c r="A140" s="85" t="s">
        <v>122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</row>
    <row r="141" spans="1:47" ht="28.8" x14ac:dyDescent="0.3">
      <c r="A141" s="15" t="s">
        <v>135</v>
      </c>
      <c r="B141" s="14" t="s">
        <v>134</v>
      </c>
      <c r="C141" s="130">
        <v>45657</v>
      </c>
      <c r="D141" s="131"/>
      <c r="E141" s="131"/>
      <c r="F141" s="131"/>
      <c r="G141" s="185"/>
      <c r="H141" s="121">
        <v>45291</v>
      </c>
      <c r="I141" s="122"/>
      <c r="J141" s="122"/>
      <c r="K141" s="122"/>
      <c r="L141" s="123"/>
      <c r="M141" s="121">
        <v>44926</v>
      </c>
      <c r="N141" s="141"/>
      <c r="O141" s="141"/>
      <c r="P141" s="141"/>
      <c r="Q141" s="142"/>
      <c r="R141" s="121">
        <v>44561</v>
      </c>
      <c r="S141" s="141"/>
      <c r="T141" s="141"/>
      <c r="U141" s="141"/>
      <c r="V141" s="142"/>
      <c r="W141" s="121">
        <v>44196</v>
      </c>
      <c r="X141" s="141"/>
      <c r="Y141" s="141"/>
      <c r="Z141" s="141"/>
      <c r="AA141" s="142"/>
      <c r="AB141" s="121">
        <v>43830</v>
      </c>
      <c r="AC141" s="141"/>
      <c r="AD141" s="141"/>
      <c r="AE141" s="141"/>
      <c r="AF141" s="142"/>
      <c r="AG141" s="121">
        <v>43465</v>
      </c>
      <c r="AH141" s="141"/>
      <c r="AI141" s="141"/>
      <c r="AJ141" s="141"/>
      <c r="AK141" s="142"/>
      <c r="AL141" s="121">
        <v>43100</v>
      </c>
      <c r="AM141" s="141"/>
      <c r="AN141" s="141"/>
      <c r="AO141" s="141"/>
      <c r="AP141" s="142"/>
      <c r="AQ141" s="149">
        <v>42735</v>
      </c>
      <c r="AR141" s="150"/>
      <c r="AS141" s="150"/>
      <c r="AT141" s="150"/>
      <c r="AU141" s="151"/>
    </row>
    <row r="142" spans="1:47" x14ac:dyDescent="0.3">
      <c r="A142" s="65" t="s">
        <v>69</v>
      </c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</row>
    <row r="143" spans="1:47" ht="50.25" customHeight="1" x14ac:dyDescent="0.3">
      <c r="A143" s="17" t="s">
        <v>300</v>
      </c>
      <c r="B143" s="2" t="s">
        <v>70</v>
      </c>
      <c r="C143" s="90" t="s">
        <v>416</v>
      </c>
      <c r="D143" s="91"/>
      <c r="E143" s="91"/>
      <c r="F143" s="91"/>
      <c r="G143" s="92"/>
      <c r="H143" s="90" t="s">
        <v>413</v>
      </c>
      <c r="I143" s="91"/>
      <c r="J143" s="91"/>
      <c r="K143" s="91"/>
      <c r="L143" s="92"/>
      <c r="M143" s="90" t="s">
        <v>405</v>
      </c>
      <c r="N143" s="91"/>
      <c r="O143" s="91"/>
      <c r="P143" s="91"/>
      <c r="Q143" s="92"/>
      <c r="R143" s="90" t="s">
        <v>389</v>
      </c>
      <c r="S143" s="91"/>
      <c r="T143" s="91"/>
      <c r="U143" s="91"/>
      <c r="V143" s="92"/>
      <c r="W143" s="90" t="s">
        <v>392</v>
      </c>
      <c r="X143" s="91"/>
      <c r="Y143" s="91"/>
      <c r="Z143" s="91"/>
      <c r="AA143" s="92"/>
      <c r="AB143" s="90" t="s">
        <v>393</v>
      </c>
      <c r="AC143" s="91"/>
      <c r="AD143" s="91"/>
      <c r="AE143" s="91"/>
      <c r="AF143" s="92"/>
      <c r="AG143" s="90" t="s">
        <v>394</v>
      </c>
      <c r="AH143" s="91"/>
      <c r="AI143" s="91"/>
      <c r="AJ143" s="91"/>
      <c r="AK143" s="92"/>
      <c r="AL143" s="90" t="s">
        <v>395</v>
      </c>
      <c r="AM143" s="91"/>
      <c r="AN143" s="91"/>
      <c r="AO143" s="91"/>
      <c r="AP143" s="92"/>
      <c r="AQ143" s="91" t="s">
        <v>396</v>
      </c>
      <c r="AR143" s="91"/>
      <c r="AS143" s="91"/>
      <c r="AT143" s="91"/>
      <c r="AU143" s="158"/>
    </row>
    <row r="144" spans="1:47" x14ac:dyDescent="0.3">
      <c r="A144" s="65" t="s">
        <v>71</v>
      </c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</row>
    <row r="145" spans="1:47" ht="16.2" x14ac:dyDescent="0.3">
      <c r="A145" s="17" t="s">
        <v>301</v>
      </c>
      <c r="B145" s="2" t="s">
        <v>365</v>
      </c>
      <c r="C145" s="102">
        <v>16</v>
      </c>
      <c r="D145" s="103"/>
      <c r="E145" s="103"/>
      <c r="F145" s="103"/>
      <c r="G145" s="104"/>
      <c r="H145" s="106">
        <v>16</v>
      </c>
      <c r="I145" s="107"/>
      <c r="J145" s="107"/>
      <c r="K145" s="107"/>
      <c r="L145" s="108"/>
      <c r="M145" s="102">
        <v>10</v>
      </c>
      <c r="N145" s="103"/>
      <c r="O145" s="103"/>
      <c r="P145" s="103"/>
      <c r="Q145" s="104"/>
      <c r="R145" s="102">
        <v>9</v>
      </c>
      <c r="S145" s="103"/>
      <c r="T145" s="103"/>
      <c r="U145" s="103"/>
      <c r="V145" s="104"/>
      <c r="W145" s="102">
        <v>5</v>
      </c>
      <c r="X145" s="103"/>
      <c r="Y145" s="103"/>
      <c r="Z145" s="103"/>
      <c r="AA145" s="104"/>
      <c r="AB145" s="102">
        <v>12</v>
      </c>
      <c r="AC145" s="103"/>
      <c r="AD145" s="103"/>
      <c r="AE145" s="103"/>
      <c r="AF145" s="104"/>
      <c r="AG145" s="112">
        <v>8</v>
      </c>
      <c r="AH145" s="113"/>
      <c r="AI145" s="113"/>
      <c r="AJ145" s="113"/>
      <c r="AK145" s="114"/>
      <c r="AL145" s="102">
        <v>10</v>
      </c>
      <c r="AM145" s="103"/>
      <c r="AN145" s="103"/>
      <c r="AO145" s="103"/>
      <c r="AP145" s="104"/>
      <c r="AQ145" s="102">
        <v>9</v>
      </c>
      <c r="AR145" s="103"/>
      <c r="AS145" s="103"/>
      <c r="AT145" s="103"/>
      <c r="AU145" s="164"/>
    </row>
    <row r="146" spans="1:47" ht="16.2" x14ac:dyDescent="0.3">
      <c r="A146" s="17" t="s">
        <v>302</v>
      </c>
      <c r="B146" s="2" t="s">
        <v>366</v>
      </c>
      <c r="C146" s="102">
        <v>15</v>
      </c>
      <c r="D146" s="103"/>
      <c r="E146" s="103"/>
      <c r="F146" s="103"/>
      <c r="G146" s="104"/>
      <c r="H146" s="106">
        <v>13</v>
      </c>
      <c r="I146" s="107"/>
      <c r="J146" s="107"/>
      <c r="K146" s="107"/>
      <c r="L146" s="108"/>
      <c r="M146" s="102">
        <v>9</v>
      </c>
      <c r="N146" s="103"/>
      <c r="O146" s="103"/>
      <c r="P146" s="103"/>
      <c r="Q146" s="104"/>
      <c r="R146" s="102">
        <v>8</v>
      </c>
      <c r="S146" s="103"/>
      <c r="T146" s="103"/>
      <c r="U146" s="103"/>
      <c r="V146" s="104"/>
      <c r="W146" s="102">
        <v>5</v>
      </c>
      <c r="X146" s="103"/>
      <c r="Y146" s="103"/>
      <c r="Z146" s="103"/>
      <c r="AA146" s="104"/>
      <c r="AB146" s="102">
        <v>11</v>
      </c>
      <c r="AC146" s="103"/>
      <c r="AD146" s="103"/>
      <c r="AE146" s="103"/>
      <c r="AF146" s="104"/>
      <c r="AG146" s="112">
        <v>7</v>
      </c>
      <c r="AH146" s="113"/>
      <c r="AI146" s="113"/>
      <c r="AJ146" s="113"/>
      <c r="AK146" s="114"/>
      <c r="AL146" s="102">
        <v>9</v>
      </c>
      <c r="AM146" s="103"/>
      <c r="AN146" s="103"/>
      <c r="AO146" s="103"/>
      <c r="AP146" s="104"/>
      <c r="AQ146" s="102">
        <v>8</v>
      </c>
      <c r="AR146" s="103"/>
      <c r="AS146" s="103"/>
      <c r="AT146" s="103"/>
      <c r="AU146" s="164"/>
    </row>
    <row r="147" spans="1:47" ht="16.2" x14ac:dyDescent="0.3">
      <c r="A147" s="17" t="s">
        <v>303</v>
      </c>
      <c r="B147" s="2" t="s">
        <v>367</v>
      </c>
      <c r="C147" s="102">
        <v>1</v>
      </c>
      <c r="D147" s="103"/>
      <c r="E147" s="103"/>
      <c r="F147" s="103"/>
      <c r="G147" s="104"/>
      <c r="H147" s="106">
        <v>3</v>
      </c>
      <c r="I147" s="107"/>
      <c r="J147" s="107"/>
      <c r="K147" s="107"/>
      <c r="L147" s="108"/>
      <c r="M147" s="102">
        <v>1</v>
      </c>
      <c r="N147" s="103"/>
      <c r="O147" s="103"/>
      <c r="P147" s="103"/>
      <c r="Q147" s="104"/>
      <c r="R147" s="102">
        <v>1</v>
      </c>
      <c r="S147" s="103"/>
      <c r="T147" s="103"/>
      <c r="U147" s="103"/>
      <c r="V147" s="104"/>
      <c r="W147" s="102">
        <v>0</v>
      </c>
      <c r="X147" s="103"/>
      <c r="Y147" s="103"/>
      <c r="Z147" s="103"/>
      <c r="AA147" s="104"/>
      <c r="AB147" s="102">
        <v>1</v>
      </c>
      <c r="AC147" s="103"/>
      <c r="AD147" s="103"/>
      <c r="AE147" s="103"/>
      <c r="AF147" s="104"/>
      <c r="AG147" s="112">
        <v>1</v>
      </c>
      <c r="AH147" s="113"/>
      <c r="AI147" s="113"/>
      <c r="AJ147" s="113"/>
      <c r="AK147" s="114"/>
      <c r="AL147" s="102">
        <v>1</v>
      </c>
      <c r="AM147" s="103"/>
      <c r="AN147" s="103"/>
      <c r="AO147" s="103"/>
      <c r="AP147" s="104"/>
      <c r="AQ147" s="102">
        <v>1</v>
      </c>
      <c r="AR147" s="103"/>
      <c r="AS147" s="103"/>
      <c r="AT147" s="103"/>
      <c r="AU147" s="164"/>
    </row>
    <row r="148" spans="1:47" ht="16.2" x14ac:dyDescent="0.3">
      <c r="A148" s="17" t="s">
        <v>304</v>
      </c>
      <c r="B148" s="2" t="s">
        <v>368</v>
      </c>
      <c r="C148" s="102">
        <v>0</v>
      </c>
      <c r="D148" s="103"/>
      <c r="E148" s="103"/>
      <c r="F148" s="103"/>
      <c r="G148" s="104"/>
      <c r="H148" s="106">
        <v>0</v>
      </c>
      <c r="I148" s="107"/>
      <c r="J148" s="107"/>
      <c r="K148" s="107"/>
      <c r="L148" s="108"/>
      <c r="M148" s="102">
        <v>0</v>
      </c>
      <c r="N148" s="103"/>
      <c r="O148" s="103"/>
      <c r="P148" s="103"/>
      <c r="Q148" s="104"/>
      <c r="R148" s="102">
        <v>0</v>
      </c>
      <c r="S148" s="103"/>
      <c r="T148" s="103"/>
      <c r="U148" s="103"/>
      <c r="V148" s="104"/>
      <c r="W148" s="102">
        <v>0</v>
      </c>
      <c r="X148" s="103"/>
      <c r="Y148" s="103"/>
      <c r="Z148" s="103"/>
      <c r="AA148" s="104"/>
      <c r="AB148" s="102">
        <v>0</v>
      </c>
      <c r="AC148" s="103"/>
      <c r="AD148" s="103"/>
      <c r="AE148" s="103"/>
      <c r="AF148" s="104"/>
      <c r="AG148" s="112">
        <v>0</v>
      </c>
      <c r="AH148" s="113"/>
      <c r="AI148" s="113"/>
      <c r="AJ148" s="113"/>
      <c r="AK148" s="114"/>
      <c r="AL148" s="102">
        <v>0</v>
      </c>
      <c r="AM148" s="103"/>
      <c r="AN148" s="103"/>
      <c r="AO148" s="103"/>
      <c r="AP148" s="104"/>
      <c r="AQ148" s="102">
        <v>0</v>
      </c>
      <c r="AR148" s="103"/>
      <c r="AS148" s="103"/>
      <c r="AT148" s="103"/>
      <c r="AU148" s="164"/>
    </row>
    <row r="149" spans="1:47" ht="45" x14ac:dyDescent="0.3">
      <c r="A149" s="17" t="s">
        <v>305</v>
      </c>
      <c r="B149" s="2" t="s">
        <v>369</v>
      </c>
      <c r="C149" s="90">
        <v>0</v>
      </c>
      <c r="D149" s="91"/>
      <c r="E149" s="91"/>
      <c r="F149" s="91"/>
      <c r="G149" s="92"/>
      <c r="H149" s="124">
        <v>0</v>
      </c>
      <c r="I149" s="125"/>
      <c r="J149" s="125"/>
      <c r="K149" s="125"/>
      <c r="L149" s="126"/>
      <c r="M149" s="102">
        <v>0</v>
      </c>
      <c r="N149" s="103"/>
      <c r="O149" s="103"/>
      <c r="P149" s="103"/>
      <c r="Q149" s="104"/>
      <c r="R149" s="102">
        <v>0</v>
      </c>
      <c r="S149" s="103"/>
      <c r="T149" s="103"/>
      <c r="U149" s="103"/>
      <c r="V149" s="104"/>
      <c r="W149" s="102">
        <v>0</v>
      </c>
      <c r="X149" s="103"/>
      <c r="Y149" s="103"/>
      <c r="Z149" s="103"/>
      <c r="AA149" s="104"/>
      <c r="AB149" s="102">
        <v>0</v>
      </c>
      <c r="AC149" s="103"/>
      <c r="AD149" s="103"/>
      <c r="AE149" s="103"/>
      <c r="AF149" s="104"/>
      <c r="AG149" s="112">
        <v>0</v>
      </c>
      <c r="AH149" s="113"/>
      <c r="AI149" s="113"/>
      <c r="AJ149" s="113"/>
      <c r="AK149" s="114"/>
      <c r="AL149" s="102">
        <v>0</v>
      </c>
      <c r="AM149" s="103"/>
      <c r="AN149" s="103"/>
      <c r="AO149" s="103"/>
      <c r="AP149" s="104"/>
      <c r="AQ149" s="102">
        <v>0</v>
      </c>
      <c r="AR149" s="103"/>
      <c r="AS149" s="103"/>
      <c r="AT149" s="103"/>
      <c r="AU149" s="164"/>
    </row>
    <row r="150" spans="1:47" ht="45.6" customHeight="1" x14ac:dyDescent="0.3">
      <c r="A150" s="17" t="s">
        <v>306</v>
      </c>
      <c r="B150" s="2" t="s">
        <v>370</v>
      </c>
      <c r="C150" s="90">
        <v>0</v>
      </c>
      <c r="D150" s="91"/>
      <c r="E150" s="91"/>
      <c r="F150" s="91"/>
      <c r="G150" s="92"/>
      <c r="H150" s="124">
        <v>0</v>
      </c>
      <c r="I150" s="125"/>
      <c r="J150" s="125"/>
      <c r="K150" s="125"/>
      <c r="L150" s="126"/>
      <c r="M150" s="102">
        <v>0</v>
      </c>
      <c r="N150" s="103"/>
      <c r="O150" s="103"/>
      <c r="P150" s="103"/>
      <c r="Q150" s="104"/>
      <c r="R150" s="102">
        <v>0</v>
      </c>
      <c r="S150" s="103"/>
      <c r="T150" s="103"/>
      <c r="U150" s="103"/>
      <c r="V150" s="104"/>
      <c r="W150" s="102">
        <v>0</v>
      </c>
      <c r="X150" s="103"/>
      <c r="Y150" s="103"/>
      <c r="Z150" s="103"/>
      <c r="AA150" s="104"/>
      <c r="AB150" s="102">
        <v>0</v>
      </c>
      <c r="AC150" s="103"/>
      <c r="AD150" s="103"/>
      <c r="AE150" s="103"/>
      <c r="AF150" s="104"/>
      <c r="AG150" s="112">
        <v>0</v>
      </c>
      <c r="AH150" s="113"/>
      <c r="AI150" s="113"/>
      <c r="AJ150" s="113"/>
      <c r="AK150" s="114"/>
      <c r="AL150" s="102">
        <v>0</v>
      </c>
      <c r="AM150" s="103"/>
      <c r="AN150" s="103"/>
      <c r="AO150" s="103"/>
      <c r="AP150" s="104"/>
      <c r="AQ150" s="102">
        <v>0</v>
      </c>
      <c r="AR150" s="103"/>
      <c r="AS150" s="103"/>
      <c r="AT150" s="103"/>
      <c r="AU150" s="164"/>
    </row>
    <row r="151" spans="1:47" ht="35.1" customHeight="1" x14ac:dyDescent="0.3">
      <c r="A151" s="17" t="s">
        <v>307</v>
      </c>
      <c r="B151" s="2" t="s">
        <v>371</v>
      </c>
      <c r="C151" s="90" t="s">
        <v>187</v>
      </c>
      <c r="D151" s="91"/>
      <c r="E151" s="91"/>
      <c r="F151" s="91"/>
      <c r="G151" s="92"/>
      <c r="H151" s="124" t="s">
        <v>187</v>
      </c>
      <c r="I151" s="125"/>
      <c r="J151" s="125"/>
      <c r="K151" s="125"/>
      <c r="L151" s="126"/>
      <c r="M151" s="102" t="s">
        <v>187</v>
      </c>
      <c r="N151" s="103"/>
      <c r="O151" s="103"/>
      <c r="P151" s="103"/>
      <c r="Q151" s="104"/>
      <c r="R151" s="102" t="s">
        <v>187</v>
      </c>
      <c r="S151" s="103"/>
      <c r="T151" s="103"/>
      <c r="U151" s="103"/>
      <c r="V151" s="104"/>
      <c r="W151" s="102" t="s">
        <v>187</v>
      </c>
      <c r="X151" s="103"/>
      <c r="Y151" s="103"/>
      <c r="Z151" s="103"/>
      <c r="AA151" s="104"/>
      <c r="AB151" s="102" t="s">
        <v>187</v>
      </c>
      <c r="AC151" s="103"/>
      <c r="AD151" s="103"/>
      <c r="AE151" s="103"/>
      <c r="AF151" s="104"/>
      <c r="AG151" s="112" t="s">
        <v>187</v>
      </c>
      <c r="AH151" s="113"/>
      <c r="AI151" s="113"/>
      <c r="AJ151" s="113"/>
      <c r="AK151" s="114"/>
      <c r="AL151" s="102" t="s">
        <v>187</v>
      </c>
      <c r="AM151" s="103"/>
      <c r="AN151" s="103"/>
      <c r="AO151" s="103"/>
      <c r="AP151" s="104"/>
      <c r="AQ151" s="102" t="s">
        <v>187</v>
      </c>
      <c r="AR151" s="103"/>
      <c r="AS151" s="103"/>
      <c r="AT151" s="103"/>
      <c r="AU151" s="164"/>
    </row>
    <row r="152" spans="1:47" ht="45.6" customHeight="1" x14ac:dyDescent="0.3">
      <c r="A152" s="17" t="s">
        <v>308</v>
      </c>
      <c r="B152" s="2" t="s">
        <v>372</v>
      </c>
      <c r="C152" s="90">
        <v>0</v>
      </c>
      <c r="D152" s="91"/>
      <c r="E152" s="91"/>
      <c r="F152" s="91"/>
      <c r="G152" s="92"/>
      <c r="H152" s="124">
        <v>0</v>
      </c>
      <c r="I152" s="125"/>
      <c r="J152" s="125"/>
      <c r="K152" s="125"/>
      <c r="L152" s="126"/>
      <c r="M152" s="102">
        <v>0</v>
      </c>
      <c r="N152" s="103"/>
      <c r="O152" s="103"/>
      <c r="P152" s="103"/>
      <c r="Q152" s="104"/>
      <c r="R152" s="102">
        <v>0</v>
      </c>
      <c r="S152" s="103"/>
      <c r="T152" s="103"/>
      <c r="U152" s="103"/>
      <c r="V152" s="104"/>
      <c r="W152" s="102">
        <v>0</v>
      </c>
      <c r="X152" s="103"/>
      <c r="Y152" s="103"/>
      <c r="Z152" s="103"/>
      <c r="AA152" s="104"/>
      <c r="AB152" s="102">
        <v>0</v>
      </c>
      <c r="AC152" s="103"/>
      <c r="AD152" s="103"/>
      <c r="AE152" s="103"/>
      <c r="AF152" s="104"/>
      <c r="AG152" s="112">
        <v>0</v>
      </c>
      <c r="AH152" s="113"/>
      <c r="AI152" s="113"/>
      <c r="AJ152" s="113"/>
      <c r="AK152" s="114"/>
      <c r="AL152" s="102">
        <v>0</v>
      </c>
      <c r="AM152" s="103"/>
      <c r="AN152" s="103"/>
      <c r="AO152" s="103"/>
      <c r="AP152" s="104"/>
      <c r="AQ152" s="102">
        <v>0</v>
      </c>
      <c r="AR152" s="103"/>
      <c r="AS152" s="103"/>
      <c r="AT152" s="103"/>
      <c r="AU152" s="164"/>
    </row>
    <row r="153" spans="1:47" ht="46.35" customHeight="1" x14ac:dyDescent="0.3">
      <c r="A153" s="17" t="s">
        <v>309</v>
      </c>
      <c r="B153" s="2" t="s">
        <v>373</v>
      </c>
      <c r="C153" s="90">
        <v>0</v>
      </c>
      <c r="D153" s="91"/>
      <c r="E153" s="91"/>
      <c r="F153" s="91"/>
      <c r="G153" s="92"/>
      <c r="H153" s="124">
        <v>0</v>
      </c>
      <c r="I153" s="125"/>
      <c r="J153" s="125"/>
      <c r="K153" s="125"/>
      <c r="L153" s="126"/>
      <c r="M153" s="102">
        <v>0</v>
      </c>
      <c r="N153" s="103"/>
      <c r="O153" s="103"/>
      <c r="P153" s="103"/>
      <c r="Q153" s="104"/>
      <c r="R153" s="102">
        <v>0</v>
      </c>
      <c r="S153" s="103"/>
      <c r="T153" s="103"/>
      <c r="U153" s="103"/>
      <c r="V153" s="104"/>
      <c r="W153" s="102">
        <v>0</v>
      </c>
      <c r="X153" s="103"/>
      <c r="Y153" s="103"/>
      <c r="Z153" s="103"/>
      <c r="AA153" s="104"/>
      <c r="AB153" s="102">
        <v>0</v>
      </c>
      <c r="AC153" s="103"/>
      <c r="AD153" s="103"/>
      <c r="AE153" s="103"/>
      <c r="AF153" s="104"/>
      <c r="AG153" s="112">
        <v>0</v>
      </c>
      <c r="AH153" s="113"/>
      <c r="AI153" s="113"/>
      <c r="AJ153" s="113"/>
      <c r="AK153" s="114"/>
      <c r="AL153" s="102">
        <v>0</v>
      </c>
      <c r="AM153" s="103"/>
      <c r="AN153" s="103"/>
      <c r="AO153" s="103"/>
      <c r="AP153" s="104"/>
      <c r="AQ153" s="102">
        <v>0</v>
      </c>
      <c r="AR153" s="103"/>
      <c r="AS153" s="103"/>
      <c r="AT153" s="103"/>
      <c r="AU153" s="164"/>
    </row>
    <row r="154" spans="1:47" x14ac:dyDescent="0.3">
      <c r="A154" s="65" t="s">
        <v>72</v>
      </c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</row>
    <row r="155" spans="1:47" x14ac:dyDescent="0.3">
      <c r="A155" s="17" t="s">
        <v>310</v>
      </c>
      <c r="B155" s="2" t="s">
        <v>73</v>
      </c>
      <c r="C155" s="102">
        <v>0</v>
      </c>
      <c r="D155" s="103"/>
      <c r="E155" s="103"/>
      <c r="F155" s="103"/>
      <c r="G155" s="104"/>
      <c r="H155" s="102">
        <v>0</v>
      </c>
      <c r="I155" s="103"/>
      <c r="J155" s="103"/>
      <c r="K155" s="103"/>
      <c r="L155" s="104"/>
      <c r="M155" s="102">
        <v>0</v>
      </c>
      <c r="N155" s="103"/>
      <c r="O155" s="103"/>
      <c r="P155" s="103"/>
      <c r="Q155" s="104"/>
      <c r="R155" s="102">
        <v>0</v>
      </c>
      <c r="S155" s="103"/>
      <c r="T155" s="103"/>
      <c r="U155" s="103"/>
      <c r="V155" s="104"/>
      <c r="W155" s="102">
        <v>0</v>
      </c>
      <c r="X155" s="103"/>
      <c r="Y155" s="103"/>
      <c r="Z155" s="103"/>
      <c r="AA155" s="104"/>
      <c r="AB155" s="102">
        <v>0</v>
      </c>
      <c r="AC155" s="103"/>
      <c r="AD155" s="103"/>
      <c r="AE155" s="103"/>
      <c r="AF155" s="104"/>
      <c r="AG155" s="112">
        <v>0</v>
      </c>
      <c r="AH155" s="113"/>
      <c r="AI155" s="113"/>
      <c r="AJ155" s="113"/>
      <c r="AK155" s="114"/>
      <c r="AL155" s="102">
        <v>1</v>
      </c>
      <c r="AM155" s="103"/>
      <c r="AN155" s="103"/>
      <c r="AO155" s="103"/>
      <c r="AP155" s="104"/>
      <c r="AQ155" s="102">
        <v>0</v>
      </c>
      <c r="AR155" s="103"/>
      <c r="AS155" s="103"/>
      <c r="AT155" s="103"/>
      <c r="AU155" s="164"/>
    </row>
    <row r="156" spans="1:47" ht="43.2" x14ac:dyDescent="0.3">
      <c r="A156" s="17" t="s">
        <v>311</v>
      </c>
      <c r="B156" s="2" t="s">
        <v>74</v>
      </c>
      <c r="C156" s="102">
        <v>0</v>
      </c>
      <c r="D156" s="103"/>
      <c r="E156" s="103"/>
      <c r="F156" s="103"/>
      <c r="G156" s="104"/>
      <c r="H156" s="102">
        <v>0</v>
      </c>
      <c r="I156" s="103"/>
      <c r="J156" s="103"/>
      <c r="K156" s="103"/>
      <c r="L156" s="104"/>
      <c r="M156" s="102">
        <v>0</v>
      </c>
      <c r="N156" s="103"/>
      <c r="O156" s="103"/>
      <c r="P156" s="103"/>
      <c r="Q156" s="104"/>
      <c r="R156" s="102">
        <v>0</v>
      </c>
      <c r="S156" s="103"/>
      <c r="T156" s="103"/>
      <c r="U156" s="103"/>
      <c r="V156" s="104"/>
      <c r="W156" s="102">
        <v>0</v>
      </c>
      <c r="X156" s="103"/>
      <c r="Y156" s="103"/>
      <c r="Z156" s="103"/>
      <c r="AA156" s="104"/>
      <c r="AB156" s="102">
        <v>0</v>
      </c>
      <c r="AC156" s="103"/>
      <c r="AD156" s="103"/>
      <c r="AE156" s="103"/>
      <c r="AF156" s="104"/>
      <c r="AG156" s="112">
        <v>0</v>
      </c>
      <c r="AH156" s="113"/>
      <c r="AI156" s="113"/>
      <c r="AJ156" s="113"/>
      <c r="AK156" s="114"/>
      <c r="AL156" s="102">
        <v>0</v>
      </c>
      <c r="AM156" s="103"/>
      <c r="AN156" s="103"/>
      <c r="AO156" s="103"/>
      <c r="AP156" s="104"/>
      <c r="AQ156" s="102">
        <v>0</v>
      </c>
      <c r="AR156" s="103"/>
      <c r="AS156" s="103"/>
      <c r="AT156" s="103"/>
      <c r="AU156" s="164"/>
    </row>
    <row r="157" spans="1:47" ht="28.8" x14ac:dyDescent="0.3">
      <c r="A157" s="17" t="s">
        <v>312</v>
      </c>
      <c r="B157" s="2" t="s">
        <v>75</v>
      </c>
      <c r="C157" s="102">
        <v>0</v>
      </c>
      <c r="D157" s="103"/>
      <c r="E157" s="103"/>
      <c r="F157" s="103"/>
      <c r="G157" s="104"/>
      <c r="H157" s="102">
        <v>0</v>
      </c>
      <c r="I157" s="103"/>
      <c r="J157" s="103"/>
      <c r="K157" s="103"/>
      <c r="L157" s="104"/>
      <c r="M157" s="102">
        <v>0</v>
      </c>
      <c r="N157" s="103"/>
      <c r="O157" s="103"/>
      <c r="P157" s="103"/>
      <c r="Q157" s="104"/>
      <c r="R157" s="102">
        <v>0</v>
      </c>
      <c r="S157" s="103"/>
      <c r="T157" s="103"/>
      <c r="U157" s="103"/>
      <c r="V157" s="104"/>
      <c r="W157" s="102">
        <v>0</v>
      </c>
      <c r="X157" s="103"/>
      <c r="Y157" s="103"/>
      <c r="Z157" s="103"/>
      <c r="AA157" s="104"/>
      <c r="AB157" s="102">
        <v>0</v>
      </c>
      <c r="AC157" s="103"/>
      <c r="AD157" s="103"/>
      <c r="AE157" s="103"/>
      <c r="AF157" s="104"/>
      <c r="AG157" s="112">
        <v>0</v>
      </c>
      <c r="AH157" s="113"/>
      <c r="AI157" s="113"/>
      <c r="AJ157" s="113"/>
      <c r="AK157" s="114"/>
      <c r="AL157" s="102">
        <v>1</v>
      </c>
      <c r="AM157" s="103"/>
      <c r="AN157" s="103"/>
      <c r="AO157" s="103"/>
      <c r="AP157" s="104"/>
      <c r="AQ157" s="102">
        <v>0</v>
      </c>
      <c r="AR157" s="103"/>
      <c r="AS157" s="103"/>
      <c r="AT157" s="103"/>
      <c r="AU157" s="164"/>
    </row>
    <row r="158" spans="1:47" ht="28.8" x14ac:dyDescent="0.3">
      <c r="A158" s="17" t="s">
        <v>313</v>
      </c>
      <c r="B158" s="2" t="s">
        <v>76</v>
      </c>
      <c r="C158" s="102">
        <v>0</v>
      </c>
      <c r="D158" s="103"/>
      <c r="E158" s="103"/>
      <c r="F158" s="103"/>
      <c r="G158" s="104"/>
      <c r="H158" s="102">
        <v>0</v>
      </c>
      <c r="I158" s="103"/>
      <c r="J158" s="103"/>
      <c r="K158" s="103"/>
      <c r="L158" s="104"/>
      <c r="M158" s="102">
        <v>0</v>
      </c>
      <c r="N158" s="103"/>
      <c r="O158" s="103"/>
      <c r="P158" s="103"/>
      <c r="Q158" s="104"/>
      <c r="R158" s="102">
        <v>0</v>
      </c>
      <c r="S158" s="103"/>
      <c r="T158" s="103"/>
      <c r="U158" s="103"/>
      <c r="V158" s="104"/>
      <c r="W158" s="102">
        <v>0</v>
      </c>
      <c r="X158" s="103"/>
      <c r="Y158" s="103"/>
      <c r="Z158" s="103"/>
      <c r="AA158" s="104"/>
      <c r="AB158" s="102">
        <v>0</v>
      </c>
      <c r="AC158" s="103"/>
      <c r="AD158" s="103"/>
      <c r="AE158" s="103"/>
      <c r="AF158" s="104"/>
      <c r="AG158" s="112">
        <v>0</v>
      </c>
      <c r="AH158" s="113"/>
      <c r="AI158" s="113"/>
      <c r="AJ158" s="113"/>
      <c r="AK158" s="114"/>
      <c r="AL158" s="102">
        <v>0</v>
      </c>
      <c r="AM158" s="103"/>
      <c r="AN158" s="103"/>
      <c r="AO158" s="103"/>
      <c r="AP158" s="104"/>
      <c r="AQ158" s="102">
        <v>0</v>
      </c>
      <c r="AR158" s="103"/>
      <c r="AS158" s="103"/>
      <c r="AT158" s="103"/>
      <c r="AU158" s="164"/>
    </row>
    <row r="159" spans="1:47" x14ac:dyDescent="0.3">
      <c r="A159" s="17" t="s">
        <v>314</v>
      </c>
      <c r="B159" s="2" t="s">
        <v>77</v>
      </c>
      <c r="C159" s="102">
        <v>0</v>
      </c>
      <c r="D159" s="103"/>
      <c r="E159" s="103"/>
      <c r="F159" s="103"/>
      <c r="G159" s="104"/>
      <c r="H159" s="102">
        <v>0</v>
      </c>
      <c r="I159" s="103"/>
      <c r="J159" s="103"/>
      <c r="K159" s="103"/>
      <c r="L159" s="104"/>
      <c r="M159" s="102">
        <v>0</v>
      </c>
      <c r="N159" s="103"/>
      <c r="O159" s="103"/>
      <c r="P159" s="103"/>
      <c r="Q159" s="104"/>
      <c r="R159" s="102">
        <v>0</v>
      </c>
      <c r="S159" s="103"/>
      <c r="T159" s="103"/>
      <c r="U159" s="103"/>
      <c r="V159" s="104"/>
      <c r="W159" s="102">
        <v>0</v>
      </c>
      <c r="X159" s="103"/>
      <c r="Y159" s="103"/>
      <c r="Z159" s="103"/>
      <c r="AA159" s="104"/>
      <c r="AB159" s="102">
        <v>0</v>
      </c>
      <c r="AC159" s="103"/>
      <c r="AD159" s="103"/>
      <c r="AE159" s="103"/>
      <c r="AF159" s="104"/>
      <c r="AG159" s="112">
        <v>0</v>
      </c>
      <c r="AH159" s="113"/>
      <c r="AI159" s="113"/>
      <c r="AJ159" s="113"/>
      <c r="AK159" s="114"/>
      <c r="AL159" s="102">
        <v>0</v>
      </c>
      <c r="AM159" s="103"/>
      <c r="AN159" s="103"/>
      <c r="AO159" s="103"/>
      <c r="AP159" s="104"/>
      <c r="AQ159" s="102">
        <v>0</v>
      </c>
      <c r="AR159" s="103"/>
      <c r="AS159" s="103"/>
      <c r="AT159" s="103"/>
      <c r="AU159" s="164"/>
    </row>
    <row r="160" spans="1:47" ht="43.2" x14ac:dyDescent="0.3">
      <c r="A160" s="17" t="s">
        <v>315</v>
      </c>
      <c r="B160" s="2" t="s">
        <v>78</v>
      </c>
      <c r="C160" s="102">
        <v>0</v>
      </c>
      <c r="D160" s="103"/>
      <c r="E160" s="103"/>
      <c r="F160" s="103"/>
      <c r="G160" s="104"/>
      <c r="H160" s="102">
        <v>0</v>
      </c>
      <c r="I160" s="103"/>
      <c r="J160" s="103"/>
      <c r="K160" s="103"/>
      <c r="L160" s="104"/>
      <c r="M160" s="102">
        <v>0</v>
      </c>
      <c r="N160" s="103"/>
      <c r="O160" s="103"/>
      <c r="P160" s="103"/>
      <c r="Q160" s="104"/>
      <c r="R160" s="102">
        <v>0</v>
      </c>
      <c r="S160" s="103"/>
      <c r="T160" s="103"/>
      <c r="U160" s="103"/>
      <c r="V160" s="104"/>
      <c r="W160" s="102">
        <v>0</v>
      </c>
      <c r="X160" s="103"/>
      <c r="Y160" s="103"/>
      <c r="Z160" s="103"/>
      <c r="AA160" s="104"/>
      <c r="AB160" s="102">
        <v>0</v>
      </c>
      <c r="AC160" s="103"/>
      <c r="AD160" s="103"/>
      <c r="AE160" s="103"/>
      <c r="AF160" s="104"/>
      <c r="AG160" s="112">
        <v>0</v>
      </c>
      <c r="AH160" s="113"/>
      <c r="AI160" s="113"/>
      <c r="AJ160" s="113"/>
      <c r="AK160" s="114"/>
      <c r="AL160" s="102">
        <v>0</v>
      </c>
      <c r="AM160" s="103"/>
      <c r="AN160" s="103"/>
      <c r="AO160" s="103"/>
      <c r="AP160" s="104"/>
      <c r="AQ160" s="102">
        <v>0</v>
      </c>
      <c r="AR160" s="103"/>
      <c r="AS160" s="103"/>
      <c r="AT160" s="103"/>
      <c r="AU160" s="164"/>
    </row>
    <row r="161" spans="1:47" ht="28.8" x14ac:dyDescent="0.3">
      <c r="A161" s="17" t="s">
        <v>316</v>
      </c>
      <c r="B161" s="2" t="s">
        <v>79</v>
      </c>
      <c r="C161" s="102">
        <v>0</v>
      </c>
      <c r="D161" s="103"/>
      <c r="E161" s="103"/>
      <c r="F161" s="103"/>
      <c r="G161" s="104"/>
      <c r="H161" s="102">
        <v>0</v>
      </c>
      <c r="I161" s="103"/>
      <c r="J161" s="103"/>
      <c r="K161" s="103"/>
      <c r="L161" s="104"/>
      <c r="M161" s="102">
        <v>0</v>
      </c>
      <c r="N161" s="103"/>
      <c r="O161" s="103"/>
      <c r="P161" s="103"/>
      <c r="Q161" s="104"/>
      <c r="R161" s="102">
        <v>0</v>
      </c>
      <c r="S161" s="103"/>
      <c r="T161" s="103"/>
      <c r="U161" s="103"/>
      <c r="V161" s="104"/>
      <c r="W161" s="102">
        <v>0</v>
      </c>
      <c r="X161" s="103"/>
      <c r="Y161" s="103"/>
      <c r="Z161" s="103"/>
      <c r="AA161" s="104"/>
      <c r="AB161" s="102">
        <v>0</v>
      </c>
      <c r="AC161" s="103"/>
      <c r="AD161" s="103"/>
      <c r="AE161" s="103"/>
      <c r="AF161" s="104"/>
      <c r="AG161" s="112">
        <v>0</v>
      </c>
      <c r="AH161" s="113"/>
      <c r="AI161" s="113"/>
      <c r="AJ161" s="113"/>
      <c r="AK161" s="114"/>
      <c r="AL161" s="102">
        <v>0</v>
      </c>
      <c r="AM161" s="103"/>
      <c r="AN161" s="103"/>
      <c r="AO161" s="103"/>
      <c r="AP161" s="104"/>
      <c r="AQ161" s="102">
        <v>0</v>
      </c>
      <c r="AR161" s="103"/>
      <c r="AS161" s="103"/>
      <c r="AT161" s="103"/>
      <c r="AU161" s="164"/>
    </row>
    <row r="162" spans="1:47" ht="28.8" x14ac:dyDescent="0.3">
      <c r="A162" s="17" t="s">
        <v>317</v>
      </c>
      <c r="B162" s="2" t="s">
        <v>80</v>
      </c>
      <c r="C162" s="102">
        <v>0</v>
      </c>
      <c r="D162" s="103"/>
      <c r="E162" s="103"/>
      <c r="F162" s="103"/>
      <c r="G162" s="104"/>
      <c r="H162" s="102">
        <v>0</v>
      </c>
      <c r="I162" s="103"/>
      <c r="J162" s="103"/>
      <c r="K162" s="103"/>
      <c r="L162" s="104"/>
      <c r="M162" s="102">
        <v>0</v>
      </c>
      <c r="N162" s="103"/>
      <c r="O162" s="103"/>
      <c r="P162" s="103"/>
      <c r="Q162" s="104"/>
      <c r="R162" s="102">
        <v>0</v>
      </c>
      <c r="S162" s="103"/>
      <c r="T162" s="103"/>
      <c r="U162" s="103"/>
      <c r="V162" s="104"/>
      <c r="W162" s="102">
        <v>0</v>
      </c>
      <c r="X162" s="103"/>
      <c r="Y162" s="103"/>
      <c r="Z162" s="103"/>
      <c r="AA162" s="104"/>
      <c r="AB162" s="102">
        <v>0</v>
      </c>
      <c r="AC162" s="103"/>
      <c r="AD162" s="103"/>
      <c r="AE162" s="103"/>
      <c r="AF162" s="104"/>
      <c r="AG162" s="112">
        <v>0</v>
      </c>
      <c r="AH162" s="113"/>
      <c r="AI162" s="113"/>
      <c r="AJ162" s="113"/>
      <c r="AK162" s="114"/>
      <c r="AL162" s="102">
        <v>0</v>
      </c>
      <c r="AM162" s="103"/>
      <c r="AN162" s="103"/>
      <c r="AO162" s="103"/>
      <c r="AP162" s="104"/>
      <c r="AQ162" s="102">
        <v>0</v>
      </c>
      <c r="AR162" s="103"/>
      <c r="AS162" s="103"/>
      <c r="AT162" s="103"/>
      <c r="AU162" s="164"/>
    </row>
    <row r="163" spans="1:47" x14ac:dyDescent="0.3">
      <c r="A163" s="65" t="s">
        <v>81</v>
      </c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</row>
    <row r="164" spans="1:47" ht="43.5" customHeight="1" x14ac:dyDescent="0.3">
      <c r="A164" s="17" t="s">
        <v>318</v>
      </c>
      <c r="B164" s="2" t="s">
        <v>82</v>
      </c>
      <c r="C164" s="102">
        <v>0</v>
      </c>
      <c r="D164" s="103"/>
      <c r="E164" s="103"/>
      <c r="F164" s="103"/>
      <c r="G164" s="104"/>
      <c r="H164" s="102">
        <v>0</v>
      </c>
      <c r="I164" s="103"/>
      <c r="J164" s="103"/>
      <c r="K164" s="103"/>
      <c r="L164" s="104"/>
      <c r="M164" s="102">
        <v>0</v>
      </c>
      <c r="N164" s="103"/>
      <c r="O164" s="103"/>
      <c r="P164" s="103"/>
      <c r="Q164" s="104"/>
      <c r="R164" s="102">
        <v>0</v>
      </c>
      <c r="S164" s="103"/>
      <c r="T164" s="103"/>
      <c r="U164" s="103"/>
      <c r="V164" s="104"/>
      <c r="W164" s="165">
        <v>0</v>
      </c>
      <c r="X164" s="166"/>
      <c r="Y164" s="166"/>
      <c r="Z164" s="166"/>
      <c r="AA164" s="167"/>
      <c r="AB164" s="102">
        <v>0</v>
      </c>
      <c r="AC164" s="103"/>
      <c r="AD164" s="103"/>
      <c r="AE164" s="103"/>
      <c r="AF164" s="104"/>
      <c r="AG164" s="112">
        <v>0</v>
      </c>
      <c r="AH164" s="113"/>
      <c r="AI164" s="113"/>
      <c r="AJ164" s="113"/>
      <c r="AK164" s="114"/>
      <c r="AL164" s="102">
        <v>0</v>
      </c>
      <c r="AM164" s="103"/>
      <c r="AN164" s="103"/>
      <c r="AO164" s="103"/>
      <c r="AP164" s="104"/>
      <c r="AQ164" s="102">
        <v>0</v>
      </c>
      <c r="AR164" s="103"/>
      <c r="AS164" s="103"/>
      <c r="AT164" s="103"/>
      <c r="AU164" s="164"/>
    </row>
    <row r="165" spans="1:47" x14ac:dyDescent="0.3">
      <c r="A165" s="17" t="s">
        <v>319</v>
      </c>
      <c r="B165" s="2" t="s">
        <v>83</v>
      </c>
      <c r="C165" s="102">
        <v>0</v>
      </c>
      <c r="D165" s="103"/>
      <c r="E165" s="103"/>
      <c r="F165" s="103"/>
      <c r="G165" s="104"/>
      <c r="H165" s="102">
        <v>0</v>
      </c>
      <c r="I165" s="103"/>
      <c r="J165" s="103"/>
      <c r="K165" s="103"/>
      <c r="L165" s="104"/>
      <c r="M165" s="102">
        <v>0</v>
      </c>
      <c r="N165" s="103"/>
      <c r="O165" s="103"/>
      <c r="P165" s="103"/>
      <c r="Q165" s="104"/>
      <c r="R165" s="102">
        <v>0</v>
      </c>
      <c r="S165" s="103"/>
      <c r="T165" s="103"/>
      <c r="U165" s="103"/>
      <c r="V165" s="104"/>
      <c r="W165" s="165">
        <v>0</v>
      </c>
      <c r="X165" s="166"/>
      <c r="Y165" s="166"/>
      <c r="Z165" s="166"/>
      <c r="AA165" s="167"/>
      <c r="AB165" s="102">
        <v>0</v>
      </c>
      <c r="AC165" s="103"/>
      <c r="AD165" s="103"/>
      <c r="AE165" s="103"/>
      <c r="AF165" s="104"/>
      <c r="AG165" s="112">
        <v>0</v>
      </c>
      <c r="AH165" s="113"/>
      <c r="AI165" s="113"/>
      <c r="AJ165" s="113"/>
      <c r="AK165" s="114"/>
      <c r="AL165" s="102">
        <v>0</v>
      </c>
      <c r="AM165" s="103"/>
      <c r="AN165" s="103"/>
      <c r="AO165" s="103"/>
      <c r="AP165" s="104"/>
      <c r="AQ165" s="102">
        <v>0</v>
      </c>
      <c r="AR165" s="103"/>
      <c r="AS165" s="103"/>
      <c r="AT165" s="103"/>
      <c r="AU165" s="164"/>
    </row>
    <row r="166" spans="1:47" x14ac:dyDescent="0.3">
      <c r="A166" s="17" t="s">
        <v>320</v>
      </c>
      <c r="B166" s="2" t="s">
        <v>84</v>
      </c>
      <c r="C166" s="102">
        <v>0</v>
      </c>
      <c r="D166" s="103"/>
      <c r="E166" s="103"/>
      <c r="F166" s="103"/>
      <c r="G166" s="104"/>
      <c r="H166" s="102">
        <v>0</v>
      </c>
      <c r="I166" s="103"/>
      <c r="J166" s="103"/>
      <c r="K166" s="103"/>
      <c r="L166" s="104"/>
      <c r="M166" s="102">
        <v>0</v>
      </c>
      <c r="N166" s="103"/>
      <c r="O166" s="103"/>
      <c r="P166" s="103"/>
      <c r="Q166" s="104"/>
      <c r="R166" s="102">
        <v>0</v>
      </c>
      <c r="S166" s="103"/>
      <c r="T166" s="103"/>
      <c r="U166" s="103"/>
      <c r="V166" s="104"/>
      <c r="W166" s="165">
        <v>0</v>
      </c>
      <c r="X166" s="166"/>
      <c r="Y166" s="166"/>
      <c r="Z166" s="166"/>
      <c r="AA166" s="167"/>
      <c r="AB166" s="102">
        <v>0</v>
      </c>
      <c r="AC166" s="103"/>
      <c r="AD166" s="103"/>
      <c r="AE166" s="103"/>
      <c r="AF166" s="104"/>
      <c r="AG166" s="112">
        <v>0</v>
      </c>
      <c r="AH166" s="113"/>
      <c r="AI166" s="113"/>
      <c r="AJ166" s="113"/>
      <c r="AK166" s="114"/>
      <c r="AL166" s="102">
        <v>0</v>
      </c>
      <c r="AM166" s="103"/>
      <c r="AN166" s="103"/>
      <c r="AO166" s="103"/>
      <c r="AP166" s="104"/>
      <c r="AQ166" s="102">
        <v>0</v>
      </c>
      <c r="AR166" s="103"/>
      <c r="AS166" s="103"/>
      <c r="AT166" s="103"/>
      <c r="AU166" s="164"/>
    </row>
    <row r="167" spans="1:47" ht="28.8" x14ac:dyDescent="0.3">
      <c r="A167" s="17" t="s">
        <v>321</v>
      </c>
      <c r="B167" s="2" t="s">
        <v>85</v>
      </c>
      <c r="C167" s="102">
        <v>0</v>
      </c>
      <c r="D167" s="103"/>
      <c r="E167" s="103"/>
      <c r="F167" s="103"/>
      <c r="G167" s="104"/>
      <c r="H167" s="102">
        <v>0</v>
      </c>
      <c r="I167" s="103"/>
      <c r="J167" s="103"/>
      <c r="K167" s="103"/>
      <c r="L167" s="104"/>
      <c r="M167" s="102">
        <v>0</v>
      </c>
      <c r="N167" s="103"/>
      <c r="O167" s="103"/>
      <c r="P167" s="103"/>
      <c r="Q167" s="104"/>
      <c r="R167" s="102">
        <v>0</v>
      </c>
      <c r="S167" s="103"/>
      <c r="T167" s="103"/>
      <c r="U167" s="103"/>
      <c r="V167" s="104"/>
      <c r="W167" s="165">
        <v>0</v>
      </c>
      <c r="X167" s="166"/>
      <c r="Y167" s="166"/>
      <c r="Z167" s="166"/>
      <c r="AA167" s="167"/>
      <c r="AB167" s="102">
        <v>0</v>
      </c>
      <c r="AC167" s="103"/>
      <c r="AD167" s="103"/>
      <c r="AE167" s="103"/>
      <c r="AF167" s="104"/>
      <c r="AG167" s="112">
        <v>0</v>
      </c>
      <c r="AH167" s="113"/>
      <c r="AI167" s="113"/>
      <c r="AJ167" s="113"/>
      <c r="AK167" s="114"/>
      <c r="AL167" s="102">
        <v>0</v>
      </c>
      <c r="AM167" s="103"/>
      <c r="AN167" s="103"/>
      <c r="AO167" s="103"/>
      <c r="AP167" s="104"/>
      <c r="AQ167" s="102">
        <v>0</v>
      </c>
      <c r="AR167" s="103"/>
      <c r="AS167" s="103"/>
      <c r="AT167" s="103"/>
      <c r="AU167" s="164"/>
    </row>
    <row r="168" spans="1:47" x14ac:dyDescent="0.3">
      <c r="A168" s="17" t="s">
        <v>322</v>
      </c>
      <c r="B168" s="2" t="s">
        <v>86</v>
      </c>
      <c r="C168" s="102">
        <v>0</v>
      </c>
      <c r="D168" s="103"/>
      <c r="E168" s="103"/>
      <c r="F168" s="103"/>
      <c r="G168" s="104"/>
      <c r="H168" s="102">
        <v>0</v>
      </c>
      <c r="I168" s="103"/>
      <c r="J168" s="103"/>
      <c r="K168" s="103"/>
      <c r="L168" s="104"/>
      <c r="M168" s="102">
        <v>0</v>
      </c>
      <c r="N168" s="103"/>
      <c r="O168" s="103"/>
      <c r="P168" s="103"/>
      <c r="Q168" s="104"/>
      <c r="R168" s="102">
        <v>0</v>
      </c>
      <c r="S168" s="103"/>
      <c r="T168" s="103"/>
      <c r="U168" s="103"/>
      <c r="V168" s="104"/>
      <c r="W168" s="165">
        <v>0</v>
      </c>
      <c r="X168" s="166"/>
      <c r="Y168" s="166"/>
      <c r="Z168" s="166"/>
      <c r="AA168" s="167"/>
      <c r="AB168" s="102">
        <v>0</v>
      </c>
      <c r="AC168" s="103"/>
      <c r="AD168" s="103"/>
      <c r="AE168" s="103"/>
      <c r="AF168" s="104"/>
      <c r="AG168" s="112">
        <v>0</v>
      </c>
      <c r="AH168" s="113"/>
      <c r="AI168" s="113"/>
      <c r="AJ168" s="113"/>
      <c r="AK168" s="114"/>
      <c r="AL168" s="102">
        <v>0</v>
      </c>
      <c r="AM168" s="103"/>
      <c r="AN168" s="103"/>
      <c r="AO168" s="103"/>
      <c r="AP168" s="104"/>
      <c r="AQ168" s="102">
        <v>0</v>
      </c>
      <c r="AR168" s="103"/>
      <c r="AS168" s="103"/>
      <c r="AT168" s="103"/>
      <c r="AU168" s="164"/>
    </row>
    <row r="169" spans="1:47" x14ac:dyDescent="0.3">
      <c r="A169" s="17" t="s">
        <v>323</v>
      </c>
      <c r="B169" s="2" t="s">
        <v>87</v>
      </c>
      <c r="C169" s="102">
        <v>0</v>
      </c>
      <c r="D169" s="103"/>
      <c r="E169" s="103"/>
      <c r="F169" s="103"/>
      <c r="G169" s="104"/>
      <c r="H169" s="102">
        <v>0</v>
      </c>
      <c r="I169" s="103"/>
      <c r="J169" s="103"/>
      <c r="K169" s="103"/>
      <c r="L169" s="104"/>
      <c r="M169" s="102">
        <v>0</v>
      </c>
      <c r="N169" s="103"/>
      <c r="O169" s="103"/>
      <c r="P169" s="103"/>
      <c r="Q169" s="104"/>
      <c r="R169" s="102">
        <v>0</v>
      </c>
      <c r="S169" s="103"/>
      <c r="T169" s="103"/>
      <c r="U169" s="103"/>
      <c r="V169" s="104"/>
      <c r="W169" s="165">
        <v>1</v>
      </c>
      <c r="X169" s="166"/>
      <c r="Y169" s="166"/>
      <c r="Z169" s="166"/>
      <c r="AA169" s="167"/>
      <c r="AB169" s="102">
        <v>1</v>
      </c>
      <c r="AC169" s="103"/>
      <c r="AD169" s="103"/>
      <c r="AE169" s="103"/>
      <c r="AF169" s="104"/>
      <c r="AG169" s="112">
        <v>0</v>
      </c>
      <c r="AH169" s="113"/>
      <c r="AI169" s="113"/>
      <c r="AJ169" s="113"/>
      <c r="AK169" s="114"/>
      <c r="AL169" s="102">
        <v>0</v>
      </c>
      <c r="AM169" s="103"/>
      <c r="AN169" s="103"/>
      <c r="AO169" s="103"/>
      <c r="AP169" s="104"/>
      <c r="AQ169" s="102">
        <v>0</v>
      </c>
      <c r="AR169" s="103"/>
      <c r="AS169" s="103"/>
      <c r="AT169" s="103"/>
      <c r="AU169" s="164"/>
    </row>
    <row r="170" spans="1:47" x14ac:dyDescent="0.3">
      <c r="A170" s="17" t="s">
        <v>324</v>
      </c>
      <c r="B170" s="2" t="s">
        <v>88</v>
      </c>
      <c r="C170" s="102">
        <v>0</v>
      </c>
      <c r="D170" s="103"/>
      <c r="E170" s="103"/>
      <c r="F170" s="103"/>
      <c r="G170" s="104"/>
      <c r="H170" s="102">
        <v>0</v>
      </c>
      <c r="I170" s="103"/>
      <c r="J170" s="103"/>
      <c r="K170" s="103"/>
      <c r="L170" s="104"/>
      <c r="M170" s="102">
        <v>0</v>
      </c>
      <c r="N170" s="103"/>
      <c r="O170" s="103"/>
      <c r="P170" s="103"/>
      <c r="Q170" s="104"/>
      <c r="R170" s="102">
        <v>0</v>
      </c>
      <c r="S170" s="103"/>
      <c r="T170" s="103"/>
      <c r="U170" s="103"/>
      <c r="V170" s="104"/>
      <c r="W170" s="165">
        <v>0</v>
      </c>
      <c r="X170" s="166"/>
      <c r="Y170" s="166"/>
      <c r="Z170" s="166"/>
      <c r="AA170" s="167"/>
      <c r="AB170" s="102">
        <v>0</v>
      </c>
      <c r="AC170" s="103"/>
      <c r="AD170" s="103"/>
      <c r="AE170" s="103"/>
      <c r="AF170" s="104"/>
      <c r="AG170" s="112">
        <v>0</v>
      </c>
      <c r="AH170" s="113"/>
      <c r="AI170" s="113"/>
      <c r="AJ170" s="113"/>
      <c r="AK170" s="114"/>
      <c r="AL170" s="102">
        <v>0</v>
      </c>
      <c r="AM170" s="103"/>
      <c r="AN170" s="103"/>
      <c r="AO170" s="103"/>
      <c r="AP170" s="104"/>
      <c r="AQ170" s="102">
        <v>1</v>
      </c>
      <c r="AR170" s="103"/>
      <c r="AS170" s="103"/>
      <c r="AT170" s="103"/>
      <c r="AU170" s="164"/>
    </row>
    <row r="171" spans="1:47" x14ac:dyDescent="0.3">
      <c r="A171" s="17" t="s">
        <v>325</v>
      </c>
      <c r="B171" s="2" t="s">
        <v>89</v>
      </c>
      <c r="C171" s="109">
        <v>0</v>
      </c>
      <c r="D171" s="110"/>
      <c r="E171" s="110"/>
      <c r="F171" s="110"/>
      <c r="G171" s="111"/>
      <c r="H171" s="112">
        <v>0</v>
      </c>
      <c r="I171" s="113"/>
      <c r="J171" s="113"/>
      <c r="K171" s="113"/>
      <c r="L171" s="114"/>
      <c r="M171" s="102">
        <v>0</v>
      </c>
      <c r="N171" s="103"/>
      <c r="O171" s="103"/>
      <c r="P171" s="103"/>
      <c r="Q171" s="104"/>
      <c r="R171" s="102">
        <v>0</v>
      </c>
      <c r="S171" s="103"/>
      <c r="T171" s="103"/>
      <c r="U171" s="103"/>
      <c r="V171" s="104"/>
      <c r="W171" s="102">
        <v>0</v>
      </c>
      <c r="X171" s="103"/>
      <c r="Y171" s="103"/>
      <c r="Z171" s="103"/>
      <c r="AA171" s="104"/>
      <c r="AB171" s="90">
        <v>1</v>
      </c>
      <c r="AC171" s="91"/>
      <c r="AD171" s="91"/>
      <c r="AE171" s="91"/>
      <c r="AF171" s="92"/>
      <c r="AG171" s="102">
        <v>1</v>
      </c>
      <c r="AH171" s="103"/>
      <c r="AI171" s="103"/>
      <c r="AJ171" s="103"/>
      <c r="AK171" s="104"/>
      <c r="AL171" s="112">
        <v>2</v>
      </c>
      <c r="AM171" s="113"/>
      <c r="AN171" s="113"/>
      <c r="AO171" s="113"/>
      <c r="AP171" s="114"/>
      <c r="AQ171" s="102">
        <v>2</v>
      </c>
      <c r="AR171" s="103"/>
      <c r="AS171" s="103"/>
      <c r="AT171" s="103"/>
      <c r="AU171" s="164"/>
    </row>
    <row r="172" spans="1:47" x14ac:dyDescent="0.3">
      <c r="A172" s="17" t="s">
        <v>326</v>
      </c>
      <c r="B172" s="2" t="s">
        <v>90</v>
      </c>
      <c r="C172" s="109">
        <v>1</v>
      </c>
      <c r="D172" s="110"/>
      <c r="E172" s="110"/>
      <c r="F172" s="110"/>
      <c r="G172" s="111"/>
      <c r="H172" s="102">
        <v>0</v>
      </c>
      <c r="I172" s="103"/>
      <c r="J172" s="103"/>
      <c r="K172" s="103"/>
      <c r="L172" s="104"/>
      <c r="M172" s="102">
        <v>0</v>
      </c>
      <c r="N172" s="103"/>
      <c r="O172" s="103"/>
      <c r="P172" s="103"/>
      <c r="Q172" s="104"/>
      <c r="R172" s="102">
        <v>0</v>
      </c>
      <c r="S172" s="103"/>
      <c r="T172" s="103"/>
      <c r="U172" s="103"/>
      <c r="V172" s="104"/>
      <c r="W172" s="102">
        <v>0</v>
      </c>
      <c r="X172" s="103"/>
      <c r="Y172" s="103"/>
      <c r="Z172" s="103"/>
      <c r="AA172" s="104"/>
      <c r="AB172" s="102">
        <v>0</v>
      </c>
      <c r="AC172" s="103"/>
      <c r="AD172" s="103"/>
      <c r="AE172" s="103"/>
      <c r="AF172" s="104"/>
      <c r="AG172" s="102">
        <v>0</v>
      </c>
      <c r="AH172" s="103"/>
      <c r="AI172" s="103"/>
      <c r="AJ172" s="103"/>
      <c r="AK172" s="104"/>
      <c r="AL172" s="112">
        <v>0</v>
      </c>
      <c r="AM172" s="113"/>
      <c r="AN172" s="113"/>
      <c r="AO172" s="113"/>
      <c r="AP172" s="114"/>
      <c r="AQ172" s="102">
        <v>0</v>
      </c>
      <c r="AR172" s="103"/>
      <c r="AS172" s="103"/>
      <c r="AT172" s="103"/>
      <c r="AU172" s="164"/>
    </row>
    <row r="173" spans="1:47" ht="28.8" x14ac:dyDescent="0.3">
      <c r="A173" s="17" t="s">
        <v>327</v>
      </c>
      <c r="B173" s="2" t="s">
        <v>91</v>
      </c>
      <c r="C173" s="109">
        <v>0</v>
      </c>
      <c r="D173" s="110"/>
      <c r="E173" s="110"/>
      <c r="F173" s="110"/>
      <c r="G173" s="111"/>
      <c r="H173" s="102">
        <v>0</v>
      </c>
      <c r="I173" s="103"/>
      <c r="J173" s="103"/>
      <c r="K173" s="103"/>
      <c r="L173" s="104"/>
      <c r="M173" s="102">
        <v>0</v>
      </c>
      <c r="N173" s="103"/>
      <c r="O173" s="103"/>
      <c r="P173" s="103"/>
      <c r="Q173" s="104"/>
      <c r="R173" s="102">
        <v>0</v>
      </c>
      <c r="S173" s="103"/>
      <c r="T173" s="103"/>
      <c r="U173" s="103"/>
      <c r="V173" s="104"/>
      <c r="W173" s="102">
        <v>0</v>
      </c>
      <c r="X173" s="103"/>
      <c r="Y173" s="103"/>
      <c r="Z173" s="103"/>
      <c r="AA173" s="104"/>
      <c r="AB173" s="102">
        <v>0</v>
      </c>
      <c r="AC173" s="103"/>
      <c r="AD173" s="103"/>
      <c r="AE173" s="103"/>
      <c r="AF173" s="104"/>
      <c r="AG173" s="102">
        <v>0</v>
      </c>
      <c r="AH173" s="103"/>
      <c r="AI173" s="103"/>
      <c r="AJ173" s="103"/>
      <c r="AK173" s="104"/>
      <c r="AL173" s="112">
        <v>0</v>
      </c>
      <c r="AM173" s="113"/>
      <c r="AN173" s="113"/>
      <c r="AO173" s="113"/>
      <c r="AP173" s="114"/>
      <c r="AQ173" s="102">
        <v>0</v>
      </c>
      <c r="AR173" s="103"/>
      <c r="AS173" s="103"/>
      <c r="AT173" s="103"/>
      <c r="AU173" s="164"/>
    </row>
    <row r="174" spans="1:47" ht="28.8" x14ac:dyDescent="0.3">
      <c r="A174" s="17" t="s">
        <v>328</v>
      </c>
      <c r="B174" s="2" t="s">
        <v>92</v>
      </c>
      <c r="C174" s="109">
        <v>0</v>
      </c>
      <c r="D174" s="110"/>
      <c r="E174" s="110"/>
      <c r="F174" s="110"/>
      <c r="G174" s="111"/>
      <c r="H174" s="102">
        <v>0</v>
      </c>
      <c r="I174" s="103"/>
      <c r="J174" s="103"/>
      <c r="K174" s="103"/>
      <c r="L174" s="104"/>
      <c r="M174" s="102">
        <v>0</v>
      </c>
      <c r="N174" s="103"/>
      <c r="O174" s="103"/>
      <c r="P174" s="103"/>
      <c r="Q174" s="104"/>
      <c r="R174" s="102">
        <v>0</v>
      </c>
      <c r="S174" s="103"/>
      <c r="T174" s="103"/>
      <c r="U174" s="103"/>
      <c r="V174" s="104"/>
      <c r="W174" s="102">
        <v>0</v>
      </c>
      <c r="X174" s="103"/>
      <c r="Y174" s="103"/>
      <c r="Z174" s="103"/>
      <c r="AA174" s="104"/>
      <c r="AB174" s="102">
        <v>0</v>
      </c>
      <c r="AC174" s="103"/>
      <c r="AD174" s="103"/>
      <c r="AE174" s="103"/>
      <c r="AF174" s="104"/>
      <c r="AG174" s="102">
        <v>0</v>
      </c>
      <c r="AH174" s="103"/>
      <c r="AI174" s="103"/>
      <c r="AJ174" s="103"/>
      <c r="AK174" s="104"/>
      <c r="AL174" s="112">
        <v>0</v>
      </c>
      <c r="AM174" s="113"/>
      <c r="AN174" s="113"/>
      <c r="AO174" s="113"/>
      <c r="AP174" s="114"/>
      <c r="AQ174" s="102">
        <v>0</v>
      </c>
      <c r="AR174" s="103"/>
      <c r="AS174" s="103"/>
      <c r="AT174" s="103"/>
      <c r="AU174" s="164"/>
    </row>
    <row r="175" spans="1:47" ht="28.8" x14ac:dyDescent="0.3">
      <c r="A175" s="17" t="s">
        <v>329</v>
      </c>
      <c r="B175" s="2" t="s">
        <v>93</v>
      </c>
      <c r="C175" s="109">
        <v>0</v>
      </c>
      <c r="D175" s="110"/>
      <c r="E175" s="110"/>
      <c r="F175" s="110"/>
      <c r="G175" s="111"/>
      <c r="H175" s="102">
        <v>0</v>
      </c>
      <c r="I175" s="103"/>
      <c r="J175" s="103"/>
      <c r="K175" s="103"/>
      <c r="L175" s="104"/>
      <c r="M175" s="102">
        <v>0</v>
      </c>
      <c r="N175" s="103"/>
      <c r="O175" s="103"/>
      <c r="P175" s="103"/>
      <c r="Q175" s="104"/>
      <c r="R175" s="102">
        <v>0</v>
      </c>
      <c r="S175" s="103"/>
      <c r="T175" s="103"/>
      <c r="U175" s="103"/>
      <c r="V175" s="104"/>
      <c r="W175" s="102">
        <v>0</v>
      </c>
      <c r="X175" s="103"/>
      <c r="Y175" s="103"/>
      <c r="Z175" s="103"/>
      <c r="AA175" s="104"/>
      <c r="AB175" s="102">
        <v>0</v>
      </c>
      <c r="AC175" s="103"/>
      <c r="AD175" s="103"/>
      <c r="AE175" s="103"/>
      <c r="AF175" s="104"/>
      <c r="AG175" s="102">
        <v>0</v>
      </c>
      <c r="AH175" s="103"/>
      <c r="AI175" s="103"/>
      <c r="AJ175" s="103"/>
      <c r="AK175" s="104"/>
      <c r="AL175" s="112">
        <v>0</v>
      </c>
      <c r="AM175" s="113"/>
      <c r="AN175" s="113"/>
      <c r="AO175" s="113"/>
      <c r="AP175" s="114"/>
      <c r="AQ175" s="102">
        <v>0</v>
      </c>
      <c r="AR175" s="103"/>
      <c r="AS175" s="103"/>
      <c r="AT175" s="103"/>
      <c r="AU175" s="164"/>
    </row>
    <row r="176" spans="1:47" ht="28.8" x14ac:dyDescent="0.3">
      <c r="A176" s="17" t="s">
        <v>330</v>
      </c>
      <c r="B176" s="2" t="s">
        <v>94</v>
      </c>
      <c r="C176" s="90">
        <v>0</v>
      </c>
      <c r="D176" s="91"/>
      <c r="E176" s="91"/>
      <c r="F176" s="91"/>
      <c r="G176" s="92"/>
      <c r="H176" s="90">
        <v>0</v>
      </c>
      <c r="I176" s="91"/>
      <c r="J176" s="91"/>
      <c r="K176" s="91"/>
      <c r="L176" s="92"/>
      <c r="M176" s="102">
        <v>0</v>
      </c>
      <c r="N176" s="103"/>
      <c r="O176" s="103"/>
      <c r="P176" s="103"/>
      <c r="Q176" s="104"/>
      <c r="R176" s="102">
        <v>0</v>
      </c>
      <c r="S176" s="103"/>
      <c r="T176" s="103"/>
      <c r="U176" s="103"/>
      <c r="V176" s="104"/>
      <c r="W176" s="102">
        <v>0</v>
      </c>
      <c r="X176" s="103"/>
      <c r="Y176" s="103"/>
      <c r="Z176" s="103"/>
      <c r="AA176" s="104"/>
      <c r="AB176" s="102"/>
      <c r="AC176" s="103"/>
      <c r="AD176" s="103"/>
      <c r="AE176" s="103"/>
      <c r="AF176" s="104"/>
      <c r="AG176" s="102"/>
      <c r="AH176" s="103"/>
      <c r="AI176" s="103"/>
      <c r="AJ176" s="103"/>
      <c r="AK176" s="104"/>
      <c r="AL176" s="102"/>
      <c r="AM176" s="103"/>
      <c r="AN176" s="103"/>
      <c r="AO176" s="103"/>
      <c r="AP176" s="104"/>
      <c r="AQ176" s="102"/>
      <c r="AR176" s="103"/>
      <c r="AS176" s="103"/>
      <c r="AT176" s="103"/>
      <c r="AU176" s="164"/>
    </row>
    <row r="177" spans="1:47" ht="28.8" x14ac:dyDescent="0.3">
      <c r="A177" s="17" t="s">
        <v>331</v>
      </c>
      <c r="B177" s="2" t="s">
        <v>95</v>
      </c>
      <c r="C177" s="106">
        <v>0</v>
      </c>
      <c r="D177" s="107"/>
      <c r="E177" s="107"/>
      <c r="F177" s="107"/>
      <c r="G177" s="108"/>
      <c r="H177" s="102">
        <v>0</v>
      </c>
      <c r="I177" s="103"/>
      <c r="J177" s="103"/>
      <c r="K177" s="103"/>
      <c r="L177" s="104"/>
      <c r="M177" s="102">
        <v>0</v>
      </c>
      <c r="N177" s="103"/>
      <c r="O177" s="103"/>
      <c r="P177" s="103"/>
      <c r="Q177" s="104"/>
      <c r="R177" s="102">
        <v>0</v>
      </c>
      <c r="S177" s="103"/>
      <c r="T177" s="103"/>
      <c r="U177" s="103"/>
      <c r="V177" s="104"/>
      <c r="W177" s="102">
        <v>0</v>
      </c>
      <c r="X177" s="103"/>
      <c r="Y177" s="103"/>
      <c r="Z177" s="103"/>
      <c r="AA177" s="104"/>
      <c r="AB177" s="102">
        <v>0</v>
      </c>
      <c r="AC177" s="103"/>
      <c r="AD177" s="103"/>
      <c r="AE177" s="103"/>
      <c r="AF177" s="104"/>
      <c r="AG177" s="102">
        <v>0</v>
      </c>
      <c r="AH177" s="103"/>
      <c r="AI177" s="103"/>
      <c r="AJ177" s="103"/>
      <c r="AK177" s="104"/>
      <c r="AL177" s="102">
        <v>0</v>
      </c>
      <c r="AM177" s="103"/>
      <c r="AN177" s="103"/>
      <c r="AO177" s="103"/>
      <c r="AP177" s="104"/>
      <c r="AQ177" s="102">
        <v>0</v>
      </c>
      <c r="AR177" s="103"/>
      <c r="AS177" s="103"/>
      <c r="AT177" s="103"/>
      <c r="AU177" s="164"/>
    </row>
    <row r="178" spans="1:47" ht="28.8" x14ac:dyDescent="0.3">
      <c r="A178" s="17" t="s">
        <v>332</v>
      </c>
      <c r="B178" s="2" t="s">
        <v>96</v>
      </c>
      <c r="C178" s="106">
        <v>0</v>
      </c>
      <c r="D178" s="107"/>
      <c r="E178" s="107"/>
      <c r="F178" s="107"/>
      <c r="G178" s="108"/>
      <c r="H178" s="102">
        <v>0</v>
      </c>
      <c r="I178" s="103"/>
      <c r="J178" s="103"/>
      <c r="K178" s="103"/>
      <c r="L178" s="104"/>
      <c r="M178" s="102">
        <v>0</v>
      </c>
      <c r="N178" s="103"/>
      <c r="O178" s="103"/>
      <c r="P178" s="103"/>
      <c r="Q178" s="104"/>
      <c r="R178" s="102">
        <v>0</v>
      </c>
      <c r="S178" s="103"/>
      <c r="T178" s="103"/>
      <c r="U178" s="103"/>
      <c r="V178" s="104"/>
      <c r="W178" s="102">
        <v>0</v>
      </c>
      <c r="X178" s="103"/>
      <c r="Y178" s="103"/>
      <c r="Z178" s="103"/>
      <c r="AA178" s="104"/>
      <c r="AB178" s="102">
        <v>0</v>
      </c>
      <c r="AC178" s="103"/>
      <c r="AD178" s="103"/>
      <c r="AE178" s="103"/>
      <c r="AF178" s="104"/>
      <c r="AG178" s="102">
        <v>0</v>
      </c>
      <c r="AH178" s="103"/>
      <c r="AI178" s="103"/>
      <c r="AJ178" s="103"/>
      <c r="AK178" s="104"/>
      <c r="AL178" s="102">
        <v>0</v>
      </c>
      <c r="AM178" s="103"/>
      <c r="AN178" s="103"/>
      <c r="AO178" s="103"/>
      <c r="AP178" s="104"/>
      <c r="AQ178" s="102">
        <v>0</v>
      </c>
      <c r="AR178" s="103"/>
      <c r="AS178" s="103"/>
      <c r="AT178" s="103"/>
      <c r="AU178" s="164"/>
    </row>
    <row r="179" spans="1:47" x14ac:dyDescent="0.3">
      <c r="A179" s="17" t="s">
        <v>333</v>
      </c>
      <c r="B179" s="2" t="s">
        <v>97</v>
      </c>
      <c r="C179" s="106">
        <v>0</v>
      </c>
      <c r="D179" s="107"/>
      <c r="E179" s="107"/>
      <c r="F179" s="107"/>
      <c r="G179" s="108"/>
      <c r="H179" s="102">
        <v>0</v>
      </c>
      <c r="I179" s="103"/>
      <c r="J179" s="103"/>
      <c r="K179" s="103"/>
      <c r="L179" s="104"/>
      <c r="M179" s="102">
        <v>0</v>
      </c>
      <c r="N179" s="103"/>
      <c r="O179" s="103"/>
      <c r="P179" s="103"/>
      <c r="Q179" s="104"/>
      <c r="R179" s="102">
        <v>0</v>
      </c>
      <c r="S179" s="103"/>
      <c r="T179" s="103"/>
      <c r="U179" s="103"/>
      <c r="V179" s="104"/>
      <c r="W179" s="102">
        <v>0</v>
      </c>
      <c r="X179" s="103"/>
      <c r="Y179" s="103"/>
      <c r="Z179" s="103"/>
      <c r="AA179" s="104"/>
      <c r="AB179" s="102">
        <v>0</v>
      </c>
      <c r="AC179" s="103"/>
      <c r="AD179" s="103"/>
      <c r="AE179" s="103"/>
      <c r="AF179" s="104"/>
      <c r="AG179" s="102">
        <v>0</v>
      </c>
      <c r="AH179" s="103"/>
      <c r="AI179" s="103"/>
      <c r="AJ179" s="103"/>
      <c r="AK179" s="104"/>
      <c r="AL179" s="102">
        <v>0</v>
      </c>
      <c r="AM179" s="103"/>
      <c r="AN179" s="103"/>
      <c r="AO179" s="103"/>
      <c r="AP179" s="104"/>
      <c r="AQ179" s="102">
        <v>0</v>
      </c>
      <c r="AR179" s="103"/>
      <c r="AS179" s="103"/>
      <c r="AT179" s="103"/>
      <c r="AU179" s="164"/>
    </row>
    <row r="180" spans="1:47" ht="28.8" x14ac:dyDescent="0.3">
      <c r="A180" s="17" t="s">
        <v>334</v>
      </c>
      <c r="B180" s="2" t="s">
        <v>98</v>
      </c>
      <c r="C180" s="106">
        <v>0</v>
      </c>
      <c r="D180" s="107"/>
      <c r="E180" s="107"/>
      <c r="F180" s="107"/>
      <c r="G180" s="108"/>
      <c r="H180" s="102">
        <v>0</v>
      </c>
      <c r="I180" s="103"/>
      <c r="J180" s="103"/>
      <c r="K180" s="103"/>
      <c r="L180" s="104"/>
      <c r="M180" s="102">
        <v>0</v>
      </c>
      <c r="N180" s="103"/>
      <c r="O180" s="103"/>
      <c r="P180" s="103"/>
      <c r="Q180" s="104"/>
      <c r="R180" s="102">
        <v>0</v>
      </c>
      <c r="S180" s="103"/>
      <c r="T180" s="103"/>
      <c r="U180" s="103"/>
      <c r="V180" s="104"/>
      <c r="W180" s="102">
        <v>0</v>
      </c>
      <c r="X180" s="103"/>
      <c r="Y180" s="103"/>
      <c r="Z180" s="103"/>
      <c r="AA180" s="104"/>
      <c r="AB180" s="102">
        <v>0</v>
      </c>
      <c r="AC180" s="103"/>
      <c r="AD180" s="103"/>
      <c r="AE180" s="103"/>
      <c r="AF180" s="104"/>
      <c r="AG180" s="102">
        <v>0</v>
      </c>
      <c r="AH180" s="103"/>
      <c r="AI180" s="103"/>
      <c r="AJ180" s="103"/>
      <c r="AK180" s="104"/>
      <c r="AL180" s="102">
        <v>0</v>
      </c>
      <c r="AM180" s="103"/>
      <c r="AN180" s="103"/>
      <c r="AO180" s="103"/>
      <c r="AP180" s="104"/>
      <c r="AQ180" s="102">
        <v>0</v>
      </c>
      <c r="AR180" s="103"/>
      <c r="AS180" s="103"/>
      <c r="AT180" s="103"/>
      <c r="AU180" s="164"/>
    </row>
    <row r="181" spans="1:47" ht="28.8" x14ac:dyDescent="0.3">
      <c r="A181" s="17" t="s">
        <v>335</v>
      </c>
      <c r="B181" s="2" t="s">
        <v>99</v>
      </c>
      <c r="C181" s="106">
        <v>0</v>
      </c>
      <c r="D181" s="107"/>
      <c r="E181" s="107"/>
      <c r="F181" s="107"/>
      <c r="G181" s="108"/>
      <c r="H181" s="102">
        <v>0</v>
      </c>
      <c r="I181" s="103"/>
      <c r="J181" s="103"/>
      <c r="K181" s="103"/>
      <c r="L181" s="104"/>
      <c r="M181" s="102">
        <v>0</v>
      </c>
      <c r="N181" s="103"/>
      <c r="O181" s="103"/>
      <c r="P181" s="103"/>
      <c r="Q181" s="104"/>
      <c r="R181" s="102">
        <v>0</v>
      </c>
      <c r="S181" s="103"/>
      <c r="T181" s="103"/>
      <c r="U181" s="103"/>
      <c r="V181" s="104"/>
      <c r="W181" s="102">
        <v>0</v>
      </c>
      <c r="X181" s="103"/>
      <c r="Y181" s="103"/>
      <c r="Z181" s="103"/>
      <c r="AA181" s="104"/>
      <c r="AB181" s="102">
        <v>0</v>
      </c>
      <c r="AC181" s="103"/>
      <c r="AD181" s="103"/>
      <c r="AE181" s="103"/>
      <c r="AF181" s="104"/>
      <c r="AG181" s="102">
        <v>0</v>
      </c>
      <c r="AH181" s="103"/>
      <c r="AI181" s="103"/>
      <c r="AJ181" s="103"/>
      <c r="AK181" s="104"/>
      <c r="AL181" s="102">
        <v>0</v>
      </c>
      <c r="AM181" s="103"/>
      <c r="AN181" s="103"/>
      <c r="AO181" s="103"/>
      <c r="AP181" s="104"/>
      <c r="AQ181" s="102">
        <v>0</v>
      </c>
      <c r="AR181" s="103"/>
      <c r="AS181" s="103"/>
      <c r="AT181" s="103"/>
      <c r="AU181" s="164"/>
    </row>
    <row r="182" spans="1:47" ht="28.8" x14ac:dyDescent="0.3">
      <c r="A182" s="17" t="s">
        <v>336</v>
      </c>
      <c r="B182" s="2" t="s">
        <v>100</v>
      </c>
      <c r="C182" s="106">
        <v>0</v>
      </c>
      <c r="D182" s="107"/>
      <c r="E182" s="107"/>
      <c r="F182" s="107"/>
      <c r="G182" s="108"/>
      <c r="H182" s="102">
        <v>0</v>
      </c>
      <c r="I182" s="103"/>
      <c r="J182" s="103"/>
      <c r="K182" s="103"/>
      <c r="L182" s="104"/>
      <c r="M182" s="102">
        <v>0</v>
      </c>
      <c r="N182" s="103"/>
      <c r="O182" s="103"/>
      <c r="P182" s="103"/>
      <c r="Q182" s="104"/>
      <c r="R182" s="102">
        <v>0</v>
      </c>
      <c r="S182" s="103"/>
      <c r="T182" s="103"/>
      <c r="U182" s="103"/>
      <c r="V182" s="104"/>
      <c r="W182" s="102">
        <v>0</v>
      </c>
      <c r="X182" s="103"/>
      <c r="Y182" s="103"/>
      <c r="Z182" s="103"/>
      <c r="AA182" s="104"/>
      <c r="AB182" s="102">
        <v>0</v>
      </c>
      <c r="AC182" s="103"/>
      <c r="AD182" s="103"/>
      <c r="AE182" s="103"/>
      <c r="AF182" s="104"/>
      <c r="AG182" s="102">
        <v>0</v>
      </c>
      <c r="AH182" s="103"/>
      <c r="AI182" s="103"/>
      <c r="AJ182" s="103"/>
      <c r="AK182" s="104"/>
      <c r="AL182" s="102">
        <v>0</v>
      </c>
      <c r="AM182" s="103"/>
      <c r="AN182" s="103"/>
      <c r="AO182" s="103"/>
      <c r="AP182" s="104"/>
      <c r="AQ182" s="102">
        <v>0</v>
      </c>
      <c r="AR182" s="103"/>
      <c r="AS182" s="103"/>
      <c r="AT182" s="103"/>
      <c r="AU182" s="164"/>
    </row>
    <row r="183" spans="1:47" ht="43.2" x14ac:dyDescent="0.3">
      <c r="A183" s="17" t="s">
        <v>337</v>
      </c>
      <c r="B183" s="2" t="s">
        <v>101</v>
      </c>
      <c r="C183" s="106">
        <v>0</v>
      </c>
      <c r="D183" s="107"/>
      <c r="E183" s="107"/>
      <c r="F183" s="107"/>
      <c r="G183" s="108"/>
      <c r="H183" s="102">
        <v>0</v>
      </c>
      <c r="I183" s="103"/>
      <c r="J183" s="103"/>
      <c r="K183" s="103"/>
      <c r="L183" s="104"/>
      <c r="M183" s="102">
        <v>0</v>
      </c>
      <c r="N183" s="103"/>
      <c r="O183" s="103"/>
      <c r="P183" s="103"/>
      <c r="Q183" s="104"/>
      <c r="R183" s="102">
        <v>0</v>
      </c>
      <c r="S183" s="103"/>
      <c r="T183" s="103"/>
      <c r="U183" s="103"/>
      <c r="V183" s="104"/>
      <c r="W183" s="102">
        <v>0</v>
      </c>
      <c r="X183" s="103"/>
      <c r="Y183" s="103"/>
      <c r="Z183" s="103"/>
      <c r="AA183" s="104"/>
      <c r="AB183" s="102">
        <v>0</v>
      </c>
      <c r="AC183" s="103"/>
      <c r="AD183" s="103"/>
      <c r="AE183" s="103"/>
      <c r="AF183" s="104"/>
      <c r="AG183" s="102">
        <v>0</v>
      </c>
      <c r="AH183" s="103"/>
      <c r="AI183" s="103"/>
      <c r="AJ183" s="103"/>
      <c r="AK183" s="104"/>
      <c r="AL183" s="102">
        <v>0</v>
      </c>
      <c r="AM183" s="103"/>
      <c r="AN183" s="103"/>
      <c r="AO183" s="103"/>
      <c r="AP183" s="104"/>
      <c r="AQ183" s="102">
        <v>0</v>
      </c>
      <c r="AR183" s="103"/>
      <c r="AS183" s="103"/>
      <c r="AT183" s="103"/>
      <c r="AU183" s="164"/>
    </row>
    <row r="184" spans="1:47" ht="43.2" x14ac:dyDescent="0.3">
      <c r="A184" s="17" t="s">
        <v>338</v>
      </c>
      <c r="B184" s="2" t="s">
        <v>102</v>
      </c>
      <c r="C184" s="106">
        <v>0</v>
      </c>
      <c r="D184" s="107"/>
      <c r="E184" s="107"/>
      <c r="F184" s="107"/>
      <c r="G184" s="108"/>
      <c r="H184" s="102">
        <v>0</v>
      </c>
      <c r="I184" s="103"/>
      <c r="J184" s="103"/>
      <c r="K184" s="103"/>
      <c r="L184" s="104"/>
      <c r="M184" s="102">
        <v>0</v>
      </c>
      <c r="N184" s="103"/>
      <c r="O184" s="103"/>
      <c r="P184" s="103"/>
      <c r="Q184" s="104"/>
      <c r="R184" s="102">
        <v>0</v>
      </c>
      <c r="S184" s="103"/>
      <c r="T184" s="103"/>
      <c r="U184" s="103"/>
      <c r="V184" s="104"/>
      <c r="W184" s="102">
        <v>0</v>
      </c>
      <c r="X184" s="103"/>
      <c r="Y184" s="103"/>
      <c r="Z184" s="103"/>
      <c r="AA184" s="104"/>
      <c r="AB184" s="102">
        <v>0</v>
      </c>
      <c r="AC184" s="103"/>
      <c r="AD184" s="103"/>
      <c r="AE184" s="103"/>
      <c r="AF184" s="104"/>
      <c r="AG184" s="102">
        <v>0</v>
      </c>
      <c r="AH184" s="103"/>
      <c r="AI184" s="103"/>
      <c r="AJ184" s="103"/>
      <c r="AK184" s="104"/>
      <c r="AL184" s="102">
        <v>0</v>
      </c>
      <c r="AM184" s="103"/>
      <c r="AN184" s="103"/>
      <c r="AO184" s="103"/>
      <c r="AP184" s="104"/>
      <c r="AQ184" s="102">
        <v>0</v>
      </c>
      <c r="AR184" s="103"/>
      <c r="AS184" s="103"/>
      <c r="AT184" s="103"/>
      <c r="AU184" s="164"/>
    </row>
    <row r="185" spans="1:47" x14ac:dyDescent="0.3">
      <c r="A185" s="65" t="s">
        <v>103</v>
      </c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</row>
    <row r="186" spans="1:47" ht="28.8" x14ac:dyDescent="0.3">
      <c r="A186" s="17" t="s">
        <v>339</v>
      </c>
      <c r="B186" s="2" t="s">
        <v>104</v>
      </c>
      <c r="C186" s="90">
        <v>18</v>
      </c>
      <c r="D186" s="91"/>
      <c r="E186" s="91"/>
      <c r="F186" s="91"/>
      <c r="G186" s="92"/>
      <c r="H186" s="90">
        <v>15</v>
      </c>
      <c r="I186" s="91"/>
      <c r="J186" s="91"/>
      <c r="K186" s="91"/>
      <c r="L186" s="92"/>
      <c r="M186" s="90">
        <v>24</v>
      </c>
      <c r="N186" s="91"/>
      <c r="O186" s="91"/>
      <c r="P186" s="91"/>
      <c r="Q186" s="92"/>
      <c r="R186" s="90">
        <v>28</v>
      </c>
      <c r="S186" s="91"/>
      <c r="T186" s="91"/>
      <c r="U186" s="91"/>
      <c r="V186" s="92"/>
      <c r="W186" s="90">
        <v>23</v>
      </c>
      <c r="X186" s="91"/>
      <c r="Y186" s="91"/>
      <c r="Z186" s="91"/>
      <c r="AA186" s="92"/>
      <c r="AB186" s="90">
        <v>21</v>
      </c>
      <c r="AC186" s="91"/>
      <c r="AD186" s="91"/>
      <c r="AE186" s="91"/>
      <c r="AF186" s="92"/>
      <c r="AG186" s="115">
        <v>18</v>
      </c>
      <c r="AH186" s="116"/>
      <c r="AI186" s="116"/>
      <c r="AJ186" s="116"/>
      <c r="AK186" s="117"/>
      <c r="AL186" s="90">
        <v>21</v>
      </c>
      <c r="AM186" s="91"/>
      <c r="AN186" s="91"/>
      <c r="AO186" s="91"/>
      <c r="AP186" s="92"/>
      <c r="AQ186" s="90">
        <v>25</v>
      </c>
      <c r="AR186" s="91"/>
      <c r="AS186" s="91"/>
      <c r="AT186" s="91"/>
      <c r="AU186" s="158"/>
    </row>
    <row r="187" spans="1:47" ht="28.8" x14ac:dyDescent="0.3">
      <c r="A187" s="17" t="s">
        <v>340</v>
      </c>
      <c r="B187" s="2" t="s">
        <v>105</v>
      </c>
      <c r="C187" s="90">
        <v>0</v>
      </c>
      <c r="D187" s="91"/>
      <c r="E187" s="91"/>
      <c r="F187" s="91"/>
      <c r="G187" s="92"/>
      <c r="H187" s="90">
        <v>0</v>
      </c>
      <c r="I187" s="91"/>
      <c r="J187" s="91"/>
      <c r="K187" s="91"/>
      <c r="L187" s="92"/>
      <c r="M187" s="90">
        <v>0</v>
      </c>
      <c r="N187" s="91"/>
      <c r="O187" s="91"/>
      <c r="P187" s="91"/>
      <c r="Q187" s="92"/>
      <c r="R187" s="90">
        <v>0</v>
      </c>
      <c r="S187" s="91"/>
      <c r="T187" s="91"/>
      <c r="U187" s="91"/>
      <c r="V187" s="92"/>
      <c r="W187" s="90">
        <v>0</v>
      </c>
      <c r="X187" s="91"/>
      <c r="Y187" s="91"/>
      <c r="Z187" s="91"/>
      <c r="AA187" s="92"/>
      <c r="AB187" s="90">
        <v>0</v>
      </c>
      <c r="AC187" s="91"/>
      <c r="AD187" s="91"/>
      <c r="AE187" s="91"/>
      <c r="AF187" s="92"/>
      <c r="AG187" s="115">
        <v>0</v>
      </c>
      <c r="AH187" s="116"/>
      <c r="AI187" s="116"/>
      <c r="AJ187" s="116"/>
      <c r="AK187" s="117"/>
      <c r="AL187" s="90">
        <v>0</v>
      </c>
      <c r="AM187" s="91"/>
      <c r="AN187" s="91"/>
      <c r="AO187" s="91"/>
      <c r="AP187" s="92"/>
      <c r="AQ187" s="90">
        <v>0</v>
      </c>
      <c r="AR187" s="91"/>
      <c r="AS187" s="91"/>
      <c r="AT187" s="91"/>
      <c r="AU187" s="158"/>
    </row>
    <row r="188" spans="1:47" x14ac:dyDescent="0.3">
      <c r="A188" s="65" t="s">
        <v>106</v>
      </c>
      <c r="B188" s="66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</row>
    <row r="189" spans="1:47" ht="28.8" x14ac:dyDescent="0.3">
      <c r="A189" s="17" t="s">
        <v>341</v>
      </c>
      <c r="B189" s="2" t="s">
        <v>363</v>
      </c>
      <c r="C189" s="90">
        <v>0</v>
      </c>
      <c r="D189" s="91"/>
      <c r="E189" s="91"/>
      <c r="F189" s="91"/>
      <c r="G189" s="92"/>
      <c r="H189" s="90">
        <v>0</v>
      </c>
      <c r="I189" s="91"/>
      <c r="J189" s="91"/>
      <c r="K189" s="91"/>
      <c r="L189" s="92"/>
      <c r="M189" s="90">
        <v>0</v>
      </c>
      <c r="N189" s="91"/>
      <c r="O189" s="91"/>
      <c r="P189" s="91"/>
      <c r="Q189" s="92"/>
      <c r="R189" s="90">
        <v>0</v>
      </c>
      <c r="S189" s="91"/>
      <c r="T189" s="91"/>
      <c r="U189" s="91"/>
      <c r="V189" s="92"/>
      <c r="W189" s="90">
        <v>1</v>
      </c>
      <c r="X189" s="91"/>
      <c r="Y189" s="91"/>
      <c r="Z189" s="91"/>
      <c r="AA189" s="92"/>
      <c r="AB189" s="90">
        <v>0</v>
      </c>
      <c r="AC189" s="91"/>
      <c r="AD189" s="91"/>
      <c r="AE189" s="91"/>
      <c r="AF189" s="92"/>
      <c r="AG189" s="90">
        <v>0</v>
      </c>
      <c r="AH189" s="91"/>
      <c r="AI189" s="91"/>
      <c r="AJ189" s="91"/>
      <c r="AK189" s="92"/>
      <c r="AL189" s="90">
        <v>0</v>
      </c>
      <c r="AM189" s="91"/>
      <c r="AN189" s="91"/>
      <c r="AO189" s="91"/>
      <c r="AP189" s="92"/>
      <c r="AQ189" s="90">
        <v>0</v>
      </c>
      <c r="AR189" s="91"/>
      <c r="AS189" s="91"/>
      <c r="AT189" s="91"/>
      <c r="AU189" s="158"/>
    </row>
    <row r="190" spans="1:47" x14ac:dyDescent="0.3">
      <c r="A190" s="17" t="s">
        <v>342</v>
      </c>
      <c r="B190" s="2" t="s">
        <v>364</v>
      </c>
      <c r="C190" s="90">
        <v>0</v>
      </c>
      <c r="D190" s="91"/>
      <c r="E190" s="91"/>
      <c r="F190" s="91"/>
      <c r="G190" s="92"/>
      <c r="H190" s="90">
        <v>0</v>
      </c>
      <c r="I190" s="91"/>
      <c r="J190" s="91"/>
      <c r="K190" s="91"/>
      <c r="L190" s="92"/>
      <c r="M190" s="90">
        <v>0</v>
      </c>
      <c r="N190" s="91"/>
      <c r="O190" s="91"/>
      <c r="P190" s="91"/>
      <c r="Q190" s="92"/>
      <c r="R190" s="90">
        <v>0</v>
      </c>
      <c r="S190" s="91"/>
      <c r="T190" s="91"/>
      <c r="U190" s="91"/>
      <c r="V190" s="92"/>
      <c r="W190" s="90">
        <v>1</v>
      </c>
      <c r="X190" s="91"/>
      <c r="Y190" s="91"/>
      <c r="Z190" s="91"/>
      <c r="AA190" s="92"/>
      <c r="AB190" s="90">
        <v>0</v>
      </c>
      <c r="AC190" s="91"/>
      <c r="AD190" s="91"/>
      <c r="AE190" s="91"/>
      <c r="AF190" s="92"/>
      <c r="AG190" s="90">
        <v>0</v>
      </c>
      <c r="AH190" s="91"/>
      <c r="AI190" s="91"/>
      <c r="AJ190" s="91"/>
      <c r="AK190" s="92"/>
      <c r="AL190" s="90">
        <v>0</v>
      </c>
      <c r="AM190" s="91"/>
      <c r="AN190" s="91"/>
      <c r="AO190" s="91"/>
      <c r="AP190" s="92"/>
      <c r="AQ190" s="90">
        <v>0</v>
      </c>
      <c r="AR190" s="91"/>
      <c r="AS190" s="91"/>
      <c r="AT190" s="91"/>
      <c r="AU190" s="158"/>
    </row>
    <row r="191" spans="1:47" ht="57.6" x14ac:dyDescent="0.3">
      <c r="A191" s="17" t="s">
        <v>343</v>
      </c>
      <c r="B191" s="2" t="s">
        <v>107</v>
      </c>
      <c r="C191" s="90">
        <v>0</v>
      </c>
      <c r="D191" s="91"/>
      <c r="E191" s="91"/>
      <c r="F191" s="91"/>
      <c r="G191" s="92"/>
      <c r="H191" s="90">
        <v>0</v>
      </c>
      <c r="I191" s="91"/>
      <c r="J191" s="91"/>
      <c r="K191" s="91"/>
      <c r="L191" s="92"/>
      <c r="M191" s="90">
        <v>0</v>
      </c>
      <c r="N191" s="91"/>
      <c r="O191" s="91"/>
      <c r="P191" s="91"/>
      <c r="Q191" s="92"/>
      <c r="R191" s="90">
        <v>0</v>
      </c>
      <c r="S191" s="91"/>
      <c r="T191" s="91"/>
      <c r="U191" s="91"/>
      <c r="V191" s="92"/>
      <c r="W191" s="90">
        <v>0</v>
      </c>
      <c r="X191" s="91"/>
      <c r="Y191" s="91"/>
      <c r="Z191" s="91"/>
      <c r="AA191" s="92"/>
      <c r="AB191" s="90">
        <v>0</v>
      </c>
      <c r="AC191" s="91"/>
      <c r="AD191" s="91"/>
      <c r="AE191" s="91"/>
      <c r="AF191" s="92"/>
      <c r="AG191" s="90">
        <v>0</v>
      </c>
      <c r="AH191" s="91"/>
      <c r="AI191" s="91"/>
      <c r="AJ191" s="91"/>
      <c r="AK191" s="92"/>
      <c r="AL191" s="90">
        <v>0</v>
      </c>
      <c r="AM191" s="91"/>
      <c r="AN191" s="91"/>
      <c r="AO191" s="91"/>
      <c r="AP191" s="92"/>
      <c r="AQ191" s="90">
        <v>0</v>
      </c>
      <c r="AR191" s="91"/>
      <c r="AS191" s="91"/>
      <c r="AT191" s="91"/>
      <c r="AU191" s="158"/>
    </row>
    <row r="192" spans="1:47" ht="60" customHeight="1" x14ac:dyDescent="0.3">
      <c r="A192" s="17" t="s">
        <v>344</v>
      </c>
      <c r="B192" s="2" t="s">
        <v>108</v>
      </c>
      <c r="C192" s="90">
        <v>0</v>
      </c>
      <c r="D192" s="91"/>
      <c r="E192" s="91"/>
      <c r="F192" s="91"/>
      <c r="G192" s="92"/>
      <c r="H192" s="90">
        <v>0</v>
      </c>
      <c r="I192" s="91"/>
      <c r="J192" s="91"/>
      <c r="K192" s="91"/>
      <c r="L192" s="92"/>
      <c r="M192" s="90">
        <v>0</v>
      </c>
      <c r="N192" s="91"/>
      <c r="O192" s="91"/>
      <c r="P192" s="91"/>
      <c r="Q192" s="92"/>
      <c r="R192" s="90">
        <v>0</v>
      </c>
      <c r="S192" s="91"/>
      <c r="T192" s="91"/>
      <c r="U192" s="91"/>
      <c r="V192" s="92"/>
      <c r="W192" s="90">
        <v>0</v>
      </c>
      <c r="X192" s="91"/>
      <c r="Y192" s="91"/>
      <c r="Z192" s="91"/>
      <c r="AA192" s="92"/>
      <c r="AB192" s="90">
        <v>0</v>
      </c>
      <c r="AC192" s="91"/>
      <c r="AD192" s="91"/>
      <c r="AE192" s="91"/>
      <c r="AF192" s="92"/>
      <c r="AG192" s="90">
        <v>0</v>
      </c>
      <c r="AH192" s="91"/>
      <c r="AI192" s="91"/>
      <c r="AJ192" s="91"/>
      <c r="AK192" s="92"/>
      <c r="AL192" s="90">
        <v>0</v>
      </c>
      <c r="AM192" s="91"/>
      <c r="AN192" s="91"/>
      <c r="AO192" s="91"/>
      <c r="AP192" s="92"/>
      <c r="AQ192" s="90">
        <v>0</v>
      </c>
      <c r="AR192" s="91"/>
      <c r="AS192" s="91"/>
      <c r="AT192" s="91"/>
      <c r="AU192" s="158"/>
    </row>
    <row r="193" spans="1:47" x14ac:dyDescent="0.3">
      <c r="A193" s="65" t="s">
        <v>109</v>
      </c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</row>
    <row r="194" spans="1:47" ht="51.75" customHeight="1" thickBot="1" x14ac:dyDescent="0.35">
      <c r="A194" s="18" t="s">
        <v>345</v>
      </c>
      <c r="B194" s="8" t="s">
        <v>110</v>
      </c>
      <c r="C194" s="93">
        <v>0</v>
      </c>
      <c r="D194" s="94"/>
      <c r="E194" s="94"/>
      <c r="F194" s="94"/>
      <c r="G194" s="95"/>
      <c r="H194" s="93">
        <v>2</v>
      </c>
      <c r="I194" s="94"/>
      <c r="J194" s="94"/>
      <c r="K194" s="94"/>
      <c r="L194" s="95"/>
      <c r="M194" s="93">
        <v>2</v>
      </c>
      <c r="N194" s="94"/>
      <c r="O194" s="94"/>
      <c r="P194" s="94"/>
      <c r="Q194" s="95"/>
      <c r="R194" s="93">
        <v>1</v>
      </c>
      <c r="S194" s="94"/>
      <c r="T194" s="94"/>
      <c r="U194" s="94"/>
      <c r="V194" s="95"/>
      <c r="W194" s="93">
        <v>3</v>
      </c>
      <c r="X194" s="94"/>
      <c r="Y194" s="94"/>
      <c r="Z194" s="94"/>
      <c r="AA194" s="95"/>
      <c r="AB194" s="93">
        <v>1</v>
      </c>
      <c r="AC194" s="94"/>
      <c r="AD194" s="94"/>
      <c r="AE194" s="94"/>
      <c r="AF194" s="95"/>
      <c r="AG194" s="172">
        <v>3</v>
      </c>
      <c r="AH194" s="173"/>
      <c r="AI194" s="173"/>
      <c r="AJ194" s="173"/>
      <c r="AK194" s="174"/>
      <c r="AL194" s="93">
        <v>2</v>
      </c>
      <c r="AM194" s="94"/>
      <c r="AN194" s="94"/>
      <c r="AO194" s="94"/>
      <c r="AP194" s="95"/>
      <c r="AQ194" s="93">
        <v>1</v>
      </c>
      <c r="AR194" s="94"/>
      <c r="AS194" s="94"/>
      <c r="AT194" s="94"/>
      <c r="AU194" s="163"/>
    </row>
    <row r="195" spans="1:47" ht="47.25" customHeight="1" thickBot="1" x14ac:dyDescent="0.35">
      <c r="A195" s="21"/>
      <c r="C195" s="9"/>
      <c r="D195" s="9"/>
      <c r="E195" s="9"/>
      <c r="F195" s="9"/>
      <c r="G195" s="9"/>
      <c r="H195" s="9"/>
      <c r="I195" s="9"/>
      <c r="J195" s="9"/>
      <c r="K195" s="9"/>
      <c r="L195" s="9"/>
      <c r="N195" s="10"/>
      <c r="O195" s="10"/>
      <c r="P195" s="10"/>
      <c r="Q195" s="10"/>
      <c r="S195" s="10"/>
      <c r="T195" s="10"/>
      <c r="U195" s="10"/>
      <c r="V195" s="10"/>
      <c r="X195" s="10"/>
      <c r="Y195" s="10"/>
      <c r="Z195" s="10"/>
      <c r="AA195" s="10"/>
      <c r="AC195" s="10"/>
      <c r="AD195" s="10"/>
      <c r="AE195" s="10"/>
      <c r="AF195" s="10"/>
      <c r="AH195" s="10"/>
      <c r="AI195" s="10"/>
      <c r="AJ195" s="10"/>
      <c r="AK195" s="10"/>
      <c r="AM195" s="22"/>
      <c r="AN195" s="22"/>
      <c r="AO195" s="22"/>
      <c r="AP195" s="22"/>
      <c r="AR195" s="10"/>
      <c r="AS195" s="10"/>
      <c r="AT195" s="10"/>
      <c r="AU195"/>
    </row>
    <row r="196" spans="1:47" ht="14.4" customHeight="1" x14ac:dyDescent="0.3">
      <c r="A196" s="87" t="s">
        <v>354</v>
      </c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</row>
    <row r="197" spans="1:47" x14ac:dyDescent="0.3">
      <c r="A197" s="17" t="s">
        <v>346</v>
      </c>
      <c r="B197" s="2" t="s">
        <v>111</v>
      </c>
      <c r="C197" s="96" t="s">
        <v>357</v>
      </c>
      <c r="D197" s="97"/>
      <c r="E197" s="97"/>
      <c r="F197" s="97"/>
      <c r="G197" s="98"/>
      <c r="H197" s="96" t="s">
        <v>357</v>
      </c>
      <c r="I197" s="97"/>
      <c r="J197" s="97"/>
      <c r="K197" s="97"/>
      <c r="L197" s="98"/>
      <c r="M197" s="96" t="s">
        <v>357</v>
      </c>
      <c r="N197" s="103"/>
      <c r="O197" s="103"/>
      <c r="P197" s="103"/>
      <c r="Q197" s="104"/>
      <c r="R197" s="96" t="s">
        <v>357</v>
      </c>
      <c r="S197" s="103"/>
      <c r="T197" s="103"/>
      <c r="U197" s="103"/>
      <c r="V197" s="104"/>
      <c r="W197" s="96" t="s">
        <v>357</v>
      </c>
      <c r="X197" s="103"/>
      <c r="Y197" s="103"/>
      <c r="Z197" s="103"/>
      <c r="AA197" s="104"/>
      <c r="AB197" s="96" t="s">
        <v>357</v>
      </c>
      <c r="AC197" s="103"/>
      <c r="AD197" s="103"/>
      <c r="AE197" s="103"/>
      <c r="AF197" s="104"/>
      <c r="AG197" s="96" t="s">
        <v>357</v>
      </c>
      <c r="AH197" s="103"/>
      <c r="AI197" s="103"/>
      <c r="AJ197" s="103"/>
      <c r="AK197" s="104"/>
      <c r="AL197" s="96" t="s">
        <v>357</v>
      </c>
      <c r="AM197" s="103"/>
      <c r="AN197" s="103"/>
      <c r="AO197" s="103"/>
      <c r="AP197" s="104"/>
      <c r="AQ197" s="97" t="s">
        <v>357</v>
      </c>
      <c r="AR197" s="103"/>
      <c r="AS197" s="103"/>
      <c r="AT197" s="103"/>
      <c r="AU197" s="164"/>
    </row>
    <row r="198" spans="1:47" ht="34.5" customHeight="1" x14ac:dyDescent="0.3">
      <c r="A198" s="17" t="s">
        <v>347</v>
      </c>
      <c r="B198" s="2" t="s">
        <v>112</v>
      </c>
      <c r="C198" s="99" t="s">
        <v>359</v>
      </c>
      <c r="D198" s="100"/>
      <c r="E198" s="100"/>
      <c r="F198" s="100"/>
      <c r="G198" s="101"/>
      <c r="H198" s="99" t="s">
        <v>359</v>
      </c>
      <c r="I198" s="100"/>
      <c r="J198" s="100"/>
      <c r="K198" s="100"/>
      <c r="L198" s="101"/>
      <c r="M198" s="99" t="s">
        <v>359</v>
      </c>
      <c r="N198" s="100"/>
      <c r="O198" s="100"/>
      <c r="P198" s="100"/>
      <c r="Q198" s="101"/>
      <c r="R198" s="99" t="s">
        <v>359</v>
      </c>
      <c r="S198" s="100"/>
      <c r="T198" s="100"/>
      <c r="U198" s="100"/>
      <c r="V198" s="101"/>
      <c r="W198" s="99" t="s">
        <v>359</v>
      </c>
      <c r="X198" s="100"/>
      <c r="Y198" s="100"/>
      <c r="Z198" s="100"/>
      <c r="AA198" s="101"/>
      <c r="AB198" s="90" t="s">
        <v>359</v>
      </c>
      <c r="AC198" s="91"/>
      <c r="AD198" s="91"/>
      <c r="AE198" s="91"/>
      <c r="AF198" s="92"/>
      <c r="AG198" s="115" t="s">
        <v>359</v>
      </c>
      <c r="AH198" s="116"/>
      <c r="AI198" s="116"/>
      <c r="AJ198" s="116"/>
      <c r="AK198" s="117"/>
      <c r="AL198" s="90" t="s">
        <v>359</v>
      </c>
      <c r="AM198" s="91"/>
      <c r="AN198" s="91"/>
      <c r="AO198" s="91"/>
      <c r="AP198" s="92"/>
      <c r="AQ198" s="91" t="s">
        <v>359</v>
      </c>
      <c r="AR198" s="91"/>
      <c r="AS198" s="91"/>
      <c r="AT198" s="91"/>
      <c r="AU198" s="158"/>
    </row>
    <row r="199" spans="1:47" ht="33.75" customHeight="1" x14ac:dyDescent="0.3">
      <c r="A199" s="17" t="s">
        <v>348</v>
      </c>
      <c r="B199" s="2" t="s">
        <v>113</v>
      </c>
      <c r="C199" s="99" t="s">
        <v>383</v>
      </c>
      <c r="D199" s="100"/>
      <c r="E199" s="100"/>
      <c r="F199" s="100"/>
      <c r="G199" s="101"/>
      <c r="H199" s="99" t="s">
        <v>383</v>
      </c>
      <c r="I199" s="100"/>
      <c r="J199" s="100"/>
      <c r="K199" s="100"/>
      <c r="L199" s="101"/>
      <c r="M199" s="99" t="s">
        <v>383</v>
      </c>
      <c r="N199" s="100"/>
      <c r="O199" s="100"/>
      <c r="P199" s="100"/>
      <c r="Q199" s="101"/>
      <c r="R199" s="99" t="s">
        <v>383</v>
      </c>
      <c r="S199" s="100"/>
      <c r="T199" s="100"/>
      <c r="U199" s="100"/>
      <c r="V199" s="101"/>
      <c r="W199" s="99" t="s">
        <v>383</v>
      </c>
      <c r="X199" s="100"/>
      <c r="Y199" s="100"/>
      <c r="Z199" s="100"/>
      <c r="AA199" s="101"/>
      <c r="AB199" s="165" t="s">
        <v>397</v>
      </c>
      <c r="AC199" s="166"/>
      <c r="AD199" s="166"/>
      <c r="AE199" s="166"/>
      <c r="AF199" s="167"/>
      <c r="AG199" s="168" t="s">
        <v>398</v>
      </c>
      <c r="AH199" s="169"/>
      <c r="AI199" s="169"/>
      <c r="AJ199" s="169"/>
      <c r="AK199" s="170"/>
      <c r="AL199" s="165" t="s">
        <v>399</v>
      </c>
      <c r="AM199" s="166"/>
      <c r="AN199" s="166"/>
      <c r="AO199" s="166"/>
      <c r="AP199" s="167"/>
      <c r="AQ199" s="166" t="s">
        <v>400</v>
      </c>
      <c r="AR199" s="166"/>
      <c r="AS199" s="166"/>
      <c r="AT199" s="166"/>
      <c r="AU199" s="171"/>
    </row>
    <row r="200" spans="1:47" ht="31.5" customHeight="1" x14ac:dyDescent="0.3">
      <c r="A200" s="17" t="s">
        <v>349</v>
      </c>
      <c r="B200" s="2" t="s">
        <v>114</v>
      </c>
      <c r="C200" s="99" t="s">
        <v>384</v>
      </c>
      <c r="D200" s="100"/>
      <c r="E200" s="100"/>
      <c r="F200" s="100"/>
      <c r="G200" s="101"/>
      <c r="H200" s="99" t="s">
        <v>384</v>
      </c>
      <c r="I200" s="100"/>
      <c r="J200" s="100"/>
      <c r="K200" s="100"/>
      <c r="L200" s="101"/>
      <c r="M200" s="99" t="s">
        <v>384</v>
      </c>
      <c r="N200" s="100"/>
      <c r="O200" s="100"/>
      <c r="P200" s="100"/>
      <c r="Q200" s="101"/>
      <c r="R200" s="99" t="s">
        <v>384</v>
      </c>
      <c r="S200" s="100"/>
      <c r="T200" s="100"/>
      <c r="U200" s="100"/>
      <c r="V200" s="101"/>
      <c r="W200" s="99" t="s">
        <v>384</v>
      </c>
      <c r="X200" s="100"/>
      <c r="Y200" s="100"/>
      <c r="Z200" s="100"/>
      <c r="AA200" s="101"/>
      <c r="AB200" s="165" t="s">
        <v>397</v>
      </c>
      <c r="AC200" s="166"/>
      <c r="AD200" s="166"/>
      <c r="AE200" s="166"/>
      <c r="AF200" s="167"/>
      <c r="AG200" s="168" t="s">
        <v>398</v>
      </c>
      <c r="AH200" s="169"/>
      <c r="AI200" s="169"/>
      <c r="AJ200" s="169"/>
      <c r="AK200" s="170"/>
      <c r="AL200" s="165" t="s">
        <v>399</v>
      </c>
      <c r="AM200" s="166"/>
      <c r="AN200" s="166"/>
      <c r="AO200" s="166"/>
      <c r="AP200" s="167"/>
      <c r="AQ200" s="165" t="s">
        <v>400</v>
      </c>
      <c r="AR200" s="166"/>
      <c r="AS200" s="166"/>
      <c r="AT200" s="166"/>
      <c r="AU200" s="171"/>
    </row>
    <row r="201" spans="1:47" ht="33" customHeight="1" x14ac:dyDescent="0.3">
      <c r="A201" s="17" t="s">
        <v>350</v>
      </c>
      <c r="B201" s="2" t="s">
        <v>115</v>
      </c>
      <c r="C201" s="99" t="s">
        <v>385</v>
      </c>
      <c r="D201" s="100"/>
      <c r="E201" s="100"/>
      <c r="F201" s="100"/>
      <c r="G201" s="101"/>
      <c r="H201" s="99" t="s">
        <v>385</v>
      </c>
      <c r="I201" s="100"/>
      <c r="J201" s="100"/>
      <c r="K201" s="100"/>
      <c r="L201" s="101"/>
      <c r="M201" s="99" t="s">
        <v>385</v>
      </c>
      <c r="N201" s="100"/>
      <c r="O201" s="100"/>
      <c r="P201" s="100"/>
      <c r="Q201" s="101"/>
      <c r="R201" s="99" t="s">
        <v>385</v>
      </c>
      <c r="S201" s="100"/>
      <c r="T201" s="100"/>
      <c r="U201" s="100"/>
      <c r="V201" s="101"/>
      <c r="W201" s="99" t="s">
        <v>385</v>
      </c>
      <c r="X201" s="100"/>
      <c r="Y201" s="100"/>
      <c r="Z201" s="100"/>
      <c r="AA201" s="101"/>
      <c r="AB201" s="102" t="s">
        <v>187</v>
      </c>
      <c r="AC201" s="103"/>
      <c r="AD201" s="103"/>
      <c r="AE201" s="103"/>
      <c r="AF201" s="104"/>
      <c r="AG201" s="112" t="s">
        <v>187</v>
      </c>
      <c r="AH201" s="113"/>
      <c r="AI201" s="113"/>
      <c r="AJ201" s="113"/>
      <c r="AK201" s="114"/>
      <c r="AL201" s="102" t="s">
        <v>187</v>
      </c>
      <c r="AM201" s="103"/>
      <c r="AN201" s="103"/>
      <c r="AO201" s="103"/>
      <c r="AP201" s="104"/>
      <c r="AQ201" s="103" t="s">
        <v>187</v>
      </c>
      <c r="AR201" s="103"/>
      <c r="AS201" s="103"/>
      <c r="AT201" s="103"/>
      <c r="AU201" s="164"/>
    </row>
    <row r="202" spans="1:47" ht="47.1" customHeight="1" x14ac:dyDescent="0.3">
      <c r="A202" s="17" t="s">
        <v>351</v>
      </c>
      <c r="B202" s="2" t="s">
        <v>116</v>
      </c>
      <c r="C202" s="102" t="s">
        <v>187</v>
      </c>
      <c r="D202" s="103"/>
      <c r="E202" s="103"/>
      <c r="F202" s="103"/>
      <c r="G202" s="104"/>
      <c r="H202" s="102" t="s">
        <v>187</v>
      </c>
      <c r="I202" s="103"/>
      <c r="J202" s="103"/>
      <c r="K202" s="103"/>
      <c r="L202" s="104"/>
      <c r="M202" s="102" t="s">
        <v>187</v>
      </c>
      <c r="N202" s="103"/>
      <c r="O202" s="103"/>
      <c r="P202" s="103"/>
      <c r="Q202" s="104"/>
      <c r="R202" s="102" t="s">
        <v>187</v>
      </c>
      <c r="S202" s="103"/>
      <c r="T202" s="103"/>
      <c r="U202" s="103"/>
      <c r="V202" s="104"/>
      <c r="W202" s="102" t="s">
        <v>187</v>
      </c>
      <c r="X202" s="103"/>
      <c r="Y202" s="103"/>
      <c r="Z202" s="103"/>
      <c r="AA202" s="104"/>
      <c r="AB202" s="102" t="s">
        <v>187</v>
      </c>
      <c r="AC202" s="103"/>
      <c r="AD202" s="103"/>
      <c r="AE202" s="103"/>
      <c r="AF202" s="104"/>
      <c r="AG202" s="112" t="s">
        <v>187</v>
      </c>
      <c r="AH202" s="113"/>
      <c r="AI202" s="113"/>
      <c r="AJ202" s="113"/>
      <c r="AK202" s="114"/>
      <c r="AL202" s="102" t="s">
        <v>187</v>
      </c>
      <c r="AM202" s="103"/>
      <c r="AN202" s="103"/>
      <c r="AO202" s="103"/>
      <c r="AP202" s="104"/>
      <c r="AQ202" s="103" t="s">
        <v>187</v>
      </c>
      <c r="AR202" s="103"/>
      <c r="AS202" s="103"/>
      <c r="AT202" s="103"/>
      <c r="AU202" s="164"/>
    </row>
    <row r="203" spans="1:47" ht="49.5" customHeight="1" x14ac:dyDescent="0.3">
      <c r="A203" s="17" t="s">
        <v>352</v>
      </c>
      <c r="B203" s="2" t="s">
        <v>117</v>
      </c>
      <c r="C203" s="102" t="s">
        <v>187</v>
      </c>
      <c r="D203" s="103"/>
      <c r="E203" s="103"/>
      <c r="F203" s="103"/>
      <c r="G203" s="104"/>
      <c r="H203" s="102" t="s">
        <v>187</v>
      </c>
      <c r="I203" s="103"/>
      <c r="J203" s="103"/>
      <c r="K203" s="103"/>
      <c r="L203" s="104"/>
      <c r="M203" s="102" t="s">
        <v>187</v>
      </c>
      <c r="N203" s="103"/>
      <c r="O203" s="103"/>
      <c r="P203" s="103"/>
      <c r="Q203" s="104"/>
      <c r="R203" s="102" t="s">
        <v>187</v>
      </c>
      <c r="S203" s="103"/>
      <c r="T203" s="103"/>
      <c r="U203" s="103"/>
      <c r="V203" s="104"/>
      <c r="W203" s="102" t="s">
        <v>187</v>
      </c>
      <c r="X203" s="103"/>
      <c r="Y203" s="103"/>
      <c r="Z203" s="103"/>
      <c r="AA203" s="104"/>
      <c r="AB203" s="102" t="s">
        <v>187</v>
      </c>
      <c r="AC203" s="103"/>
      <c r="AD203" s="103"/>
      <c r="AE203" s="103"/>
      <c r="AF203" s="104"/>
      <c r="AG203" s="112" t="s">
        <v>187</v>
      </c>
      <c r="AH203" s="113"/>
      <c r="AI203" s="113"/>
      <c r="AJ203" s="113"/>
      <c r="AK203" s="114"/>
      <c r="AL203" s="102" t="s">
        <v>187</v>
      </c>
      <c r="AM203" s="103"/>
      <c r="AN203" s="103"/>
      <c r="AO203" s="103"/>
      <c r="AP203" s="104"/>
      <c r="AQ203" s="103" t="s">
        <v>187</v>
      </c>
      <c r="AR203" s="103"/>
      <c r="AS203" s="103"/>
      <c r="AT203" s="103"/>
      <c r="AU203" s="164"/>
    </row>
    <row r="204" spans="1:47" ht="61.5" customHeight="1" thickBot="1" x14ac:dyDescent="0.35">
      <c r="A204" s="18" t="s">
        <v>353</v>
      </c>
      <c r="B204" s="8" t="s">
        <v>118</v>
      </c>
      <c r="C204" s="93" t="s">
        <v>187</v>
      </c>
      <c r="D204" s="94"/>
      <c r="E204" s="94"/>
      <c r="F204" s="94"/>
      <c r="G204" s="95"/>
      <c r="H204" s="93" t="s">
        <v>412</v>
      </c>
      <c r="I204" s="94"/>
      <c r="J204" s="94"/>
      <c r="K204" s="94"/>
      <c r="L204" s="95"/>
      <c r="M204" s="93" t="s">
        <v>391</v>
      </c>
      <c r="N204" s="146"/>
      <c r="O204" s="146"/>
      <c r="P204" s="146"/>
      <c r="Q204" s="147"/>
      <c r="R204" s="93" t="s">
        <v>388</v>
      </c>
      <c r="S204" s="146"/>
      <c r="T204" s="146"/>
      <c r="U204" s="146"/>
      <c r="V204" s="147"/>
      <c r="W204" s="93" t="s">
        <v>387</v>
      </c>
      <c r="X204" s="146"/>
      <c r="Y204" s="146"/>
      <c r="Z204" s="146"/>
      <c r="AA204" s="147"/>
      <c r="AB204" s="175">
        <v>0</v>
      </c>
      <c r="AC204" s="146"/>
      <c r="AD204" s="146"/>
      <c r="AE204" s="146"/>
      <c r="AF204" s="147"/>
      <c r="AG204" s="118">
        <v>0</v>
      </c>
      <c r="AH204" s="119"/>
      <c r="AI204" s="119"/>
      <c r="AJ204" s="119"/>
      <c r="AK204" s="120"/>
      <c r="AL204" s="175">
        <v>0</v>
      </c>
      <c r="AM204" s="146"/>
      <c r="AN204" s="146"/>
      <c r="AO204" s="146"/>
      <c r="AP204" s="147"/>
      <c r="AQ204" s="146">
        <v>0</v>
      </c>
      <c r="AR204" s="146"/>
      <c r="AS204" s="146"/>
      <c r="AT204" s="146"/>
      <c r="AU204" s="182"/>
    </row>
    <row r="205" spans="1:47" ht="41.25" customHeight="1" thickBot="1" x14ac:dyDescent="0.35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55"/>
      <c r="AH205" s="55"/>
      <c r="AI205" s="55"/>
      <c r="AJ205" s="55"/>
      <c r="AK205" s="55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ht="49.5" customHeight="1" x14ac:dyDescent="0.3">
      <c r="R206" s="176" t="s">
        <v>406</v>
      </c>
      <c r="S206" s="177"/>
      <c r="T206" s="177"/>
      <c r="U206" s="177"/>
      <c r="V206" s="177"/>
      <c r="W206" s="177" t="s">
        <v>401</v>
      </c>
      <c r="X206" s="177"/>
      <c r="Y206" s="177"/>
      <c r="Z206" s="177"/>
      <c r="AA206" s="183"/>
      <c r="AB206" s="56"/>
      <c r="AC206" s="56"/>
      <c r="AD206" s="56"/>
      <c r="AE206" s="56"/>
      <c r="AF206" s="56"/>
      <c r="AG206" s="56"/>
      <c r="AN206" s="10"/>
    </row>
    <row r="207" spans="1:47" ht="66.75" customHeight="1" x14ac:dyDescent="0.3">
      <c r="R207" s="42" t="s">
        <v>374</v>
      </c>
      <c r="S207" s="178" t="s">
        <v>407</v>
      </c>
      <c r="T207" s="178"/>
      <c r="U207" s="178"/>
      <c r="V207" s="178"/>
      <c r="W207" s="44" t="s">
        <v>374</v>
      </c>
      <c r="X207" s="178" t="s">
        <v>402</v>
      </c>
      <c r="Y207" s="178"/>
      <c r="Z207" s="178"/>
      <c r="AA207" s="184"/>
      <c r="AN207" s="10"/>
    </row>
    <row r="208" spans="1:47" ht="62.25" customHeight="1" x14ac:dyDescent="0.3">
      <c r="R208" s="42" t="s">
        <v>375</v>
      </c>
      <c r="S208" s="179" t="s">
        <v>408</v>
      </c>
      <c r="T208" s="180"/>
      <c r="U208" s="180"/>
      <c r="V208" s="181"/>
      <c r="W208" s="44" t="s">
        <v>375</v>
      </c>
      <c r="X208" s="178" t="s">
        <v>402</v>
      </c>
      <c r="Y208" s="178"/>
      <c r="Z208" s="178"/>
      <c r="AA208" s="184"/>
      <c r="AN208" s="10"/>
    </row>
    <row r="209" spans="18:40" ht="63.75" customHeight="1" x14ac:dyDescent="0.3">
      <c r="R209" s="42" t="s">
        <v>376</v>
      </c>
      <c r="S209" s="178" t="s">
        <v>409</v>
      </c>
      <c r="T209" s="178"/>
      <c r="U209" s="178"/>
      <c r="V209" s="178"/>
      <c r="W209" s="44" t="s">
        <v>376</v>
      </c>
      <c r="X209" s="178" t="s">
        <v>403</v>
      </c>
      <c r="Y209" s="178"/>
      <c r="Z209" s="178"/>
      <c r="AA209" s="184"/>
      <c r="AN209" s="10"/>
    </row>
    <row r="210" spans="18:40" ht="60" customHeight="1" x14ac:dyDescent="0.3">
      <c r="R210" s="42" t="s">
        <v>377</v>
      </c>
      <c r="S210" s="178" t="s">
        <v>403</v>
      </c>
      <c r="T210" s="178"/>
      <c r="U210" s="178"/>
      <c r="V210" s="178"/>
      <c r="W210" s="44" t="s">
        <v>377</v>
      </c>
      <c r="X210" s="178" t="s">
        <v>403</v>
      </c>
      <c r="Y210" s="178"/>
      <c r="Z210" s="178"/>
      <c r="AA210" s="184"/>
      <c r="AN210" s="10"/>
    </row>
    <row r="211" spans="18:40" ht="63.75" customHeight="1" x14ac:dyDescent="0.3">
      <c r="R211" s="42" t="s">
        <v>378</v>
      </c>
      <c r="S211" s="178" t="s">
        <v>403</v>
      </c>
      <c r="T211" s="178"/>
      <c r="U211" s="178"/>
      <c r="V211" s="178"/>
      <c r="W211" s="44" t="s">
        <v>378</v>
      </c>
      <c r="X211" s="178" t="s">
        <v>403</v>
      </c>
      <c r="Y211" s="178"/>
      <c r="Z211" s="178"/>
      <c r="AA211" s="184"/>
      <c r="AN211" s="10"/>
    </row>
    <row r="212" spans="18:40" ht="60" customHeight="1" x14ac:dyDescent="0.3">
      <c r="R212" s="42" t="s">
        <v>379</v>
      </c>
      <c r="S212" s="178" t="s">
        <v>403</v>
      </c>
      <c r="T212" s="178"/>
      <c r="U212" s="178"/>
      <c r="V212" s="178"/>
      <c r="W212" s="44" t="s">
        <v>379</v>
      </c>
      <c r="X212" s="178" t="s">
        <v>403</v>
      </c>
      <c r="Y212" s="178"/>
      <c r="Z212" s="178"/>
      <c r="AA212" s="184"/>
      <c r="AN212" s="10"/>
    </row>
    <row r="213" spans="18:40" ht="57.75" customHeight="1" x14ac:dyDescent="0.3">
      <c r="R213" s="42" t="s">
        <v>380</v>
      </c>
      <c r="S213" s="178" t="s">
        <v>410</v>
      </c>
      <c r="T213" s="178"/>
      <c r="U213" s="178"/>
      <c r="V213" s="178"/>
      <c r="W213" s="44" t="s">
        <v>380</v>
      </c>
      <c r="X213" s="178" t="s">
        <v>404</v>
      </c>
      <c r="Y213" s="178"/>
      <c r="Z213" s="178"/>
      <c r="AA213" s="184"/>
      <c r="AN213" s="10"/>
    </row>
    <row r="214" spans="18:40" ht="66" customHeight="1" x14ac:dyDescent="0.3">
      <c r="R214" s="42" t="s">
        <v>381</v>
      </c>
      <c r="S214" s="178" t="s">
        <v>403</v>
      </c>
      <c r="T214" s="178"/>
      <c r="U214" s="178"/>
      <c r="V214" s="178"/>
      <c r="W214" s="44" t="s">
        <v>381</v>
      </c>
      <c r="X214" s="178" t="s">
        <v>403</v>
      </c>
      <c r="Y214" s="178"/>
      <c r="Z214" s="178"/>
      <c r="AA214" s="184"/>
      <c r="AN214" s="10"/>
    </row>
    <row r="215" spans="18:40" ht="60" customHeight="1" thickBot="1" x14ac:dyDescent="0.35">
      <c r="R215" s="43" t="s">
        <v>382</v>
      </c>
      <c r="S215" s="187" t="s">
        <v>403</v>
      </c>
      <c r="T215" s="187"/>
      <c r="U215" s="187"/>
      <c r="V215" s="187"/>
      <c r="W215" s="45" t="s">
        <v>382</v>
      </c>
      <c r="X215" s="187" t="s">
        <v>403</v>
      </c>
      <c r="Y215" s="187"/>
      <c r="Z215" s="187"/>
      <c r="AA215" s="188"/>
      <c r="AN215" s="10"/>
    </row>
  </sheetData>
  <mergeCells count="1102"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56:G156"/>
    <mergeCell ref="C157:G157"/>
    <mergeCell ref="C158:G158"/>
    <mergeCell ref="C159:G159"/>
    <mergeCell ref="C160:G160"/>
    <mergeCell ref="C161:G161"/>
    <mergeCell ref="C162:G162"/>
    <mergeCell ref="C164:G164"/>
    <mergeCell ref="C165:G165"/>
    <mergeCell ref="C147:G147"/>
    <mergeCell ref="C148:G148"/>
    <mergeCell ref="C149:G149"/>
    <mergeCell ref="C150:G150"/>
    <mergeCell ref="C151:G151"/>
    <mergeCell ref="C152:G152"/>
    <mergeCell ref="C153:G153"/>
    <mergeCell ref="C155:G155"/>
    <mergeCell ref="C133:G133"/>
    <mergeCell ref="C134:G134"/>
    <mergeCell ref="C135:G135"/>
    <mergeCell ref="C136:G136"/>
    <mergeCell ref="C137:G137"/>
    <mergeCell ref="C138:G138"/>
    <mergeCell ref="C143:G143"/>
    <mergeCell ref="C141:G141"/>
    <mergeCell ref="C145:G145"/>
    <mergeCell ref="C124:G124"/>
    <mergeCell ref="C125:G125"/>
    <mergeCell ref="C126:G126"/>
    <mergeCell ref="C128:G128"/>
    <mergeCell ref="C129:G129"/>
    <mergeCell ref="C130:G130"/>
    <mergeCell ref="C131:G13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146:G146"/>
    <mergeCell ref="C103:G103"/>
    <mergeCell ref="C105:G105"/>
    <mergeCell ref="C106:G106"/>
    <mergeCell ref="C107:G107"/>
    <mergeCell ref="C108:G108"/>
    <mergeCell ref="C109:G109"/>
    <mergeCell ref="C110:G110"/>
    <mergeCell ref="C111:G111"/>
    <mergeCell ref="S215:V215"/>
    <mergeCell ref="X210:AA210"/>
    <mergeCell ref="X211:AA211"/>
    <mergeCell ref="X212:AA212"/>
    <mergeCell ref="X213:AA213"/>
    <mergeCell ref="X214:AA214"/>
    <mergeCell ref="X215:AA215"/>
    <mergeCell ref="W204:AA204"/>
    <mergeCell ref="W202:AA202"/>
    <mergeCell ref="W198:AA198"/>
    <mergeCell ref="W191:AA191"/>
    <mergeCell ref="W186:AA186"/>
    <mergeCell ref="W181:AA181"/>
    <mergeCell ref="W177:AA177"/>
    <mergeCell ref="W173:AA173"/>
    <mergeCell ref="W169:AA169"/>
    <mergeCell ref="W165:AA165"/>
    <mergeCell ref="W160:AA160"/>
    <mergeCell ref="W156:AA156"/>
    <mergeCell ref="W151:AA151"/>
    <mergeCell ref="W147:AA147"/>
    <mergeCell ref="W141:AA141"/>
    <mergeCell ref="C122:G122"/>
    <mergeCell ref="C123:G123"/>
    <mergeCell ref="AB204:AF204"/>
    <mergeCell ref="R206:V206"/>
    <mergeCell ref="S207:V207"/>
    <mergeCell ref="S210:V210"/>
    <mergeCell ref="S208:V208"/>
    <mergeCell ref="S209:V209"/>
    <mergeCell ref="S211:V211"/>
    <mergeCell ref="S212:V212"/>
    <mergeCell ref="S213:V213"/>
    <mergeCell ref="S214:V214"/>
    <mergeCell ref="AG204:AK204"/>
    <mergeCell ref="AL204:AP204"/>
    <mergeCell ref="AQ204:AU204"/>
    <mergeCell ref="W206:AA206"/>
    <mergeCell ref="X207:AA207"/>
    <mergeCell ref="X208:AA208"/>
    <mergeCell ref="X209:AA209"/>
    <mergeCell ref="AB202:AF202"/>
    <mergeCell ref="AG202:AK202"/>
    <mergeCell ref="AL202:AP202"/>
    <mergeCell ref="AQ202:AU202"/>
    <mergeCell ref="W203:AA203"/>
    <mergeCell ref="AB203:AF203"/>
    <mergeCell ref="AG203:AK203"/>
    <mergeCell ref="AL203:AP203"/>
    <mergeCell ref="AQ203:AU203"/>
    <mergeCell ref="W200:AA200"/>
    <mergeCell ref="AB200:AF200"/>
    <mergeCell ref="AG200:AK200"/>
    <mergeCell ref="AL200:AP200"/>
    <mergeCell ref="AQ200:AU200"/>
    <mergeCell ref="W201:AA201"/>
    <mergeCell ref="AB201:AF201"/>
    <mergeCell ref="AG201:AK201"/>
    <mergeCell ref="AL201:AP201"/>
    <mergeCell ref="AQ201:AU201"/>
    <mergeCell ref="AB198:AF198"/>
    <mergeCell ref="AG198:AK198"/>
    <mergeCell ref="AL198:AP198"/>
    <mergeCell ref="AQ198:AU198"/>
    <mergeCell ref="W199:AA199"/>
    <mergeCell ref="AB199:AF199"/>
    <mergeCell ref="AG199:AK199"/>
    <mergeCell ref="AL199:AP199"/>
    <mergeCell ref="AQ199:AU199"/>
    <mergeCell ref="W194:AA194"/>
    <mergeCell ref="AB194:AF194"/>
    <mergeCell ref="AG194:AK194"/>
    <mergeCell ref="AL194:AP194"/>
    <mergeCell ref="AQ194:AU194"/>
    <mergeCell ref="W197:AA197"/>
    <mergeCell ref="AB197:AF197"/>
    <mergeCell ref="AG197:AK197"/>
    <mergeCell ref="AL197:AP197"/>
    <mergeCell ref="AQ197:AU197"/>
    <mergeCell ref="AB191:AF191"/>
    <mergeCell ref="AG191:AK191"/>
    <mergeCell ref="AL191:AP191"/>
    <mergeCell ref="AQ191:AU191"/>
    <mergeCell ref="W192:AA192"/>
    <mergeCell ref="AB192:AF192"/>
    <mergeCell ref="AG192:AK192"/>
    <mergeCell ref="AL192:AP192"/>
    <mergeCell ref="AQ192:AU192"/>
    <mergeCell ref="W189:AA189"/>
    <mergeCell ref="AB189:AF189"/>
    <mergeCell ref="AG189:AK189"/>
    <mergeCell ref="AL189:AP189"/>
    <mergeCell ref="AQ189:AU189"/>
    <mergeCell ref="W190:AA190"/>
    <mergeCell ref="AB190:AF190"/>
    <mergeCell ref="AG190:AK190"/>
    <mergeCell ref="AL190:AP190"/>
    <mergeCell ref="AQ190:AU190"/>
    <mergeCell ref="AB186:AF186"/>
    <mergeCell ref="AG186:AK186"/>
    <mergeCell ref="AL186:AP186"/>
    <mergeCell ref="AQ186:AU186"/>
    <mergeCell ref="W187:AA187"/>
    <mergeCell ref="AB187:AF187"/>
    <mergeCell ref="AG187:AK187"/>
    <mergeCell ref="AL187:AP187"/>
    <mergeCell ref="AQ187:AU187"/>
    <mergeCell ref="W183:AA183"/>
    <mergeCell ref="AB183:AF183"/>
    <mergeCell ref="AG183:AK183"/>
    <mergeCell ref="AL183:AP183"/>
    <mergeCell ref="AQ183:AU183"/>
    <mergeCell ref="W184:AA184"/>
    <mergeCell ref="AB184:AF184"/>
    <mergeCell ref="AG184:AK184"/>
    <mergeCell ref="AL184:AP184"/>
    <mergeCell ref="AQ184:AU184"/>
    <mergeCell ref="AB181:AF181"/>
    <mergeCell ref="AG181:AK181"/>
    <mergeCell ref="AL181:AP181"/>
    <mergeCell ref="AQ181:AU181"/>
    <mergeCell ref="W182:AA182"/>
    <mergeCell ref="AB182:AF182"/>
    <mergeCell ref="AG182:AK182"/>
    <mergeCell ref="AL182:AP182"/>
    <mergeCell ref="AQ182:AU182"/>
    <mergeCell ref="W179:AA179"/>
    <mergeCell ref="AB179:AF179"/>
    <mergeCell ref="AG179:AK179"/>
    <mergeCell ref="AL179:AP179"/>
    <mergeCell ref="AQ179:AU179"/>
    <mergeCell ref="W180:AA180"/>
    <mergeCell ref="AB180:AF180"/>
    <mergeCell ref="AG180:AK180"/>
    <mergeCell ref="AL180:AP180"/>
    <mergeCell ref="AQ180:AU180"/>
    <mergeCell ref="AB177:AF177"/>
    <mergeCell ref="AG177:AK177"/>
    <mergeCell ref="AL177:AP177"/>
    <mergeCell ref="AQ177:AU177"/>
    <mergeCell ref="W178:AA178"/>
    <mergeCell ref="AB178:AF178"/>
    <mergeCell ref="AG178:AK178"/>
    <mergeCell ref="AL178:AP178"/>
    <mergeCell ref="AQ178:AU178"/>
    <mergeCell ref="W175:AA175"/>
    <mergeCell ref="AB175:AF175"/>
    <mergeCell ref="AG175:AK175"/>
    <mergeCell ref="AL175:AP175"/>
    <mergeCell ref="AQ175:AU175"/>
    <mergeCell ref="W176:AA176"/>
    <mergeCell ref="AB176:AF176"/>
    <mergeCell ref="AG176:AK176"/>
    <mergeCell ref="AL176:AP176"/>
    <mergeCell ref="AQ176:AU176"/>
    <mergeCell ref="AB173:AF173"/>
    <mergeCell ref="AG173:AK173"/>
    <mergeCell ref="AL173:AP173"/>
    <mergeCell ref="AQ173:AU173"/>
    <mergeCell ref="W174:AA174"/>
    <mergeCell ref="AB174:AF174"/>
    <mergeCell ref="AG174:AK174"/>
    <mergeCell ref="AL174:AP174"/>
    <mergeCell ref="AQ174:AU174"/>
    <mergeCell ref="W171:AA171"/>
    <mergeCell ref="AB171:AF171"/>
    <mergeCell ref="AG171:AK171"/>
    <mergeCell ref="AL171:AP171"/>
    <mergeCell ref="AQ171:AU171"/>
    <mergeCell ref="W172:AA172"/>
    <mergeCell ref="AB172:AF172"/>
    <mergeCell ref="AG172:AK172"/>
    <mergeCell ref="AL172:AP172"/>
    <mergeCell ref="AQ172:AU172"/>
    <mergeCell ref="AB169:AF169"/>
    <mergeCell ref="AG169:AK169"/>
    <mergeCell ref="AL169:AP169"/>
    <mergeCell ref="AQ169:AU169"/>
    <mergeCell ref="W170:AA170"/>
    <mergeCell ref="AB170:AF170"/>
    <mergeCell ref="AG170:AK170"/>
    <mergeCell ref="AL170:AP170"/>
    <mergeCell ref="AQ170:AU170"/>
    <mergeCell ref="W167:AA167"/>
    <mergeCell ref="AB167:AF167"/>
    <mergeCell ref="AG167:AK167"/>
    <mergeCell ref="AL167:AP167"/>
    <mergeCell ref="AQ167:AU167"/>
    <mergeCell ref="W168:AA168"/>
    <mergeCell ref="AB168:AF168"/>
    <mergeCell ref="AG168:AK168"/>
    <mergeCell ref="AL168:AP168"/>
    <mergeCell ref="AQ168:AU168"/>
    <mergeCell ref="AB165:AF165"/>
    <mergeCell ref="AG165:AK165"/>
    <mergeCell ref="AL165:AP165"/>
    <mergeCell ref="AQ165:AU165"/>
    <mergeCell ref="W166:AA166"/>
    <mergeCell ref="AB166:AF166"/>
    <mergeCell ref="AG166:AK166"/>
    <mergeCell ref="AL166:AP166"/>
    <mergeCell ref="AQ166:AU166"/>
    <mergeCell ref="W162:AA162"/>
    <mergeCell ref="AB162:AF162"/>
    <mergeCell ref="AG162:AK162"/>
    <mergeCell ref="AL162:AP162"/>
    <mergeCell ref="AQ162:AU162"/>
    <mergeCell ref="W164:AA164"/>
    <mergeCell ref="AB164:AF164"/>
    <mergeCell ref="AG164:AK164"/>
    <mergeCell ref="AL164:AP164"/>
    <mergeCell ref="AQ164:AU164"/>
    <mergeCell ref="AB160:AF160"/>
    <mergeCell ref="AG160:AK160"/>
    <mergeCell ref="AL160:AP160"/>
    <mergeCell ref="AQ160:AU160"/>
    <mergeCell ref="W161:AA161"/>
    <mergeCell ref="AB161:AF161"/>
    <mergeCell ref="AG161:AK161"/>
    <mergeCell ref="AL161:AP161"/>
    <mergeCell ref="AQ161:AU161"/>
    <mergeCell ref="W158:AA158"/>
    <mergeCell ref="AB158:AF158"/>
    <mergeCell ref="AG158:AK158"/>
    <mergeCell ref="AL158:AP158"/>
    <mergeCell ref="AQ158:AU158"/>
    <mergeCell ref="W159:AA159"/>
    <mergeCell ref="AB159:AF159"/>
    <mergeCell ref="AG159:AK159"/>
    <mergeCell ref="AL159:AP159"/>
    <mergeCell ref="AQ159:AU159"/>
    <mergeCell ref="AB156:AF156"/>
    <mergeCell ref="AG156:AK156"/>
    <mergeCell ref="AL156:AP156"/>
    <mergeCell ref="AQ156:AU156"/>
    <mergeCell ref="W157:AA157"/>
    <mergeCell ref="AB157:AF157"/>
    <mergeCell ref="AG157:AK157"/>
    <mergeCell ref="AL157:AP157"/>
    <mergeCell ref="AQ157:AU157"/>
    <mergeCell ref="W153:AA153"/>
    <mergeCell ref="AB153:AF153"/>
    <mergeCell ref="AG153:AK153"/>
    <mergeCell ref="AL153:AP153"/>
    <mergeCell ref="AQ153:AU153"/>
    <mergeCell ref="W155:AA155"/>
    <mergeCell ref="AB155:AF155"/>
    <mergeCell ref="AG155:AK155"/>
    <mergeCell ref="AL155:AP155"/>
    <mergeCell ref="AQ155:AU155"/>
    <mergeCell ref="AB151:AF151"/>
    <mergeCell ref="AG151:AK151"/>
    <mergeCell ref="AL151:AP151"/>
    <mergeCell ref="AQ151:AU151"/>
    <mergeCell ref="W152:AA152"/>
    <mergeCell ref="AB152:AF152"/>
    <mergeCell ref="AG152:AK152"/>
    <mergeCell ref="AL152:AP152"/>
    <mergeCell ref="AQ152:AU152"/>
    <mergeCell ref="W149:AA149"/>
    <mergeCell ref="AB149:AF149"/>
    <mergeCell ref="AG149:AK149"/>
    <mergeCell ref="AL149:AP149"/>
    <mergeCell ref="AQ149:AU149"/>
    <mergeCell ref="W150:AA150"/>
    <mergeCell ref="AB150:AF150"/>
    <mergeCell ref="AG150:AK150"/>
    <mergeCell ref="AL150:AP150"/>
    <mergeCell ref="AQ150:AU150"/>
    <mergeCell ref="AB147:AF147"/>
    <mergeCell ref="AG147:AK147"/>
    <mergeCell ref="AL147:AP147"/>
    <mergeCell ref="AQ147:AU147"/>
    <mergeCell ref="W148:AA148"/>
    <mergeCell ref="AB148:AF148"/>
    <mergeCell ref="AG148:AK148"/>
    <mergeCell ref="AL148:AP148"/>
    <mergeCell ref="AQ148:AU148"/>
    <mergeCell ref="W145:AA145"/>
    <mergeCell ref="AB145:AF145"/>
    <mergeCell ref="AG145:AK145"/>
    <mergeCell ref="AL145:AP145"/>
    <mergeCell ref="AQ145:AU145"/>
    <mergeCell ref="W146:AA146"/>
    <mergeCell ref="AB146:AF146"/>
    <mergeCell ref="AG146:AK146"/>
    <mergeCell ref="AL146:AP146"/>
    <mergeCell ref="AQ146:AU146"/>
    <mergeCell ref="AB141:AF141"/>
    <mergeCell ref="AG141:AK141"/>
    <mergeCell ref="AL141:AP141"/>
    <mergeCell ref="AQ141:AU141"/>
    <mergeCell ref="W143:AA143"/>
    <mergeCell ref="AB143:AF143"/>
    <mergeCell ref="AG143:AK143"/>
    <mergeCell ref="AL143:AP143"/>
    <mergeCell ref="AQ143:AU143"/>
    <mergeCell ref="W137:AA137"/>
    <mergeCell ref="AB137:AF137"/>
    <mergeCell ref="AG137:AK137"/>
    <mergeCell ref="AL137:AP137"/>
    <mergeCell ref="AQ137:AU137"/>
    <mergeCell ref="W138:AA138"/>
    <mergeCell ref="AB138:AF138"/>
    <mergeCell ref="AG138:AK138"/>
    <mergeCell ref="AL138:AP138"/>
    <mergeCell ref="AQ138:AU138"/>
    <mergeCell ref="W135:AA135"/>
    <mergeCell ref="AB135:AF135"/>
    <mergeCell ref="AG135:AK135"/>
    <mergeCell ref="AL135:AP135"/>
    <mergeCell ref="AQ135:AU135"/>
    <mergeCell ref="W136:AA136"/>
    <mergeCell ref="AB136:AF136"/>
    <mergeCell ref="AG136:AK136"/>
    <mergeCell ref="AL136:AP136"/>
    <mergeCell ref="AQ136:AU136"/>
    <mergeCell ref="W133:AA133"/>
    <mergeCell ref="AB133:AF133"/>
    <mergeCell ref="AG133:AK133"/>
    <mergeCell ref="AL133:AP133"/>
    <mergeCell ref="AQ133:AU133"/>
    <mergeCell ref="W134:AA134"/>
    <mergeCell ref="AB134:AF134"/>
    <mergeCell ref="AG134:AK134"/>
    <mergeCell ref="AL134:AP134"/>
    <mergeCell ref="AQ134:AU134"/>
    <mergeCell ref="W130:AA130"/>
    <mergeCell ref="AB130:AF130"/>
    <mergeCell ref="AG130:AK130"/>
    <mergeCell ref="AL130:AP130"/>
    <mergeCell ref="AQ130:AU130"/>
    <mergeCell ref="W131:AA131"/>
    <mergeCell ref="AB131:AF131"/>
    <mergeCell ref="AG131:AK131"/>
    <mergeCell ref="AL131:AP131"/>
    <mergeCell ref="AQ131:AU131"/>
    <mergeCell ref="W128:AA128"/>
    <mergeCell ref="AB128:AF128"/>
    <mergeCell ref="AG128:AK128"/>
    <mergeCell ref="AL128:AP128"/>
    <mergeCell ref="AQ128:AU128"/>
    <mergeCell ref="W129:AA129"/>
    <mergeCell ref="AB129:AF129"/>
    <mergeCell ref="AG129:AK129"/>
    <mergeCell ref="AL129:AP129"/>
    <mergeCell ref="AQ129:AU129"/>
    <mergeCell ref="W125:AA125"/>
    <mergeCell ref="AB125:AF125"/>
    <mergeCell ref="AG125:AK125"/>
    <mergeCell ref="AL125:AP125"/>
    <mergeCell ref="AQ125:AU125"/>
    <mergeCell ref="W126:AA126"/>
    <mergeCell ref="AB126:AF126"/>
    <mergeCell ref="AG126:AK126"/>
    <mergeCell ref="AL126:AP126"/>
    <mergeCell ref="AQ126:AU126"/>
    <mergeCell ref="W123:AA123"/>
    <mergeCell ref="AB123:AF123"/>
    <mergeCell ref="AG123:AK123"/>
    <mergeCell ref="AL123:AP123"/>
    <mergeCell ref="AQ123:AU123"/>
    <mergeCell ref="W124:AA124"/>
    <mergeCell ref="AB124:AF124"/>
    <mergeCell ref="AG124:AK124"/>
    <mergeCell ref="AL124:AP124"/>
    <mergeCell ref="AQ124:AU124"/>
    <mergeCell ref="W120:AA120"/>
    <mergeCell ref="AB120:AF120"/>
    <mergeCell ref="AG120:AK120"/>
    <mergeCell ref="AL120:AP120"/>
    <mergeCell ref="AQ120:AU120"/>
    <mergeCell ref="W122:AA122"/>
    <mergeCell ref="AB122:AF122"/>
    <mergeCell ref="AG122:AK122"/>
    <mergeCell ref="AL122:AP122"/>
    <mergeCell ref="AQ122:AU122"/>
    <mergeCell ref="W118:AA118"/>
    <mergeCell ref="AB118:AF118"/>
    <mergeCell ref="AG118:AK118"/>
    <mergeCell ref="AL118:AP118"/>
    <mergeCell ref="AQ118:AU118"/>
    <mergeCell ref="W119:AA119"/>
    <mergeCell ref="AB119:AF119"/>
    <mergeCell ref="AG119:AK119"/>
    <mergeCell ref="AL119:AP119"/>
    <mergeCell ref="AQ119:AU119"/>
    <mergeCell ref="W116:AA116"/>
    <mergeCell ref="AB116:AF116"/>
    <mergeCell ref="AG116:AK116"/>
    <mergeCell ref="AL116:AP116"/>
    <mergeCell ref="AQ116:AU116"/>
    <mergeCell ref="W117:AA117"/>
    <mergeCell ref="AB117:AF117"/>
    <mergeCell ref="AG117:AK117"/>
    <mergeCell ref="AL117:AP117"/>
    <mergeCell ref="AQ117:AU117"/>
    <mergeCell ref="W114:AA114"/>
    <mergeCell ref="AB114:AF114"/>
    <mergeCell ref="AG114:AK114"/>
    <mergeCell ref="AL114:AP114"/>
    <mergeCell ref="AQ114:AU114"/>
    <mergeCell ref="W115:AA115"/>
    <mergeCell ref="AB115:AF115"/>
    <mergeCell ref="AG115:AK115"/>
    <mergeCell ref="AL115:AP115"/>
    <mergeCell ref="AQ115:AU115"/>
    <mergeCell ref="W112:AA112"/>
    <mergeCell ref="AB112:AF112"/>
    <mergeCell ref="AG112:AK112"/>
    <mergeCell ref="AL112:AP112"/>
    <mergeCell ref="AQ112:AU112"/>
    <mergeCell ref="W113:AA113"/>
    <mergeCell ref="AB113:AF113"/>
    <mergeCell ref="AG113:AK113"/>
    <mergeCell ref="AL113:AP113"/>
    <mergeCell ref="AQ113:AU113"/>
    <mergeCell ref="W110:AA110"/>
    <mergeCell ref="AB110:AF110"/>
    <mergeCell ref="AG110:AK110"/>
    <mergeCell ref="AL110:AP110"/>
    <mergeCell ref="AQ110:AU110"/>
    <mergeCell ref="W111:AA111"/>
    <mergeCell ref="AB111:AF111"/>
    <mergeCell ref="AG111:AK111"/>
    <mergeCell ref="AL111:AP111"/>
    <mergeCell ref="AQ111:AU111"/>
    <mergeCell ref="W108:AA108"/>
    <mergeCell ref="AB108:AF108"/>
    <mergeCell ref="AG108:AK108"/>
    <mergeCell ref="AL108:AP108"/>
    <mergeCell ref="AQ108:AU108"/>
    <mergeCell ref="W109:AA109"/>
    <mergeCell ref="AB109:AF109"/>
    <mergeCell ref="AG109:AK109"/>
    <mergeCell ref="AL109:AP109"/>
    <mergeCell ref="AQ109:AU109"/>
    <mergeCell ref="W106:AA106"/>
    <mergeCell ref="AB106:AF106"/>
    <mergeCell ref="AG106:AK106"/>
    <mergeCell ref="AL106:AP106"/>
    <mergeCell ref="AQ106:AU106"/>
    <mergeCell ref="W107:AA107"/>
    <mergeCell ref="AB107:AF107"/>
    <mergeCell ref="AG107:AK107"/>
    <mergeCell ref="AL107:AP107"/>
    <mergeCell ref="AQ107:AU107"/>
    <mergeCell ref="W103:AA103"/>
    <mergeCell ref="AB103:AF103"/>
    <mergeCell ref="AG103:AK103"/>
    <mergeCell ref="AL103:AP103"/>
    <mergeCell ref="AQ103:AU103"/>
    <mergeCell ref="W105:AA105"/>
    <mergeCell ref="AB105:AF105"/>
    <mergeCell ref="AG105:AK105"/>
    <mergeCell ref="AL105:AP105"/>
    <mergeCell ref="AQ105:AU105"/>
    <mergeCell ref="X99:AA99"/>
    <mergeCell ref="AC99:AF99"/>
    <mergeCell ref="AH99:AK99"/>
    <mergeCell ref="AM99:AP99"/>
    <mergeCell ref="AR99:AU99"/>
    <mergeCell ref="X100:AA100"/>
    <mergeCell ref="AC100:AF100"/>
    <mergeCell ref="AH100:AK100"/>
    <mergeCell ref="AM100:AP100"/>
    <mergeCell ref="AR100:AU100"/>
    <mergeCell ref="X96:AA96"/>
    <mergeCell ref="AC96:AF96"/>
    <mergeCell ref="AH96:AK96"/>
    <mergeCell ref="AM96:AP96"/>
    <mergeCell ref="AR96:AU96"/>
    <mergeCell ref="X98:AA98"/>
    <mergeCell ref="AC98:AF98"/>
    <mergeCell ref="AH98:AK98"/>
    <mergeCell ref="AM98:AP98"/>
    <mergeCell ref="AR98:AU98"/>
    <mergeCell ref="X94:AA94"/>
    <mergeCell ref="AC94:AF94"/>
    <mergeCell ref="AH94:AK94"/>
    <mergeCell ref="AM94:AP94"/>
    <mergeCell ref="AR94:AU94"/>
    <mergeCell ref="X95:AA95"/>
    <mergeCell ref="AC95:AF95"/>
    <mergeCell ref="AH95:AK95"/>
    <mergeCell ref="AM95:AP95"/>
    <mergeCell ref="AR95:AU95"/>
    <mergeCell ref="X92:AA92"/>
    <mergeCell ref="AC92:AF92"/>
    <mergeCell ref="AH92:AK92"/>
    <mergeCell ref="AM92:AP92"/>
    <mergeCell ref="AR92:AU92"/>
    <mergeCell ref="X93:AA93"/>
    <mergeCell ref="AC93:AF93"/>
    <mergeCell ref="AH93:AK93"/>
    <mergeCell ref="AM93:AP93"/>
    <mergeCell ref="AR93:AU93"/>
    <mergeCell ref="X89:AA89"/>
    <mergeCell ref="AC89:AF89"/>
    <mergeCell ref="AH89:AK89"/>
    <mergeCell ref="AM89:AP89"/>
    <mergeCell ref="AR89:AU89"/>
    <mergeCell ref="X90:AA90"/>
    <mergeCell ref="AC90:AF90"/>
    <mergeCell ref="AH90:AK90"/>
    <mergeCell ref="AM90:AP90"/>
    <mergeCell ref="AR90:AU90"/>
    <mergeCell ref="X87:AA87"/>
    <mergeCell ref="AC87:AF87"/>
    <mergeCell ref="AH87:AK87"/>
    <mergeCell ref="AM87:AP87"/>
    <mergeCell ref="AR87:AU87"/>
    <mergeCell ref="X88:AA88"/>
    <mergeCell ref="AC88:AF88"/>
    <mergeCell ref="AH88:AK88"/>
    <mergeCell ref="AM88:AP88"/>
    <mergeCell ref="AR88:AU88"/>
    <mergeCell ref="X85:AA85"/>
    <mergeCell ref="AC85:AF85"/>
    <mergeCell ref="AH85:AK85"/>
    <mergeCell ref="AM85:AP85"/>
    <mergeCell ref="AR85:AU85"/>
    <mergeCell ref="X86:AA86"/>
    <mergeCell ref="AC86:AF86"/>
    <mergeCell ref="AH86:AK86"/>
    <mergeCell ref="AM86:AP86"/>
    <mergeCell ref="AR86:AU86"/>
    <mergeCell ref="X83:AA83"/>
    <mergeCell ref="AC83:AF83"/>
    <mergeCell ref="AH83:AK83"/>
    <mergeCell ref="AM83:AP83"/>
    <mergeCell ref="AR83:AU83"/>
    <mergeCell ref="X84:AA84"/>
    <mergeCell ref="AC84:AF84"/>
    <mergeCell ref="AH84:AK84"/>
    <mergeCell ref="AM84:AP84"/>
    <mergeCell ref="AR84:AU84"/>
    <mergeCell ref="X81:AA81"/>
    <mergeCell ref="AC81:AF81"/>
    <mergeCell ref="AH81:AK81"/>
    <mergeCell ref="AM81:AP81"/>
    <mergeCell ref="AR81:AU81"/>
    <mergeCell ref="X82:AA82"/>
    <mergeCell ref="AC82:AF82"/>
    <mergeCell ref="AH82:AK82"/>
    <mergeCell ref="AM82:AP82"/>
    <mergeCell ref="AR82:AU82"/>
    <mergeCell ref="X79:AA79"/>
    <mergeCell ref="AC79:AF79"/>
    <mergeCell ref="AH79:AK79"/>
    <mergeCell ref="AM79:AP79"/>
    <mergeCell ref="AR79:AU79"/>
    <mergeCell ref="X80:AA80"/>
    <mergeCell ref="AC80:AF80"/>
    <mergeCell ref="AH80:AK80"/>
    <mergeCell ref="AM80:AP80"/>
    <mergeCell ref="AR80:AU80"/>
    <mergeCell ref="X77:AA77"/>
    <mergeCell ref="AC77:AF77"/>
    <mergeCell ref="AH77:AK77"/>
    <mergeCell ref="AM77:AP77"/>
    <mergeCell ref="AR77:AU77"/>
    <mergeCell ref="X78:AA78"/>
    <mergeCell ref="AC78:AF78"/>
    <mergeCell ref="AH78:AK78"/>
    <mergeCell ref="AM78:AP78"/>
    <mergeCell ref="AR78:AU78"/>
    <mergeCell ref="X75:AA75"/>
    <mergeCell ref="AC75:AF75"/>
    <mergeCell ref="AH75:AK75"/>
    <mergeCell ref="AM75:AP75"/>
    <mergeCell ref="AR75:AU75"/>
    <mergeCell ref="X76:AA76"/>
    <mergeCell ref="AC76:AF76"/>
    <mergeCell ref="AH76:AK76"/>
    <mergeCell ref="AM76:AP76"/>
    <mergeCell ref="AR76:AU76"/>
    <mergeCell ref="X73:AA73"/>
    <mergeCell ref="AC73:AF73"/>
    <mergeCell ref="AH73:AK73"/>
    <mergeCell ref="AM73:AP73"/>
    <mergeCell ref="AR73:AU73"/>
    <mergeCell ref="X74:AA74"/>
    <mergeCell ref="AC74:AF74"/>
    <mergeCell ref="AH74:AK74"/>
    <mergeCell ref="AM74:AP74"/>
    <mergeCell ref="AR74:AU74"/>
    <mergeCell ref="X71:AA71"/>
    <mergeCell ref="AC71:AF71"/>
    <mergeCell ref="AH71:AK71"/>
    <mergeCell ref="AM71:AP71"/>
    <mergeCell ref="AR71:AU71"/>
    <mergeCell ref="X72:AA72"/>
    <mergeCell ref="AC72:AF72"/>
    <mergeCell ref="AH72:AK72"/>
    <mergeCell ref="AM72:AP72"/>
    <mergeCell ref="AR72:AU72"/>
    <mergeCell ref="X69:AA69"/>
    <mergeCell ref="AC69:AF69"/>
    <mergeCell ref="AH69:AK69"/>
    <mergeCell ref="AM69:AP69"/>
    <mergeCell ref="AR69:AU69"/>
    <mergeCell ref="X70:AA70"/>
    <mergeCell ref="AC70:AF70"/>
    <mergeCell ref="AH70:AK70"/>
    <mergeCell ref="AM70:AP70"/>
    <mergeCell ref="AR70:AU70"/>
    <mergeCell ref="X67:AA67"/>
    <mergeCell ref="AC67:AF67"/>
    <mergeCell ref="AH67:AK67"/>
    <mergeCell ref="AM67:AP67"/>
    <mergeCell ref="AR67:AU67"/>
    <mergeCell ref="X68:AA68"/>
    <mergeCell ref="AC68:AF68"/>
    <mergeCell ref="AH68:AK68"/>
    <mergeCell ref="AM68:AP68"/>
    <mergeCell ref="AR68:AU68"/>
    <mergeCell ref="X65:AA65"/>
    <mergeCell ref="AC65:AF65"/>
    <mergeCell ref="AH65:AK65"/>
    <mergeCell ref="AM65:AP65"/>
    <mergeCell ref="AR65:AU65"/>
    <mergeCell ref="X66:AA66"/>
    <mergeCell ref="AC66:AF66"/>
    <mergeCell ref="AH66:AK66"/>
    <mergeCell ref="AM66:AP66"/>
    <mergeCell ref="AR66:AU66"/>
    <mergeCell ref="X63:AA63"/>
    <mergeCell ref="AC63:AF63"/>
    <mergeCell ref="AH63:AK63"/>
    <mergeCell ref="AM63:AP63"/>
    <mergeCell ref="AR63:AU63"/>
    <mergeCell ref="X64:AA64"/>
    <mergeCell ref="AC64:AF64"/>
    <mergeCell ref="AH64:AK64"/>
    <mergeCell ref="AM64:AP64"/>
    <mergeCell ref="AR64:AU64"/>
    <mergeCell ref="X61:AA61"/>
    <mergeCell ref="AC61:AF61"/>
    <mergeCell ref="AH61:AK61"/>
    <mergeCell ref="AM61:AP61"/>
    <mergeCell ref="AR61:AU61"/>
    <mergeCell ref="X62:AA62"/>
    <mergeCell ref="AC62:AF62"/>
    <mergeCell ref="AH62:AK62"/>
    <mergeCell ref="AM62:AP62"/>
    <mergeCell ref="AR62:AU62"/>
    <mergeCell ref="X59:AA59"/>
    <mergeCell ref="AC59:AF59"/>
    <mergeCell ref="AH59:AK59"/>
    <mergeCell ref="AM59:AP59"/>
    <mergeCell ref="AR59:AU59"/>
    <mergeCell ref="X60:AA60"/>
    <mergeCell ref="AC60:AF60"/>
    <mergeCell ref="AH60:AK60"/>
    <mergeCell ref="AM60:AP60"/>
    <mergeCell ref="AR60:AU60"/>
    <mergeCell ref="W4:AA4"/>
    <mergeCell ref="AB4:AF4"/>
    <mergeCell ref="AG4:AK4"/>
    <mergeCell ref="AL4:AP4"/>
    <mergeCell ref="AQ4:AU4"/>
    <mergeCell ref="X15:AA15"/>
    <mergeCell ref="AC15:AF15"/>
    <mergeCell ref="AH15:AK15"/>
    <mergeCell ref="AM15:AP15"/>
    <mergeCell ref="AR15:AU15"/>
    <mergeCell ref="M203:Q203"/>
    <mergeCell ref="M204:Q204"/>
    <mergeCell ref="M190:Q190"/>
    <mergeCell ref="M191:Q191"/>
    <mergeCell ref="M192:Q192"/>
    <mergeCell ref="M194:Q194"/>
    <mergeCell ref="M197:Q197"/>
    <mergeCell ref="M199:Q199"/>
    <mergeCell ref="M200:Q200"/>
    <mergeCell ref="M201:Q201"/>
    <mergeCell ref="R192:V192"/>
    <mergeCell ref="R194:V194"/>
    <mergeCell ref="R197:V197"/>
    <mergeCell ref="M198:Q198"/>
    <mergeCell ref="R198:V198"/>
    <mergeCell ref="R199:V199"/>
    <mergeCell ref="R200:V200"/>
    <mergeCell ref="R201:V201"/>
    <mergeCell ref="R202:V202"/>
    <mergeCell ref="R203:V203"/>
    <mergeCell ref="R204:V204"/>
    <mergeCell ref="M181:Q181"/>
    <mergeCell ref="M182:Q182"/>
    <mergeCell ref="M183:Q183"/>
    <mergeCell ref="M184:Q184"/>
    <mergeCell ref="M186:Q186"/>
    <mergeCell ref="M187:Q187"/>
    <mergeCell ref="M189:Q189"/>
    <mergeCell ref="M170:Q170"/>
    <mergeCell ref="M171:Q171"/>
    <mergeCell ref="M172:Q172"/>
    <mergeCell ref="M173:Q173"/>
    <mergeCell ref="M174:Q174"/>
    <mergeCell ref="M175:Q175"/>
    <mergeCell ref="M176:Q176"/>
    <mergeCell ref="M177:Q177"/>
    <mergeCell ref="M178:Q178"/>
    <mergeCell ref="M202:Q202"/>
    <mergeCell ref="M164:Q164"/>
    <mergeCell ref="M165:Q165"/>
    <mergeCell ref="M166:Q166"/>
    <mergeCell ref="M167:Q167"/>
    <mergeCell ref="M168:Q168"/>
    <mergeCell ref="M169:Q169"/>
    <mergeCell ref="M150:Q150"/>
    <mergeCell ref="M151:Q151"/>
    <mergeCell ref="M152:Q152"/>
    <mergeCell ref="M153:Q153"/>
    <mergeCell ref="M155:Q155"/>
    <mergeCell ref="M156:Q156"/>
    <mergeCell ref="M157:Q157"/>
    <mergeCell ref="M158:Q158"/>
    <mergeCell ref="M159:Q159"/>
    <mergeCell ref="M179:Q179"/>
    <mergeCell ref="M180:Q180"/>
    <mergeCell ref="M145:Q145"/>
    <mergeCell ref="M146:Q146"/>
    <mergeCell ref="M147:Q147"/>
    <mergeCell ref="M148:Q148"/>
    <mergeCell ref="M149:Q149"/>
    <mergeCell ref="M126:Q126"/>
    <mergeCell ref="M128:Q128"/>
    <mergeCell ref="M129:Q129"/>
    <mergeCell ref="M130:Q130"/>
    <mergeCell ref="M131:Q131"/>
    <mergeCell ref="M133:Q133"/>
    <mergeCell ref="M134:Q134"/>
    <mergeCell ref="M135:Q135"/>
    <mergeCell ref="M136:Q136"/>
    <mergeCell ref="M160:Q160"/>
    <mergeCell ref="M161:Q161"/>
    <mergeCell ref="M162:Q162"/>
    <mergeCell ref="M122:Q122"/>
    <mergeCell ref="M123:Q123"/>
    <mergeCell ref="M124:Q124"/>
    <mergeCell ref="M125:Q125"/>
    <mergeCell ref="M107:Q107"/>
    <mergeCell ref="M108:Q108"/>
    <mergeCell ref="M109:Q109"/>
    <mergeCell ref="M110:Q110"/>
    <mergeCell ref="M111:Q111"/>
    <mergeCell ref="M112:Q112"/>
    <mergeCell ref="M113:Q113"/>
    <mergeCell ref="M114:Q114"/>
    <mergeCell ref="M115:Q115"/>
    <mergeCell ref="M137:Q137"/>
    <mergeCell ref="M138:Q138"/>
    <mergeCell ref="M141:Q141"/>
    <mergeCell ref="M143:Q143"/>
    <mergeCell ref="M103:Q103"/>
    <mergeCell ref="M105:Q105"/>
    <mergeCell ref="M106:Q106"/>
    <mergeCell ref="N84:Q84"/>
    <mergeCell ref="N85:Q85"/>
    <mergeCell ref="N86:Q86"/>
    <mergeCell ref="N87:Q87"/>
    <mergeCell ref="N88:Q88"/>
    <mergeCell ref="N89:Q89"/>
    <mergeCell ref="N90:Q90"/>
    <mergeCell ref="N92:Q92"/>
    <mergeCell ref="N93:Q93"/>
    <mergeCell ref="M116:Q116"/>
    <mergeCell ref="M117:Q117"/>
    <mergeCell ref="M118:Q118"/>
    <mergeCell ref="M119:Q119"/>
    <mergeCell ref="M120:Q120"/>
    <mergeCell ref="N82:Q82"/>
    <mergeCell ref="N83:Q83"/>
    <mergeCell ref="N66:Q66"/>
    <mergeCell ref="N67:Q67"/>
    <mergeCell ref="N68:Q68"/>
    <mergeCell ref="N69:Q69"/>
    <mergeCell ref="N70:Q70"/>
    <mergeCell ref="N71:Q71"/>
    <mergeCell ref="N72:Q72"/>
    <mergeCell ref="N73:Q73"/>
    <mergeCell ref="N74:Q74"/>
    <mergeCell ref="N94:Q94"/>
    <mergeCell ref="N95:Q95"/>
    <mergeCell ref="N96:Q96"/>
    <mergeCell ref="N98:Q98"/>
    <mergeCell ref="N99:Q99"/>
    <mergeCell ref="N100:Q100"/>
    <mergeCell ref="M4:Q4"/>
    <mergeCell ref="N15:Q15"/>
    <mergeCell ref="N59:Q59"/>
    <mergeCell ref="N60:Q60"/>
    <mergeCell ref="N61:Q61"/>
    <mergeCell ref="N62:Q62"/>
    <mergeCell ref="N63:Q63"/>
    <mergeCell ref="N64:Q64"/>
    <mergeCell ref="N65:Q65"/>
    <mergeCell ref="N75:Q75"/>
    <mergeCell ref="N76:Q76"/>
    <mergeCell ref="N77:Q77"/>
    <mergeCell ref="N78:Q78"/>
    <mergeCell ref="N79:Q79"/>
    <mergeCell ref="N80:Q80"/>
    <mergeCell ref="N81:Q81"/>
    <mergeCell ref="R4:V4"/>
    <mergeCell ref="S15:V15"/>
    <mergeCell ref="S59:V59"/>
    <mergeCell ref="S60:V60"/>
    <mergeCell ref="S61:V61"/>
    <mergeCell ref="S62:V62"/>
    <mergeCell ref="S63:V63"/>
    <mergeCell ref="S64:V64"/>
    <mergeCell ref="S65:V65"/>
    <mergeCell ref="S66:V66"/>
    <mergeCell ref="S67:V67"/>
    <mergeCell ref="S68:V68"/>
    <mergeCell ref="S69:V69"/>
    <mergeCell ref="S70:V70"/>
    <mergeCell ref="S71:V71"/>
    <mergeCell ref="S72:V72"/>
    <mergeCell ref="S73:V73"/>
    <mergeCell ref="S99:V99"/>
    <mergeCell ref="S100:V100"/>
    <mergeCell ref="R103:V103"/>
    <mergeCell ref="R105:V105"/>
    <mergeCell ref="R106:V106"/>
    <mergeCell ref="R107:V107"/>
    <mergeCell ref="R108:V108"/>
    <mergeCell ref="R109:V109"/>
    <mergeCell ref="S74:V74"/>
    <mergeCell ref="S75:V75"/>
    <mergeCell ref="S76:V76"/>
    <mergeCell ref="S77:V77"/>
    <mergeCell ref="S78:V78"/>
    <mergeCell ref="S79:V79"/>
    <mergeCell ref="S80:V80"/>
    <mergeCell ref="S81:V81"/>
    <mergeCell ref="S94:V94"/>
    <mergeCell ref="S95:V95"/>
    <mergeCell ref="S96:V96"/>
    <mergeCell ref="S98:V98"/>
    <mergeCell ref="R187:V187"/>
    <mergeCell ref="R189:V189"/>
    <mergeCell ref="R190:V190"/>
    <mergeCell ref="R191:V191"/>
    <mergeCell ref="R134:V134"/>
    <mergeCell ref="R135:V135"/>
    <mergeCell ref="R136:V136"/>
    <mergeCell ref="R137:V137"/>
    <mergeCell ref="R138:V138"/>
    <mergeCell ref="R141:V141"/>
    <mergeCell ref="R145:V145"/>
    <mergeCell ref="R146:V146"/>
    <mergeCell ref="R147:V147"/>
    <mergeCell ref="R148:V148"/>
    <mergeCell ref="R149:V149"/>
    <mergeCell ref="R150:V150"/>
    <mergeCell ref="R143:V143"/>
    <mergeCell ref="R151:V151"/>
    <mergeCell ref="R152:V152"/>
    <mergeCell ref="R160:V160"/>
    <mergeCell ref="R181:V181"/>
    <mergeCell ref="R182:V182"/>
    <mergeCell ref="R183:V183"/>
    <mergeCell ref="R153:V153"/>
    <mergeCell ref="R155:V155"/>
    <mergeCell ref="R164:V164"/>
    <mergeCell ref="R165:V165"/>
    <mergeCell ref="R166:V166"/>
    <mergeCell ref="R167:V167"/>
    <mergeCell ref="R168:V168"/>
    <mergeCell ref="R169:V169"/>
    <mergeCell ref="R170:V170"/>
    <mergeCell ref="R110:V110"/>
    <mergeCell ref="R111:V111"/>
    <mergeCell ref="R112:V112"/>
    <mergeCell ref="R174:V174"/>
    <mergeCell ref="R175:V175"/>
    <mergeCell ref="R176:V176"/>
    <mergeCell ref="R177:V177"/>
    <mergeCell ref="R178:V178"/>
    <mergeCell ref="R179:V179"/>
    <mergeCell ref="R116:V116"/>
    <mergeCell ref="R161:V161"/>
    <mergeCell ref="R162:V162"/>
    <mergeCell ref="R186:V186"/>
    <mergeCell ref="R184:V184"/>
    <mergeCell ref="R113:V113"/>
    <mergeCell ref="R114:V114"/>
    <mergeCell ref="R115:V115"/>
    <mergeCell ref="R117:V117"/>
    <mergeCell ref="R118:V118"/>
    <mergeCell ref="R119:V119"/>
    <mergeCell ref="R120:V120"/>
    <mergeCell ref="R122:V122"/>
    <mergeCell ref="R123:V123"/>
    <mergeCell ref="R124:V124"/>
    <mergeCell ref="R125:V125"/>
    <mergeCell ref="R126:V126"/>
    <mergeCell ref="R128:V128"/>
    <mergeCell ref="R129:V129"/>
    <mergeCell ref="R130:V130"/>
    <mergeCell ref="R131:V131"/>
    <mergeCell ref="R133:V133"/>
    <mergeCell ref="R180:V180"/>
    <mergeCell ref="R171:V171"/>
    <mergeCell ref="R172:V172"/>
    <mergeCell ref="R173:V173"/>
    <mergeCell ref="R159:V159"/>
    <mergeCell ref="A3:I3"/>
    <mergeCell ref="C4:F4"/>
    <mergeCell ref="H4:L4"/>
    <mergeCell ref="H103:L103"/>
    <mergeCell ref="H105:L105"/>
    <mergeCell ref="H106:L106"/>
    <mergeCell ref="H107:L107"/>
    <mergeCell ref="H108:L108"/>
    <mergeCell ref="H109:L109"/>
    <mergeCell ref="H110:L110"/>
    <mergeCell ref="H111:L111"/>
    <mergeCell ref="H112:L112"/>
    <mergeCell ref="H113:L113"/>
    <mergeCell ref="H114:L114"/>
    <mergeCell ref="R156:V156"/>
    <mergeCell ref="R157:V157"/>
    <mergeCell ref="R158:V158"/>
    <mergeCell ref="S82:V82"/>
    <mergeCell ref="S83:V83"/>
    <mergeCell ref="S84:V84"/>
    <mergeCell ref="S85:V85"/>
    <mergeCell ref="S86:V86"/>
    <mergeCell ref="S87:V87"/>
    <mergeCell ref="S88:V88"/>
    <mergeCell ref="S89:V89"/>
    <mergeCell ref="S90:V90"/>
    <mergeCell ref="S92:V92"/>
    <mergeCell ref="S93:V93"/>
    <mergeCell ref="H135:L135"/>
    <mergeCell ref="H136:L136"/>
    <mergeCell ref="H137:L137"/>
    <mergeCell ref="H138:L138"/>
    <mergeCell ref="H141:L141"/>
    <mergeCell ref="H143:L143"/>
    <mergeCell ref="H145:L145"/>
    <mergeCell ref="H146:L146"/>
    <mergeCell ref="H147:L147"/>
    <mergeCell ref="H148:L148"/>
    <mergeCell ref="H149:L149"/>
    <mergeCell ref="H150:L150"/>
    <mergeCell ref="H151:L151"/>
    <mergeCell ref="H152:L152"/>
    <mergeCell ref="H153:L153"/>
    <mergeCell ref="H115:L115"/>
    <mergeCell ref="H116:L116"/>
    <mergeCell ref="H117:L117"/>
    <mergeCell ref="H118:L118"/>
    <mergeCell ref="H119:L119"/>
    <mergeCell ref="H120:L120"/>
    <mergeCell ref="H122:L122"/>
    <mergeCell ref="H123:L123"/>
    <mergeCell ref="H124:L124"/>
    <mergeCell ref="H125:L125"/>
    <mergeCell ref="H126:L126"/>
    <mergeCell ref="H128:L128"/>
    <mergeCell ref="H129:L129"/>
    <mergeCell ref="H130:L130"/>
    <mergeCell ref="H131:L131"/>
    <mergeCell ref="H133:L133"/>
    <mergeCell ref="H134:L134"/>
    <mergeCell ref="H155:L155"/>
    <mergeCell ref="H156:L156"/>
    <mergeCell ref="H157:L157"/>
    <mergeCell ref="H158:L158"/>
    <mergeCell ref="H159:L159"/>
    <mergeCell ref="H160:L160"/>
    <mergeCell ref="H161:L161"/>
    <mergeCell ref="H162:L162"/>
    <mergeCell ref="H164:L164"/>
    <mergeCell ref="H165:L165"/>
    <mergeCell ref="H166:L166"/>
    <mergeCell ref="H167:L167"/>
    <mergeCell ref="H168:L168"/>
    <mergeCell ref="H169:L169"/>
    <mergeCell ref="H170:L170"/>
    <mergeCell ref="H171:L171"/>
    <mergeCell ref="H172:L172"/>
    <mergeCell ref="H173:L173"/>
    <mergeCell ref="H174:L174"/>
    <mergeCell ref="H175:L175"/>
    <mergeCell ref="H176:L176"/>
    <mergeCell ref="H177:L177"/>
    <mergeCell ref="H178:L178"/>
    <mergeCell ref="H179:L179"/>
    <mergeCell ref="H180:L180"/>
    <mergeCell ref="H181:L181"/>
    <mergeCell ref="H182:L182"/>
    <mergeCell ref="H183:L183"/>
    <mergeCell ref="H184:L184"/>
    <mergeCell ref="C188:G188"/>
    <mergeCell ref="H186:L186"/>
    <mergeCell ref="H187:L187"/>
    <mergeCell ref="H188:L188"/>
    <mergeCell ref="H189:L189"/>
    <mergeCell ref="C184:G184"/>
    <mergeCell ref="C186:G186"/>
    <mergeCell ref="C187:G187"/>
    <mergeCell ref="C189:G189"/>
    <mergeCell ref="C175:G175"/>
    <mergeCell ref="C176:G176"/>
    <mergeCell ref="C177:G177"/>
    <mergeCell ref="C178:G178"/>
    <mergeCell ref="C179:G179"/>
    <mergeCell ref="C180:G180"/>
    <mergeCell ref="C181:G181"/>
    <mergeCell ref="C182:G182"/>
    <mergeCell ref="C183:G183"/>
    <mergeCell ref="H190:L190"/>
    <mergeCell ref="H191:L191"/>
    <mergeCell ref="H192:L192"/>
    <mergeCell ref="H194:L194"/>
    <mergeCell ref="H197:L197"/>
    <mergeCell ref="C198:G198"/>
    <mergeCell ref="C199:G199"/>
    <mergeCell ref="C200:G200"/>
    <mergeCell ref="C201:G201"/>
    <mergeCell ref="C202:G202"/>
    <mergeCell ref="C203:G203"/>
    <mergeCell ref="C204:G204"/>
    <mergeCell ref="H198:L198"/>
    <mergeCell ref="H199:L199"/>
    <mergeCell ref="H200:L200"/>
    <mergeCell ref="H201:L201"/>
    <mergeCell ref="H202:L202"/>
    <mergeCell ref="H203:L203"/>
    <mergeCell ref="H204:L204"/>
    <mergeCell ref="C190:G190"/>
    <mergeCell ref="C191:G191"/>
    <mergeCell ref="C192:G192"/>
    <mergeCell ref="C194:G194"/>
    <mergeCell ref="C197:G197"/>
  </mergeCells>
  <phoneticPr fontId="12" type="noConversion"/>
  <hyperlinks>
    <hyperlink ref="R197" r:id="rId1" xr:uid="{BDDEA6F6-C0BF-4902-B660-BE63BAEDCC5E}"/>
    <hyperlink ref="M197" r:id="rId2" xr:uid="{E95FB20F-C6CD-4F10-B68F-BA2FDBDBE558}"/>
    <hyperlink ref="AQ197" r:id="rId3" xr:uid="{F888F277-83F7-466F-8CBD-BCCFDEE90706}"/>
    <hyperlink ref="AL197" r:id="rId4" xr:uid="{CEE627BE-EA8E-432C-A6A6-7BA5DF6A9057}"/>
    <hyperlink ref="AG197" r:id="rId5" xr:uid="{B571CF7C-C791-4CB5-8561-2646E5D09214}"/>
    <hyperlink ref="AB197" r:id="rId6" xr:uid="{66AA9809-96AC-4135-BD6C-813D9622E9F6}"/>
    <hyperlink ref="W197" r:id="rId7" xr:uid="{97554918-D2D5-4E89-8178-B983D6EFABF0}"/>
    <hyperlink ref="H197" r:id="rId8" xr:uid="{A501A960-BD06-41D9-9648-18DC4CC247AD}"/>
    <hyperlink ref="C197" r:id="rId9" xr:uid="{05E57465-1831-4FD0-8734-C1A4C1B20AC5}"/>
  </hyperlinks>
  <pageMargins left="0.70866141732283472" right="0.70866141732283472" top="0.74803149606299213" bottom="0.74803149606299213" header="0.31496062992125984" footer="0.31496062992125984"/>
  <pageSetup paperSize="9" scale="40" fitToHeight="6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III. Összesített stat adatok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2025-06-27T12:14:45Z</dcterms:created>
  <dcterms:modified xsi:type="dcterms:W3CDTF">2025-06-27T12:14:56Z</dcterms:modified>
</cp:coreProperties>
</file>